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35FFD995-AE7A-400F-AF63-6309A54397E5}"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12">'Hygiene Data'!$DR$1:$EA$2</definedName>
    <definedName name="myrangeH13">'Hygiene Data'!$EB$1:$EK$2</definedName>
    <definedName name="myrangeH14">'Hygiene Data'!$EL$1:$EU$2</definedName>
    <definedName name="myrangeH15">'Hygiene Data'!$EV$1:$FE$2</definedName>
    <definedName name="myrangeH16">'Hygiene Data'!$FF$1:$FO$2</definedName>
    <definedName name="myrangeH17">'Hygiene Data'!$FP$1:$FY$2</definedName>
    <definedName name="myrangeH18">'Hygiene Data'!$FZ$1:$GI$2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12">'Sanitation Data'!$DR$1:$EA$2</definedName>
    <definedName name="myrangeS13">'Sanitation Data'!$EB$1:$EK$2</definedName>
    <definedName name="myrangeS14">'Sanitation Data'!$EL$1:$EU$2</definedName>
    <definedName name="myrangeS15">'Sanitation Data'!$EV$1:$FE$2</definedName>
    <definedName name="myrangeS16">'Sanitation Data'!$FF$1:$FO$2</definedName>
    <definedName name="myrangeS17">'Sanitation Data'!$FP$1:$FY$2</definedName>
    <definedName name="myrangeS18">'Sanitation Data'!$FZ$1:$GI$2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12">'Water Data'!$DR$1:$EA$2</definedName>
    <definedName name="myrangeW13">'Water Data'!$EB$1:$EK$2</definedName>
    <definedName name="myrangeW14">'Water Data'!$EL$1:$EU$2</definedName>
    <definedName name="myrangeW15">'Water Data'!$EV$1:$FE$2</definedName>
    <definedName name="myrangeW16">'Water Data'!$FF$1:$FO$2</definedName>
    <definedName name="myrangeW17">'Water Data'!$FP$1:$FY$2</definedName>
    <definedName name="myrangeW18">'Water Data'!$FZ$1:$GI$2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<sst xmlns="http://schemas.openxmlformats.org/spreadsheetml/2006/main" xmlns:r="http://schemas.openxmlformats.org/officeDocument/2006/relationships" xmlns:xdr="http://schemas.openxmlformats.org/drawingml/2006/spreadsheetDrawing" count="3309" uniqueCount="358">
  <si>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</si>
  <si>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</si>
  <si>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</si>
  <si>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</si>
  <si>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</si>
  <si>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</si>
  <si>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</si>
  <si>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</si>
  <si>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</si>
  <si>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</si>
  <si>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</si>
  <si>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</si>
  <si>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</si>
  <si>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</si>
  <si>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</si>
  <si>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</si>
  <si>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</si>
  <si>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</si>
  <si>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</si>
  <si>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</si>
  <si>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</si>
  <si>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</si>
  <si>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</si>
  <si>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</si>
  <si>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</si>
  <si>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</si>
  <si>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</si>
  <si>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</si>
  <si>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</si>
  <si>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</si>
  <si>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</si>
  <si>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</si>
  <si>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</si>
  <si>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</si>
  <si>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</si>
  <si>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</si>
  <si>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</si>
  <si>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</si>
  <si>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</si>
  <si>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</si>
  <si>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</si>
  <si>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</si>
  <si>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</si>
  <si>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</si>
  <si>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</si>
  <si>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</si>
  <si>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</si>
  <si>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</si>
  <si>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</si>
  <si>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</si>
  <si>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</si>
  <si>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</si>
  <si>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</si>
  <si>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</si>
  <si>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</si>
  <si>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</si>
  <si>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</si>
  <si>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</si>
  <si>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</si>
  <si>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</si>
  <si>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</si>
  <si>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</si>
  <si>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</si>
  <si>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</si>
  <si>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</si>
  <si>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</si>
  <si>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</si>
  <si>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</si>
  <si>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</si>
  <si>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</si>
  <si>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</si>
  <si>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</si>
  <si>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</si>
  <si>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</si>
  <si>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</si>
  <si>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</si>
  <si>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</si>
  <si>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</si>
  <si>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</si>
  <si>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</si>
  <si>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</si>
  <si>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</si>
  <si>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</si>
  <si>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</si>
  <si>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</si>
  <si>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</si>
  <si>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</si>
  <si>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</si>
  <si>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</si>
  <si>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</si>
  <si>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</si>
  <si>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</si>
  <si>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</si>
  <si>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</si>
  <si>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</si>
  <si>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</si>
  <si>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</si>
  <si>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</si>
  <si>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</si>
  <si>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</si>
  <si>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</si>
  <si>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</si>
  <si>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</si>
  <si>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</si>
  <si>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</si>
  <si>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</si>
  <si>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</si>
  <si>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</si>
  <si>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</si>
  <si>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</si>
  <si>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</si>
  <si>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</si>
  <si>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</si>
  <si>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</si>
  <si>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</si>
  <si>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</si>
  <si>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</si>
  <si>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</si>
  <si>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</si>
  <si>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</si>
  <si>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</si>
  <si>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</si>
  <si>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</si>
  <si>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</si>
  <si>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</si>
  <si>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</si>
  <si>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</si>
  <si>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</si>
  <si>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</si>
  <si>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</si>
  <si>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</si>
  <si>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</si>
  <si>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</si>
  <si>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</si>
  <si>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</si>
  <si>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</si>
  <si>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</si>
  <si>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</si>
  <si>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</si>
  <si>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</si>
  <si>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</si>
  <si>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</si>
  <si>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</si>
  <si>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</si>
  <si>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</si>
  <si>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</si>
  <si>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</si>
  <si>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</si>
  <si>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</si>
  <si>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</si>
  <si>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</si>
  <si>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</si>
  <si>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</si>
  <si>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</si>
  <si>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</si>
  <si>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</si>
  <si>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</si>
  <si>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</si>
  <si>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</si>
  <si>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Panama</t>
  </si>
  <si>
    <t xml:space="preserve">UNESCO LLECE SERCE </t>
  </si>
  <si>
    <t xml:space="preserve">UNESCO LLECE TERCE </t>
  </si>
  <si>
    <t>Survey</t>
  </si>
  <si>
    <t>Agua Potable</t>
  </si>
  <si>
    <t>Yes</t>
  </si>
  <si>
    <t xml:space="preserve">Basic estimate used </t>
  </si>
  <si>
    <t>Banos en buen estado</t>
  </si>
  <si>
    <t>Estimated from banos en buen estado</t>
  </si>
  <si>
    <t>Desague</t>
  </si>
  <si>
    <t>Alcantarillado</t>
  </si>
  <si>
    <t>No</t>
  </si>
  <si>
    <t xml:space="preserve">No handwashing data.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</si>
  <si>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</si>
  <si>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</si>
  <si>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</si>
  <si>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</si>
  <si>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</si>
  <si>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</si>
  <si>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</si>
  <si>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</si>
  <si>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</si>
  <si>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</si>
  <si>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</si>
  <si>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</si>
  <si>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</si>
  <si>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POPULATION OF SCHOOL AGE CHILDREN</t>
  </si>
  <si>
    <r>
      <t xml:space="preserve">School Age Population 
</t>
    </r>
    <r>
      <rPr>
        <sz val="8"/>
        <rFont val="Arial"/>
        <family val="2"/>
      </rPr>
      <t>Source: UN Population Div &amp; UNESCO</t>
    </r>
  </si>
  <si>
    <t>Other</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</si>
  <si>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</si>
  <si>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</si>
  <si>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</si>
  <si>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</si>
  <si>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</si>
  <si>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</si>
  <si>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</si>
  <si>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</si>
  <si>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</si>
  <si>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</si>
  <si>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</si>
  <si>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</si>
  <si>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</si>
  <si>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</si>
  <si>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</si>
  <si>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</si>
  <si>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</si>
  <si>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</si>
  <si>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</si>
  <si>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</si>
  <si>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</si>
  <si>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</si>
  <si>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</si>
  <si>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</si>
  <si>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</si>
  <si>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</si>
  <si>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</si>
  <si>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UNESCO Institute for Statistics data (http://data.uis.unesco.org)</t>
  </si>
  <si>
    <t>No water data</t>
  </si>
  <si>
    <t>Basic sanitation</t>
  </si>
  <si>
    <t>National estimate based on primary school data in the absence of additional information. Estimate not used since the value seems to be reported based on LLECE13.</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</si>
  <si>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Missing values (29 of 154) are excluded from the analysis. The estimates are based on a small sample of schools and should be turned off when better data are available.</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</si>
  <si>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estimates are based on a small sample of schools and should be turned off when better data are available.</t>
  </si>
  <si>
    <t>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'desague' is included, which excludes a number of 'improved' facility types. For domains where coverage of desague is at least 90%, the remaining schools are assumed to have other facility types of which 50% are improved, and the estimate is used. Missing data (29 of 150) are excluded from the analysis. The estimates are based on a small sample of schools and should be turned off when better data are available.</t>
  </si>
  <si>
    <t>PAN_2006_LLECE</t>
  </si>
  <si>
    <t>PAN_2013_LLECE</t>
  </si>
  <si>
    <t>PAN_2016_UIS</t>
  </si>
  <si>
    <t>2006</t>
  </si>
  <si>
    <t>2013</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</si>
  <si>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</si>
  <si>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</si>
  <si>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</si>
  <si>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</si>
  <si>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</si>
  <si>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</si>
  <si>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</si>
  <si>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</si>
  <si>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</si>
  <si>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</si>
  <si>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</si>
  <si>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</si>
  <si>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</si>
  <si>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</si>
  <si>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</si>
  <si>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</si>
  <si>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</si>
  <si>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PAN_2020_UIS</t>
  </si>
  <si>
    <t xml:space="preserve">Basic </t>
  </si>
  <si>
    <t>Secondary school value is a school age population weighted average of coverage in lower and upper secondary schools. National value is a school age population weighted average of coverage in primary and secondary schools.</t>
  </si>
  <si>
    <t>No sanitation data.</t>
  </si>
  <si>
    <t>Basic</t>
  </si>
  <si>
    <t>PAN_2010_SIASAR</t>
  </si>
  <si>
    <t>Rural Water and Sanitation Information System</t>
  </si>
  <si>
    <t>Funciona</t>
  </si>
  <si>
    <t>Sistema de agua y funciona</t>
  </si>
  <si>
    <t>Sistema de agua</t>
  </si>
  <si>
    <t>The question asks if a school has a "water system". This is assumed to refer to improved sources. The data are not used based on the map of schools surveyed which suggests data are not representative of rural schools nationally.</t>
  </si>
  <si>
    <t/>
  </si>
  <si>
    <t>Separated</t>
  </si>
  <si>
    <t>Infrastructura de saneamiento mejorada</t>
  </si>
  <si>
    <t>The data are not used based on the map of schools surveyed which suggests data are not representative of rural schools nationally.</t>
  </si>
  <si>
    <t xml:space="preserve">Facility with water </t>
  </si>
  <si>
    <t xml:space="preserve">Facility with soap </t>
  </si>
  <si>
    <t>Instalación básica (con agua y jabón)</t>
  </si>
  <si>
    <t>Not used based on comparison with other data sources.</t>
  </si>
  <si>
    <t>PAN_2013_SIASAR</t>
  </si>
  <si>
    <t>PAN_2014_SIASAR</t>
  </si>
  <si>
    <t>PAN_2016_SIASAR</t>
  </si>
  <si>
    <t>PAN_2017_SIASAR</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</si>
  <si>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</si>
  <si>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</si>
  <si>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</si>
  <si>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</si>
  <si>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</si>
  <si>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</si>
  <si>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PAN_2013_UIS</t>
  </si>
  <si>
    <t>UNESCO Institute of Statistics (http://sdg4-data.uis.unesco.org/)</t>
  </si>
  <si>
    <t>No data on sanitation.</t>
  </si>
  <si>
    <t>No data on hygiene.</t>
  </si>
  <si>
    <t>PAN_2019_LLECE</t>
  </si>
  <si>
    <t xml:space="preserve">Estudio Regional Comparativo y Explicativo (ERCE 2019): https://www.unesco.org/es/articles/estudio-regional-comparativo-y-explicativo-erce-2019 </t>
  </si>
  <si>
    <t>Agua potable</t>
  </si>
  <si>
    <t xml:space="preserve">The data are based on a random sample from all schools with grades 3 and 6 in the country. Some of these schools also offer secondary school levels and are included as secondary school data above. It is unclear if some of the schools may also include pre-primary levels. Missing data (3.1%) are not included in the estimate. </t>
  </si>
  <si>
    <t>Desague o alcantarillado</t>
  </si>
  <si>
    <t>PAN_2019_UIS</t>
  </si>
  <si>
    <t>Basic handwashing facility</t>
  </si>
  <si>
    <t>PAN_2021_UIS</t>
  </si>
  <si>
    <t>Secondary school data are based on a school age population weighted average of data for lower and upper secondary. Primary school data are not available.</t>
  </si>
  <si>
    <t>PAN_2022_EMIS</t>
  </si>
  <si>
    <t>EMIS</t>
  </si>
  <si>
    <t>Ministerio de Educacion: https://www.meduca.gob.pa/sites/default/files/editor/49/Acceso_agua_electrincidad_Internet_2022.pdf</t>
  </si>
  <si>
    <t>IDAAN</t>
  </si>
  <si>
    <t>Acueducto Rural</t>
  </si>
  <si>
    <t>Pozo comunitario</t>
  </si>
  <si>
    <t>Pozo escolar</t>
  </si>
  <si>
    <t>Camion sistema</t>
  </si>
  <si>
    <t>PAN_2019_EMIS</t>
  </si>
  <si>
    <t>Microdata shared by the Ministry of Education</t>
  </si>
  <si>
    <t>Otro</t>
  </si>
  <si>
    <t>Río</t>
  </si>
  <si>
    <t>Quebrada</t>
  </si>
  <si>
    <t>Pozo Brocal</t>
  </si>
  <si>
    <t>Pozo profundo</t>
  </si>
  <si>
    <t>Carro Cisterna</t>
  </si>
  <si>
    <t>Lluvia</t>
  </si>
  <si>
    <t>No hay una opccion para 'no tiene', entonces, las escuelas que no marcaron una de las fuentes de agua estan clasificados como no tiene. No hay informaccion sobre nivel de escuela ni ubicacion (urbano/rural). Sin mas informaccion si los 'pozos brocales' son protegidos o no protegidos, clasificamos 50% mejorado y 50% no mejorado. No hay informaccion sobre la disponibilidad de agua entonces no podemos calcular la proporcion de escuelas con servicio basico.</t>
  </si>
  <si>
    <t>Inodoros</t>
  </si>
  <si>
    <t>Hueco o letrina</t>
  </si>
  <si>
    <t>Estado bueno o regular</t>
  </si>
  <si>
    <t>No hay informaccion sobre nivel de escuela ni ubicacion (urbano/rural). Sin mas informaccion si los 'huecos/letrinas' son protegidos o no protegidos, clasificamos 50% mejorado y 50% no mejorado. Las proporciones de escuelas con saneamiento mejorado y con saneamiento en estado bueno o regular son muy pocos. Basado en las proporciones de otros años es poco probable que refleje la realidad y no las usamos. No hay informaccion sobre separacion por sexo.</t>
  </si>
  <si>
    <t xml:space="preserve">Lavamanos </t>
  </si>
  <si>
    <t>Lavamanos en cualquier estado</t>
  </si>
  <si>
    <t>Lavamanos en estado bueno o regular</t>
  </si>
  <si>
    <t>No hay informaccion sobre nivel de escuela ni ubicacion (urbano/rural). Las proporciones de escuelas con lavamanos son muy pocos. Basado en las proporciones de otros años es poco probable que refleje la realidad y no las usamos. No hay preguntas sobre disponibilidad de agua ni jabon.</t>
  </si>
  <si>
    <t>PAN_2020_EMIS</t>
  </si>
  <si>
    <t>Red Pública (IDAAN)</t>
  </si>
  <si>
    <t>Acueducto Rural de la Comunidad</t>
  </si>
  <si>
    <t>Agua de Lluvia</t>
  </si>
  <si>
    <t>Camión Sisterna</t>
  </si>
  <si>
    <t>Tanques de Reserva de Agua</t>
  </si>
  <si>
    <t>Pozo en la Escuela</t>
  </si>
  <si>
    <t>Pozo Comunitario</t>
  </si>
  <si>
    <t>Rio/Quebrada/Ojo de Agua</t>
  </si>
  <si>
    <t>Permanente o la mayor parte del tiempo</t>
  </si>
  <si>
    <t>Fuente mejorada y permanente o la mayor parte del tiempo</t>
  </si>
  <si>
    <t>Por lo menos uno para varones y uno para mujeres</t>
  </si>
  <si>
    <t>Mejorado y en estado bueno o regular</t>
  </si>
  <si>
    <t>Mejorado y por lo menos uno para varones y uno para mujeres</t>
  </si>
  <si>
    <t>Mejorado, estado bueno o regular, y por lo menos uno para varones y uno para mujeres</t>
  </si>
  <si>
    <t>No hay informaccion sobre nivel de escuela ni ubicacion (urbano/rural). Cuando hay preguntas de respuesta multiple el JMP reduce las proporciones (para que sume a 100%) basado en una hierarchia de lo 'mas mejorada'. Por ejemplo, si la escuela tiene inodoros y huecos/letrinas, contamos la escuela en la proporcion que tiene inodoros y no en la proporcion con huecos/letrinas). Sin mas informaccion si los 'huecos/letrinas' son protegidos o no protegidos, clasificamos 50% mejorado y 50% no mejorado. No hay una opccion para 'no tiene', entonces, las escuelas que no marcaron una de los tipos de saneamiento estan clasificados como no tiene. Para calcular el indicador 'separado por sexo', calculamos la proporcion de escuelas que tienen por lo menos uno para varones y uno para mujeres.</t>
  </si>
  <si>
    <t>No hay informaccion sobre nivel de escuela ni ubicacion (urbano/rural). Cuando hay preguntas de respuesta multiple el JMP reduce las proporciones (para que sume a 100%) basado en una hierarchia de lo 'mas mejorada'. Por ejemplo, si la escuela tiene red publica y camion sisterna, contamos la escuela en la proporcion que tiene red publica y no en la proporcion con agua de camion sisterna). Sin mas informaccion si los 'pozos' son protegidos o no protegidos, clasificamos 50% mejorado y 50% no mejorado. No usamos los datos basado en comparacion a otros años y la cantidad de escuelas con 'no' para todos que parecen 'missing'.</t>
  </si>
  <si>
    <t>Lavamanos y dispensadores de jabon en estado bueno o regular</t>
  </si>
  <si>
    <t>Lavamanos en estado bueno o regular y dispensadores de jabon en estado bueno o regular</t>
  </si>
  <si>
    <t xml:space="preserve">No hay informaccion sobre nivel de escuela ni ubicacion (urbano/rural). Hay preguntas sobre lavamanos en la seccion sobre saneamiento y tambien una seccion con detalles sobre lavamanos en diferentes lugares en la escuela. Para calcular la proporcion de escuelas que tienen instalaciones para lavarse las manos, usamos el maximo entre la proporcion de escuelas que tienen lavamanos en cualquier estado de la seccion sobre saneamiento (58.9%) y la proporcion que tienen lavamanos en cualquier lugar en la escuela (42.8%). No hay preguntas sobre disponibilidad de agua de las lavamanos entonces calculamos una estimaccion para instalaciones con agua basada en el maximo entre la proporcion de escuelas con lavamanos en estado bueno o regular de la seccion sobre saneamiento (55.1%) y la proporcion de escuelas con lavamanos en cualquier lugar y agua permanente o la mayor parte del tiempo de la seccion sobre agua (27.7%). Para una estimacion de la proporcion con servicio basico usamos la proporcion con lavamanos en estado bueno o regular y dispensador de jabon en estado bueno o regular. No lo usamos basado en comparacion a otros años. </t>
  </si>
  <si>
    <t>PAN_2021_EMIS</t>
  </si>
  <si>
    <t>No hay informaccion sobre nivel de escuela ni ubicacion (urbano/rural). Cuando hay preguntas de respuesta multiple el JMP reduce las proporciones (para que sume a 100%) basado en una hierarchia de lo 'mas mejorada'. Por ejemplo, si la escuela tiene red publica y camion sisterna, contamos la escuela en la proporcion que tiene red publica y no en la proporcion con agua de camion sisterna). Sin mas informaccion si los 'pozos' son protegidos o no protegidos, clasificamos 50% mejorado y 50% no mejorado.</t>
  </si>
  <si>
    <t>Fuente mejorada y disponible permanente o la mayor parte del tiempo</t>
  </si>
  <si>
    <t>No hay informaccion sobre nivel de escuela ni ubicacion (urbano/rural). Hay preguntas sobre lavamanos en la seccion sobre saneamiento y tambien una seccion con detalles sobre lavamanos en diferentes lugares en la escuela. Para calcular la proporcion de escuelas que tienen instalaciones para lavarse las manos, usamos el maximo entre la proporcion de escuelas que tienen lavamanos en cualquier estado de la seccion sobre saneamiento (59.0%) y la proporcion que tienen lavamanos en cualquier lugar en la escuela (71.0%). No hay preguntas sobre disponibilidad de agua de las lavamanos entonces calculamos una estimaccion para instalaciones con agua basada en el maximo entre la proporcion de escuelas con lavamanos en estado bueno o regular de la seccion sobre saneamiento (55.3%) y la proporcion de escuelas con lavamanos en cualquier lugar y agua permanente o la mayor parte del tiempo de la seccion sobre agua (43.5%). Para una estimacion de la proporcion con servicio basico usamos la proporcion con lavamanos en estado bueno o regular y dispensador de jabon en estado bueno o regular.</t>
  </si>
  <si>
    <t>No hay informaccion sobre nivel de escuela ni ubicacion (urbano/rural). Hay preguntas sobre lavamanos en la seccion sobre saneamiento y tambien una seccion con detalles sobre lavamanos en diferentes lugares en la escuela. Para calcular la proporcion de escuelas que tienen instalaciones para lavarse las manos, usamos el maximo entre la proporcion de escuelas que tienen lavamanos en cualquier estado de la seccion sobre saneamiento (62.5%) y la proporcion que tienen lavamanos en cualquier lugar en la escuela (76.4%). No hay preguntas sobre disponibilidad de agua de las lavamanos entonces calculamos una estimaccion para instalaciones con agua basada en el maximo entre la proporcion de escuelas con lavamanos en estado bueno o regular de la seccion sobre saneamiento (60.1%) y la proporcion de escuelas con lavamanos en cualquier lugar y agua permanente o la mayor parte del tiempo de la seccion sobre agua (52.9%). Para una estimacion de la proporcion con servicio basico usamos la proporcion con lavamanos en estado bueno o regular y dispensador de jabon en estado bueno o regular.</t>
  </si>
  <si>
    <t>PAN_2023_EMIS</t>
  </si>
  <si>
    <t>No hay informaccion sobre nivel de escuela ni ubicacion (urbano/rural). Hay preguntas sobre lavamanos en la seccion sobre saneamiento y tambien una seccion con detalles sobre lavamanos en diferentes lugares en la escuela. Para calcular la proporcion de escuelas que tienen instalaciones para lavarse las manos, usamos el maximo entre la proporcion de escuelas que tienen lavamanos en cualquier estado de la seccion sobre saneamiento (61.7%) y la proporcion que tienen lavamanos en cualquier lugar en la escuela (74.4%). No hay preguntas sobre disponibilidad de agua de las lavamanos entonces calculamos una estimaccion para instalaciones con agua basada en el maximo entre la proporcion de escuelas con lavamanos en estado bueno o regular de la seccion sobre saneamiento (59.3%) y la proporcion de escuelas con lavamanos en cualquier lugar y agua permanente o la mayor parte del tiempo de la seccion sobre agua (50.8%). Para una estimacion de la proporcion con servicio basico usamos la proporcion con lavamanos en estado bueno o regular y dispensador de jabon en estado bueno o regular.</t>
  </si>
  <si>
    <t>Data are only reported for basic drinking water in primary schools. This value is used to estimate coverage nationally in the absence of information for other school levels. The data are not used based on comparison with primary data (EMIS) from other years.</t>
  </si>
  <si>
    <t xml:space="preserve">The data are based on a random sample from all schools with grades 3 and 6 in the country.  Some of these schools also offer secondary school levels and are counted as secondary schools. It is unclear if some of the schools also include pre-primary levels. Missing data (6.7% for type and 4.3% for state) are excluded from the analysis. The data are not used as an estimate for improved since only 'desague o alcantarillado' is included, which excludes a number of 'improved' facility types.  'Banos en buen estado' are used as an estimate for improved and usable facilities, which is assumed to estimate 'basic' coverage in the absence of other data. The data for basic are not used based on comparison to EMIS data for later years which include information on single sex facilities. </t>
  </si>
  <si>
    <t xml:space="preserve">The data are based on a random sample from all schools with grades 3 and 6 in the country. It is unclear if some of these schools may also include pre-primary and/or secondary levels, so the coverage figures are assumed to be for primary schools. The primary school estimate is used as an approximation for national, rural and urban estimates in the absence of data from pre-primary or secondary schools. The data are not used as an estimate for improved sanitation since only 'alcantarillado' is included, which excludes a number of 'improved' facility types. For domains where coverage of alcantarillado is at least 90%, the remaining schools are assumed to have other facility types of which 50% are improved, and the estimate is used. 'Banos en buen estado' are used as a rough estimate for improved and usable facilities, which is assumed to estimate 'basic' coverage in the absence of other data. The estimates are based on a small sample of schools and should be turned off when better data are available. The data are not used based on comparison to EMIS data for later years which include information on single sex facilities. </t>
  </si>
  <si>
    <t>Secondary school value is a school age population weighted average of coverage in lower and upper secondary schools. National value is a school age population weighted average of coverage in primary and secondary schools. Data are not used based on comparison to a primary data source (EMIS) for later years.</t>
  </si>
  <si>
    <t>Camión Cisterna</t>
  </si>
  <si>
    <t xml:space="preserve">There is no information by school level or location (urban/rural). When there are multiple response questions for water source(s), the JMP reduces the proportions (so that they add up to 100%) based on a 'most improved' hierarchy. For example, if the school has a public network and a cistern truck, the JMP counts the school in the proportion that has public network and not in the proportion with water from a cistern truck). Without further information whether the 'wells' are protected or unprotected, we classify 50% improved and 50% unimproved. Results from theses microdata replace the values from online reports (EMISa) which had less detail. </t>
  </si>
  <si>
    <t>Data refer to 'centros educativos' which include pre-primary, primary and secondary school levels. Many 'centros' offer more than one level so the sum of schools by level is greater than the total number of 'centros. Data were not available disaggregated by level or urban/rural.  'Acueducto rural' is assumed to refer to community managed piped water systems and is categorized as 'improved'. It is unclear if 'pozo' refers to protected well or unprotected well so a 50% rule is used. There is no information on availability of water from the source so 'basic' service cannot be calculated. These values are not used since more detailed microdata were provided by the country for the same data source.</t>
  </si>
  <si>
    <t>PAN_2022_EMIS_x</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</si>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</sst>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7">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i/>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7" fillId="0" borderId="0" applyNumberFormat="false" applyFill="false" applyBorder="false" applyAlignment="false" applyProtection="false"/>
    <xf numFmtId="0" fontId="19" fillId="0" borderId="91"/>
    <xf numFmtId="0" fontId="15" fillId="0" borderId="91"/>
    <xf numFmtId="0" fontId="19" fillId="0" borderId="91"/>
  </cellStyleXfs>
  <cellXfs count="1046">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0" fontId="62" fillId="2" borderId="2" xfId="0"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5"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63"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17" xfId="0" applyBorder="true" applyAlignment="true">
      <alignment horizontal="left" vertical="center"/>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7" fillId="29" borderId="63" xfId="0" applyNumberFormat="true" applyFont="true" applyFill="true" applyBorder="true" applyAlignment="true" applyProtection="true">
      <alignment horizontal="center" vertical="center"/>
    </xf>
    <xf numFmtId="1" fontId="68" fillId="30" borderId="64" xfId="0" applyNumberFormat="true" applyFont="true" applyFill="true" applyBorder="true" applyAlignment="true" applyProtection="true">
      <alignment horizontal="center" vertical="center"/>
    </xf>
    <xf numFmtId="164" fontId="74" fillId="36" borderId="65" xfId="0" applyNumberFormat="true" applyFont="true" applyFill="true" applyBorder="true" applyAlignment="true" applyProtection="true">
      <alignment horizontal="center" vertical="center"/>
    </xf>
    <xf numFmtId="0" fontId="75" fillId="37" borderId="66" xfId="0" applyNumberFormat="true" applyFont="true" applyFill="true" applyBorder="true" applyAlignment="true" applyProtection="true">
      <alignment horizontal="center" vertical="center"/>
    </xf>
    <xf numFmtId="0" fontId="76" fillId="38" borderId="67" xfId="0" applyNumberFormat="true" applyFont="true" applyFill="true" applyBorder="true" applyAlignment="true" applyProtection="true">
      <alignment horizontal="center" vertical="center"/>
    </xf>
    <xf numFmtId="0" fontId="77" fillId="39" borderId="68" xfId="0" applyNumberFormat="true" applyFont="true" applyFill="true" applyBorder="true" applyAlignment="true" applyProtection="true">
      <alignment horizontal="center" vertical="center"/>
    </xf>
    <xf numFmtId="0" fontId="78"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9" fillId="2" borderId="0" xfId="3" applyFont="true" applyFill="true"/>
    <xf numFmtId="0" fontId="80"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2" fillId="0" borderId="0" xfId="0" applyFont="true" applyAlignment="true">
      <alignment horizontal="left" vertical="center"/>
    </xf>
    <xf numFmtId="0" fontId="82"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2" fillId="0" borderId="0" xfId="0" applyFont="true" applyFill="true" applyAlignment="true">
      <alignment horizontal="left" vertical="center"/>
    </xf>
    <xf numFmtId="0" fontId="82"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6"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3" fillId="2" borderId="70" xfId="14" applyFont="true" applyFill="true" applyBorder="true" applyAlignment="true">
      <alignment horizontal="center"/>
    </xf>
    <xf numFmtId="0" fontId="81"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2"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1" fillId="43" borderId="5" xfId="0" applyFont="true" applyFill="true" applyBorder="true" applyAlignment="true">
      <alignment vertical="center"/>
    </xf>
    <xf numFmtId="0" fontId="81" fillId="43" borderId="20" xfId="0" applyFont="true" applyFill="true" applyBorder="true" applyAlignment="true">
      <alignment vertical="center"/>
    </xf>
    <xf numFmtId="0" fontId="81" fillId="27" borderId="15" xfId="0" applyFont="true" applyFill="true" applyBorder="true" applyAlignment="true">
      <alignment vertical="center"/>
    </xf>
    <xf numFmtId="0" fontId="8" fillId="27" borderId="19" xfId="0" applyFont="true" applyFill="true" applyBorder="true" applyAlignment="true">
      <alignment vertical="center"/>
    </xf>
    <xf numFmtId="0" fontId="81" fillId="27" borderId="5" xfId="0" applyFont="true" applyFill="true" applyBorder="true" applyAlignment="true">
      <alignment vertical="center"/>
    </xf>
    <xf numFmtId="0" fontId="81" fillId="42" borderId="15" xfId="0" applyFont="true" applyFill="true" applyBorder="true" applyAlignment="true">
      <alignment vertical="center"/>
    </xf>
    <xf numFmtId="0" fontId="8" fillId="42" borderId="19" xfId="0" applyFont="true" applyFill="true" applyBorder="true" applyAlignment="true">
      <alignment vertical="center"/>
    </xf>
    <xf numFmtId="0" fontId="81" fillId="42" borderId="5" xfId="0" applyFont="true" applyFill="true" applyBorder="true" applyAlignment="true">
      <alignment vertical="center"/>
    </xf>
    <xf numFmtId="0" fontId="81" fillId="42" borderId="20" xfId="0" applyFont="true" applyFill="true" applyBorder="true" applyAlignment="true">
      <alignment vertical="center"/>
    </xf>
    <xf numFmtId="0" fontId="81" fillId="42" borderId="16" xfId="0" applyFont="true" applyFill="true" applyBorder="true" applyAlignment="true">
      <alignment vertical="center"/>
    </xf>
    <xf numFmtId="0" fontId="81" fillId="42" borderId="14" xfId="0" applyFont="true" applyFill="true" applyBorder="true" applyAlignment="true">
      <alignment vertical="center"/>
    </xf>
    <xf numFmtId="0" fontId="81" fillId="43" borderId="16" xfId="0" applyFont="true" applyFill="true" applyBorder="true" applyAlignment="true">
      <alignment vertical="center"/>
    </xf>
    <xf numFmtId="0" fontId="81" fillId="43" borderId="14" xfId="0" applyFont="true" applyFill="true" applyBorder="true" applyAlignment="true">
      <alignment vertical="center"/>
    </xf>
    <xf numFmtId="0" fontId="81" fillId="27" borderId="16" xfId="0" applyFont="true" applyFill="true" applyBorder="true" applyAlignment="true">
      <alignment vertical="center"/>
    </xf>
    <xf numFmtId="0" fontId="81" fillId="27" borderId="20" xfId="0" applyFont="true" applyFill="true" applyBorder="true" applyAlignment="true">
      <alignment vertical="center"/>
    </xf>
    <xf numFmtId="0" fontId="81"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9" fillId="31" borderId="69" xfId="0" applyNumberFormat="true" applyFont="true" applyFill="true" applyBorder="true" applyAlignment="true" applyProtection="true">
      <alignment horizontal="center" vertical="center"/>
    </xf>
    <xf numFmtId="164" fontId="70" fillId="32" borderId="69" xfId="0" applyNumberFormat="true" applyFont="true" applyFill="true" applyBorder="true" applyAlignment="true" applyProtection="true">
      <alignment horizontal="center" vertical="center"/>
    </xf>
    <xf numFmtId="0" fontId="71" fillId="33" borderId="69" xfId="0" applyNumberFormat="true" applyFont="true" applyFill="true" applyBorder="true" applyAlignment="true" applyProtection="true">
      <alignment horizontal="center" vertical="center"/>
    </xf>
    <xf numFmtId="0" fontId="72" fillId="34" borderId="69" xfId="0" applyNumberFormat="true" applyFont="true" applyFill="true" applyBorder="true" applyAlignment="true" applyProtection="true">
      <alignment horizontal="center" vertical="center"/>
    </xf>
    <xf numFmtId="0" fontId="73"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86"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8" fillId="0" borderId="0" xfId="0" applyFont="true"/>
    <xf numFmtId="0" fontId="89" fillId="0" borderId="0" xfId="0" applyFont="true" applyAlignment="true">
      <alignment vertical="top" wrapText="true"/>
    </xf>
    <xf numFmtId="0" fontId="90" fillId="0" borderId="0" xfId="0" applyFont="true"/>
    <xf numFmtId="0" fontId="91"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81" fillId="42" borderId="15" xfId="0" applyFont="true" applyFill="true" applyBorder="true" applyAlignment="true">
      <alignment horizontal="left" vertical="center"/>
    </xf>
    <xf numFmtId="0" fontId="81" fillId="43" borderId="15" xfId="0" applyFont="true" applyFill="true" applyBorder="true" applyAlignment="true">
      <alignment horizontal="left" vertical="center"/>
    </xf>
    <xf numFmtId="0" fontId="81" fillId="27" borderId="15" xfId="0" applyFont="true" applyFill="true" applyBorder="true" applyAlignment="true">
      <alignment horizontal="left"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0" borderId="90" xfId="0" applyFill="true" applyBorder="true"/>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97" fillId="0" borderId="0" xfId="19" applyFont="true" applyAlignment="true">
      <alignment vertical="center"/>
    </xf>
    <xf numFmtId="0" fontId="98"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9" fillId="0" borderId="91" xfId="0" applyNumberFormat="true" applyFont="true" applyBorder="true" applyAlignment="true" applyProtection="true"/>
    <xf numFmtId="0" fontId="6" fillId="0" borderId="17" xfId="0" applyFont="true" applyBorder="true" applyAlignment="true">
      <alignment horizontal="left" vertical="center"/>
    </xf>
    <xf numFmtId="1" fontId="100" fillId="49" borderId="92" xfId="0" applyNumberFormat="true" applyFont="true" applyFill="true" applyBorder="true" applyAlignment="true" applyProtection="true">
      <alignment horizontal="center" vertical="center"/>
    </xf>
    <xf numFmtId="1" fontId="101" fillId="50" borderId="93" xfId="0" applyNumberFormat="true" applyFont="true" applyFill="true" applyBorder="true" applyAlignment="true" applyProtection="true">
      <alignment horizontal="center" vertical="center"/>
    </xf>
    <xf numFmtId="1" fontId="102" fillId="51" borderId="94" xfId="0" applyNumberFormat="true" applyFont="true" applyFill="true" applyBorder="true" applyAlignment="true" applyProtection="true">
      <alignment horizontal="center" vertical="center"/>
    </xf>
    <xf numFmtId="1" fontId="103" fillId="52" borderId="95" xfId="0" applyNumberFormat="true" applyFont="true" applyFill="true" applyBorder="true" applyAlignment="true" applyProtection="true">
      <alignment horizontal="center" vertical="center"/>
    </xf>
    <xf numFmtId="1" fontId="104" fillId="53" borderId="96" xfId="0" applyNumberFormat="true" applyFont="true" applyFill="true" applyBorder="true" applyAlignment="true" applyProtection="true">
      <alignment horizontal="center" vertical="center"/>
    </xf>
    <xf numFmtId="1" fontId="105" fillId="54" borderId="97" xfId="0" applyNumberFormat="true" applyFont="true" applyFill="true" applyBorder="true" applyAlignment="true" applyProtection="true">
      <alignment horizontal="center" vertical="center"/>
    </xf>
    <xf numFmtId="1" fontId="106" fillId="55" borderId="98" xfId="0" applyNumberFormat="true" applyFont="true" applyFill="true" applyBorder="true" applyAlignment="true" applyProtection="true">
      <alignment horizontal="center" vertical="center"/>
    </xf>
    <xf numFmtId="1" fontId="107" fillId="56" borderId="99" xfId="0" applyNumberFormat="true" applyFont="true" applyFill="true" applyBorder="true" applyAlignment="true" applyProtection="true">
      <alignment horizontal="center" vertical="center"/>
    </xf>
    <xf numFmtId="1" fontId="108" fillId="57" borderId="100" xfId="0" applyNumberFormat="true" applyFont="true" applyFill="true" applyBorder="true" applyAlignment="true" applyProtection="true">
      <alignment horizontal="center" vertical="center"/>
    </xf>
    <xf numFmtId="1" fontId="109" fillId="58" borderId="101" xfId="0" applyNumberFormat="true" applyFont="true" applyFill="true" applyBorder="true" applyAlignment="true" applyProtection="true">
      <alignment horizontal="center" vertical="center"/>
    </xf>
    <xf numFmtId="1" fontId="110" fillId="59" borderId="102" xfId="0" applyNumberFormat="true" applyFont="true" applyFill="true" applyBorder="true" applyAlignment="true" applyProtection="true">
      <alignment horizontal="center" vertical="center"/>
    </xf>
    <xf numFmtId="1" fontId="111" fillId="60" borderId="103" xfId="0" applyNumberFormat="true" applyFont="true" applyFill="true" applyBorder="true" applyAlignment="true" applyProtection="true">
      <alignment horizontal="center" vertical="center"/>
    </xf>
    <xf numFmtId="1" fontId="112" fillId="61" borderId="104" xfId="0" applyNumberFormat="true" applyFont="true" applyFill="true" applyBorder="true" applyAlignment="true" applyProtection="true">
      <alignment horizontal="center" vertical="center"/>
    </xf>
    <xf numFmtId="1" fontId="113" fillId="62" borderId="105" xfId="0" applyNumberFormat="true" applyFont="true" applyFill="true" applyBorder="true" applyAlignment="true" applyProtection="true">
      <alignment horizontal="center" vertical="center"/>
    </xf>
    <xf numFmtId="1" fontId="114" fillId="63" borderId="106" xfId="0" applyNumberFormat="true" applyFont="true" applyFill="true" applyBorder="true" applyAlignment="true" applyProtection="true">
      <alignment horizontal="center" vertical="center"/>
    </xf>
    <xf numFmtId="1" fontId="115" fillId="64" borderId="107" xfId="0" applyNumberFormat="true" applyFont="true" applyFill="true" applyBorder="true" applyAlignment="true" applyProtection="true">
      <alignment horizontal="center" vertical="center"/>
    </xf>
    <xf numFmtId="1" fontId="116" fillId="65" borderId="108" xfId="0" applyNumberFormat="true" applyFont="true" applyFill="true" applyBorder="true" applyAlignment="true" applyProtection="true">
      <alignment horizontal="center" vertical="center"/>
    </xf>
    <xf numFmtId="1" fontId="117" fillId="66" borderId="109" xfId="0" applyNumberFormat="true" applyFont="true" applyFill="true" applyBorder="true" applyAlignment="true" applyProtection="true">
      <alignment horizontal="center" vertical="center"/>
    </xf>
    <xf numFmtId="1" fontId="118" fillId="67" borderId="110" xfId="0" applyNumberFormat="true" applyFont="true" applyFill="true" applyBorder="true" applyAlignment="true" applyProtection="true">
      <alignment horizontal="center" vertical="center"/>
    </xf>
    <xf numFmtId="1" fontId="119" fillId="68" borderId="111" xfId="0" applyNumberFormat="true" applyFont="true" applyFill="true" applyBorder="true" applyAlignment="true" applyProtection="true">
      <alignment horizontal="center" vertical="center"/>
    </xf>
    <xf numFmtId="1" fontId="120" fillId="69" borderId="112" xfId="0" applyNumberFormat="true" applyFont="true" applyFill="true" applyBorder="true" applyAlignment="true" applyProtection="true">
      <alignment horizontal="center" vertical="center"/>
    </xf>
    <xf numFmtId="1" fontId="121" fillId="70" borderId="113" xfId="0" applyNumberFormat="true" applyFont="true" applyFill="true" applyBorder="true" applyAlignment="true" applyProtection="true">
      <alignment horizontal="center" vertical="center"/>
    </xf>
    <xf numFmtId="1" fontId="122" fillId="71" borderId="114" xfId="0" applyNumberFormat="true" applyFont="true" applyFill="true" applyBorder="true" applyAlignment="true" applyProtection="true">
      <alignment horizontal="center" vertical="center"/>
    </xf>
    <xf numFmtId="0" fontId="123" fillId="72" borderId="115" xfId="0" applyNumberFormat="true" applyFont="true" applyFill="true" applyBorder="true" applyAlignment="true" applyProtection="true">
      <alignment horizontal="center" vertical="center"/>
    </xf>
    <xf numFmtId="164" fontId="124" fillId="73" borderId="116" xfId="0" applyNumberFormat="true" applyFont="true" applyFill="true" applyBorder="true" applyAlignment="true" applyProtection="true">
      <alignment horizontal="center" vertical="center"/>
    </xf>
    <xf numFmtId="0" fontId="125" fillId="74" borderId="117" xfId="0" applyNumberFormat="true" applyFont="true" applyFill="true" applyBorder="true" applyAlignment="true" applyProtection="true">
      <alignment horizontal="center" vertical="center"/>
    </xf>
    <xf numFmtId="0" fontId="126" fillId="75" borderId="118" xfId="0" applyNumberFormat="true" applyFont="true" applyFill="true" applyBorder="true" applyAlignment="true" applyProtection="true">
      <alignment horizontal="center" vertical="center"/>
    </xf>
    <xf numFmtId="0" fontId="127" fillId="76" borderId="119" xfId="0" applyNumberFormat="true" applyFont="true" applyFill="true" applyBorder="true" applyAlignment="true" applyProtection="true">
      <alignment horizontal="center" vertical="center"/>
    </xf>
    <xf numFmtId="1" fontId="128" fillId="77" borderId="120" xfId="0" applyNumberFormat="true" applyFont="true" applyFill="true" applyBorder="true" applyAlignment="true" applyProtection="true">
      <alignment horizontal="center" vertical="center"/>
    </xf>
    <xf numFmtId="0" fontId="129" fillId="78" borderId="121" xfId="0" applyNumberFormat="true" applyFont="true" applyFill="true" applyBorder="true" applyAlignment="true" applyProtection="true">
      <alignment horizontal="center" vertical="center"/>
    </xf>
    <xf numFmtId="164" fontId="130" fillId="79" borderId="122" xfId="0" applyNumberFormat="true" applyFont="true" applyFill="true" applyBorder="true" applyAlignment="true" applyProtection="true">
      <alignment horizontal="center" vertical="center"/>
    </xf>
    <xf numFmtId="0" fontId="131" fillId="80" borderId="123" xfId="0" applyNumberFormat="true" applyFont="true" applyFill="true" applyBorder="true" applyAlignment="true" applyProtection="true">
      <alignment horizontal="center" vertical="center"/>
    </xf>
    <xf numFmtId="0" fontId="132" fillId="81" borderId="124" xfId="0" applyNumberFormat="true" applyFont="true" applyFill="true" applyBorder="true" applyAlignment="true" applyProtection="true">
      <alignment horizontal="center" vertical="center"/>
    </xf>
    <xf numFmtId="0" fontId="133" fillId="82" borderId="125" xfId="0" applyNumberFormat="true" applyFont="true" applyFill="true" applyBorder="true" applyAlignment="true" applyProtection="true">
      <alignment horizontal="center" vertical="center"/>
    </xf>
    <xf numFmtId="0" fontId="134" fillId="83" borderId="126" xfId="0" applyNumberFormat="true" applyFont="true" applyFill="true" applyBorder="true" applyAlignment="true" applyProtection="true">
      <alignment horizontal="center" vertical="center"/>
    </xf>
    <xf numFmtId="164" fontId="135" fillId="84" borderId="127" xfId="0" applyNumberFormat="true" applyFont="true" applyFill="true" applyBorder="true" applyAlignment="true" applyProtection="true">
      <alignment horizontal="center" vertical="center"/>
    </xf>
    <xf numFmtId="0" fontId="136" fillId="85" borderId="128" xfId="0" applyNumberFormat="true" applyFont="true" applyFill="true" applyBorder="true" applyAlignment="true" applyProtection="true">
      <alignment horizontal="center" vertical="center"/>
    </xf>
    <xf numFmtId="0" fontId="137" fillId="86" borderId="129" xfId="0" applyNumberFormat="true" applyFont="true" applyFill="true" applyBorder="true" applyAlignment="true" applyProtection="true">
      <alignment horizontal="center" vertical="center"/>
    </xf>
    <xf numFmtId="0" fontId="138" fillId="87" borderId="130" xfId="0" applyNumberFormat="true" applyFont="true" applyFill="true" applyBorder="true" applyAlignment="true" applyProtection="true">
      <alignment horizontal="center" vertical="center"/>
    </xf>
    <xf numFmtId="0" fontId="139" fillId="88" borderId="131" xfId="0" applyNumberFormat="true" applyFont="true" applyFill="true" applyBorder="true" applyAlignment="true" applyProtection="true">
      <alignment horizontal="center" vertical="center"/>
    </xf>
    <xf numFmtId="164" fontId="140" fillId="89" borderId="132" xfId="0" applyNumberFormat="true" applyFont="true" applyFill="true" applyBorder="true" applyAlignment="true" applyProtection="true">
      <alignment horizontal="center" vertical="center"/>
    </xf>
    <xf numFmtId="0" fontId="141" fillId="90" borderId="133" xfId="0" applyNumberFormat="true" applyFont="true" applyFill="true" applyBorder="true" applyAlignment="true" applyProtection="true">
      <alignment horizontal="center" vertical="center"/>
    </xf>
    <xf numFmtId="0" fontId="142" fillId="91" borderId="134" xfId="0" applyNumberFormat="true" applyFont="true" applyFill="true" applyBorder="true" applyAlignment="true" applyProtection="true">
      <alignment horizontal="center" vertical="center"/>
    </xf>
    <xf numFmtId="0" fontId="143" fillId="92" borderId="135" xfId="0" applyNumberFormat="true" applyFont="true" applyFill="true" applyBorder="true" applyAlignment="true" applyProtection="true">
      <alignment horizontal="center" vertical="center"/>
    </xf>
    <xf numFmtId="0" fontId="144" fillId="93" borderId="136" xfId="0" applyNumberFormat="true" applyFont="true" applyFill="true" applyBorder="true" applyAlignment="true" applyProtection="true">
      <alignment horizontal="center" vertical="center"/>
    </xf>
    <xf numFmtId="164" fontId="145" fillId="94" borderId="137" xfId="0" applyNumberFormat="true" applyFont="true" applyFill="true" applyBorder="true" applyAlignment="true" applyProtection="true">
      <alignment horizontal="center" vertical="center"/>
    </xf>
    <xf numFmtId="0" fontId="146" fillId="95" borderId="138" xfId="0" applyNumberFormat="true" applyFont="true" applyFill="true" applyBorder="true" applyAlignment="true" applyProtection="true">
      <alignment horizontal="center" vertical="center"/>
    </xf>
    <xf numFmtId="0" fontId="147" fillId="96" borderId="139" xfId="0" applyNumberFormat="true" applyFont="true" applyFill="true" applyBorder="true" applyAlignment="true" applyProtection="true">
      <alignment horizontal="center" vertical="center"/>
    </xf>
    <xf numFmtId="0" fontId="148" fillId="97" borderId="140" xfId="0" applyNumberFormat="true" applyFont="true" applyFill="true" applyBorder="true" applyAlignment="true" applyProtection="true">
      <alignment horizontal="center" vertical="center"/>
    </xf>
    <xf numFmtId="0" fontId="149" fillId="98" borderId="141" xfId="0" applyNumberFormat="true" applyFont="true" applyFill="true" applyBorder="true" applyAlignment="true" applyProtection="true">
      <alignment horizontal="center" vertical="center"/>
    </xf>
    <xf numFmtId="164" fontId="150" fillId="99" borderId="142" xfId="0" applyNumberFormat="true" applyFont="true" applyFill="true" applyBorder="true" applyAlignment="true" applyProtection="true">
      <alignment horizontal="center" vertical="center"/>
    </xf>
    <xf numFmtId="0" fontId="151" fillId="100" borderId="143" xfId="0" applyNumberFormat="true" applyFont="true" applyFill="true" applyBorder="true" applyAlignment="true" applyProtection="true">
      <alignment horizontal="center" vertical="center"/>
    </xf>
    <xf numFmtId="0" fontId="152" fillId="101" borderId="144" xfId="0" applyNumberFormat="true" applyFont="true" applyFill="true" applyBorder="true" applyAlignment="true" applyProtection="true">
      <alignment horizontal="center" vertical="center"/>
    </xf>
    <xf numFmtId="0" fontId="153" fillId="102" borderId="145" xfId="0" applyNumberFormat="true" applyFont="true" applyFill="true" applyBorder="true" applyAlignment="true" applyProtection="true">
      <alignment horizontal="center" vertical="center"/>
    </xf>
    <xf numFmtId="0" fontId="154" fillId="103" borderId="146" xfId="0" applyNumberFormat="true" applyFont="true" applyFill="true" applyBorder="true" applyAlignment="true" applyProtection="true">
      <alignment horizontal="center" vertical="center"/>
    </xf>
    <xf numFmtId="164" fontId="155" fillId="104" borderId="147" xfId="0" applyNumberFormat="true" applyFont="true" applyFill="true" applyBorder="true" applyAlignment="true" applyProtection="true">
      <alignment horizontal="center" vertical="center"/>
    </xf>
    <xf numFmtId="0" fontId="156" fillId="105" borderId="148" xfId="0" applyNumberFormat="true" applyFont="true" applyFill="true" applyBorder="true" applyAlignment="true" applyProtection="true">
      <alignment horizontal="center" vertical="center"/>
    </xf>
    <xf numFmtId="0" fontId="157" fillId="106" borderId="149" xfId="0" applyNumberFormat="true" applyFont="true" applyFill="true" applyBorder="true" applyAlignment="true" applyProtection="true">
      <alignment horizontal="center" vertical="center"/>
    </xf>
    <xf numFmtId="0" fontId="158" fillId="107" borderId="150" xfId="0" applyNumberFormat="true" applyFont="true" applyFill="true" applyBorder="true" applyAlignment="true" applyProtection="true">
      <alignment horizontal="center" vertical="center"/>
    </xf>
    <xf numFmtId="0" fontId="159" fillId="108" borderId="151" xfId="0" applyNumberFormat="true" applyFont="true" applyFill="true" applyBorder="true" applyAlignment="true" applyProtection="true">
      <alignment horizontal="center" vertical="center"/>
    </xf>
    <xf numFmtId="164" fontId="160" fillId="109" borderId="152" xfId="0" applyNumberFormat="true" applyFont="true" applyFill="true" applyBorder="true" applyAlignment="true" applyProtection="true">
      <alignment horizontal="center" vertical="center"/>
    </xf>
    <xf numFmtId="0" fontId="161" fillId="110" borderId="153" xfId="0" applyNumberFormat="true" applyFont="true" applyFill="true" applyBorder="true" applyAlignment="true" applyProtection="true">
      <alignment horizontal="center" vertical="center"/>
    </xf>
    <xf numFmtId="0" fontId="162" fillId="111" borderId="154" xfId="0" applyNumberFormat="true" applyFont="true" applyFill="true" applyBorder="true" applyAlignment="true" applyProtection="true">
      <alignment horizontal="center" vertical="center"/>
    </xf>
    <xf numFmtId="0" fontId="163" fillId="112" borderId="155" xfId="0" applyNumberFormat="true" applyFont="true" applyFill="true" applyBorder="true" applyAlignment="true" applyProtection="true">
      <alignment horizontal="center" vertical="center"/>
    </xf>
    <xf numFmtId="0" fontId="164" fillId="113" borderId="156" xfId="0" applyNumberFormat="true" applyFont="true" applyFill="true" applyBorder="true" applyAlignment="true" applyProtection="true">
      <alignment horizontal="center" vertical="center"/>
    </xf>
    <xf numFmtId="164" fontId="165" fillId="114" borderId="157" xfId="0" applyNumberFormat="true" applyFont="true" applyFill="true" applyBorder="true" applyAlignment="true" applyProtection="true">
      <alignment horizontal="center" vertical="center"/>
    </xf>
    <xf numFmtId="0" fontId="166" fillId="115" borderId="158" xfId="0" applyNumberFormat="true" applyFont="true" applyFill="true" applyBorder="true" applyAlignment="true" applyProtection="true">
      <alignment horizontal="center" vertical="center"/>
    </xf>
    <xf numFmtId="0" fontId="167" fillId="116" borderId="159" xfId="0" applyNumberFormat="true" applyFont="true" applyFill="true" applyBorder="true" applyAlignment="true" applyProtection="true">
      <alignment horizontal="center" vertical="center"/>
    </xf>
    <xf numFmtId="0" fontId="168" fillId="117" borderId="160" xfId="0" applyNumberFormat="true" applyFont="true" applyFill="true" applyBorder="true" applyAlignment="true" applyProtection="true">
      <alignment horizontal="center" vertical="center"/>
    </xf>
    <xf numFmtId="0" fontId="169" fillId="118" borderId="161" xfId="0" applyNumberFormat="true" applyFont="true" applyFill="true" applyBorder="true" applyAlignment="true" applyProtection="true">
      <alignment horizontal="center" vertical="center"/>
    </xf>
    <xf numFmtId="164" fontId="170" fillId="119" borderId="162" xfId="0" applyNumberFormat="true" applyFont="true" applyFill="true" applyBorder="true" applyAlignment="true" applyProtection="true">
      <alignment horizontal="center" vertical="center"/>
    </xf>
    <xf numFmtId="0" fontId="171" fillId="120" borderId="163" xfId="0" applyNumberFormat="true" applyFont="true" applyFill="true" applyBorder="true" applyAlignment="true" applyProtection="true">
      <alignment horizontal="center" vertical="center"/>
    </xf>
    <xf numFmtId="0" fontId="172" fillId="121" borderId="164" xfId="0" applyNumberFormat="true" applyFont="true" applyFill="true" applyBorder="true" applyAlignment="true" applyProtection="true">
      <alignment horizontal="center" vertical="center"/>
    </xf>
    <xf numFmtId="0" fontId="173" fillId="122" borderId="165" xfId="0" applyNumberFormat="true" applyFont="true" applyFill="true" applyBorder="true" applyAlignment="true" applyProtection="true">
      <alignment horizontal="center" vertical="center"/>
    </xf>
    <xf numFmtId="0" fontId="174" fillId="123" borderId="166" xfId="0" applyNumberFormat="true" applyFont="true" applyFill="true" applyBorder="true" applyAlignment="true" applyProtection="true">
      <alignment horizontal="center" vertical="center"/>
    </xf>
    <xf numFmtId="164" fontId="175" fillId="124" borderId="167" xfId="0" applyNumberFormat="true" applyFont="true" applyFill="true" applyBorder="true" applyAlignment="true" applyProtection="true">
      <alignment horizontal="center" vertical="center"/>
    </xf>
    <xf numFmtId="0" fontId="176" fillId="125" borderId="168" xfId="0" applyNumberFormat="true" applyFont="true" applyFill="true" applyBorder="true" applyAlignment="true" applyProtection="true">
      <alignment horizontal="center" vertical="center"/>
    </xf>
    <xf numFmtId="0" fontId="177" fillId="126" borderId="169" xfId="0" applyNumberFormat="true" applyFont="true" applyFill="true" applyBorder="true" applyAlignment="true" applyProtection="true">
      <alignment horizontal="center" vertical="center"/>
    </xf>
    <xf numFmtId="0" fontId="178" fillId="127" borderId="170" xfId="0" applyNumberFormat="true" applyFont="true" applyFill="true" applyBorder="true" applyAlignment="true" applyProtection="true">
      <alignment horizontal="center" vertical="center"/>
    </xf>
    <xf numFmtId="0" fontId="179" fillId="128" borderId="171" xfId="0" applyNumberFormat="true" applyFont="true" applyFill="true" applyBorder="true" applyAlignment="true" applyProtection="true">
      <alignment horizontal="center" vertical="center"/>
    </xf>
    <xf numFmtId="164" fontId="180" fillId="129" borderId="172" xfId="0" applyNumberFormat="true" applyFont="true" applyFill="true" applyBorder="true" applyAlignment="true" applyProtection="true">
      <alignment horizontal="center" vertical="center"/>
    </xf>
    <xf numFmtId="0" fontId="181" fillId="130" borderId="173" xfId="0" applyNumberFormat="true" applyFont="true" applyFill="true" applyBorder="true" applyAlignment="true" applyProtection="true">
      <alignment horizontal="center" vertical="center"/>
    </xf>
    <xf numFmtId="0" fontId="182" fillId="131" borderId="174" xfId="0" applyNumberFormat="true" applyFont="true" applyFill="true" applyBorder="true" applyAlignment="true" applyProtection="true">
      <alignment horizontal="center" vertical="center"/>
    </xf>
    <xf numFmtId="0" fontId="183" fillId="132" borderId="175" xfId="0" applyNumberFormat="true" applyFont="true" applyFill="true" applyBorder="true" applyAlignment="true" applyProtection="true">
      <alignment horizontal="center" vertical="center"/>
    </xf>
    <xf numFmtId="0" fontId="184" fillId="133" borderId="176" xfId="0" applyNumberFormat="true" applyFont="true" applyFill="true" applyBorder="true" applyAlignment="true" applyProtection="true">
      <alignment horizontal="center" vertical="center"/>
    </xf>
    <xf numFmtId="164" fontId="185" fillId="134" borderId="177" xfId="0" applyNumberFormat="true" applyFont="true" applyFill="true" applyBorder="true" applyAlignment="true" applyProtection="true">
      <alignment horizontal="center" vertical="center"/>
    </xf>
    <xf numFmtId="0" fontId="186" fillId="135" borderId="178" xfId="0" applyNumberFormat="true" applyFont="true" applyFill="true" applyBorder="true" applyAlignment="true" applyProtection="true">
      <alignment horizontal="center" vertical="center"/>
    </xf>
    <xf numFmtId="0" fontId="187" fillId="136" borderId="179" xfId="0" applyNumberFormat="true" applyFont="true" applyFill="true" applyBorder="true" applyAlignment="true" applyProtection="true">
      <alignment horizontal="center" vertical="center"/>
    </xf>
    <xf numFmtId="0" fontId="188" fillId="137" borderId="180" xfId="0" applyNumberFormat="true" applyFont="true" applyFill="true" applyBorder="true" applyAlignment="true" applyProtection="true">
      <alignment horizontal="center" vertical="center"/>
    </xf>
    <xf numFmtId="0" fontId="189" fillId="138" borderId="181" xfId="0" applyNumberFormat="true" applyFont="true" applyFill="true" applyBorder="true" applyAlignment="true" applyProtection="true">
      <alignment horizontal="center" vertical="center"/>
    </xf>
    <xf numFmtId="164" fontId="190" fillId="139" borderId="182" xfId="0" applyNumberFormat="true" applyFont="true" applyFill="true" applyBorder="true" applyAlignment="true" applyProtection="true">
      <alignment horizontal="center" vertical="center"/>
    </xf>
    <xf numFmtId="0" fontId="191" fillId="140" borderId="183" xfId="0" applyNumberFormat="true" applyFont="true" applyFill="true" applyBorder="true" applyAlignment="true" applyProtection="true">
      <alignment horizontal="center" vertical="center"/>
    </xf>
    <xf numFmtId="0" fontId="192" fillId="141" borderId="184" xfId="0" applyNumberFormat="true" applyFont="true" applyFill="true" applyBorder="true" applyAlignment="true" applyProtection="true">
      <alignment horizontal="center" vertical="center"/>
    </xf>
    <xf numFmtId="0" fontId="193" fillId="142" borderId="185" xfId="0" applyNumberFormat="true" applyFont="true" applyFill="true" applyBorder="true" applyAlignment="true" applyProtection="true">
      <alignment horizontal="center" vertical="center"/>
    </xf>
    <xf numFmtId="0" fontId="194" fillId="143" borderId="186" xfId="0" applyNumberFormat="true" applyFont="true" applyFill="true" applyBorder="true" applyAlignment="true" applyProtection="true">
      <alignment horizontal="center" vertical="center"/>
    </xf>
    <xf numFmtId="164" fontId="195" fillId="144" borderId="187" xfId="0" applyNumberFormat="true" applyFont="true" applyFill="true" applyBorder="true" applyAlignment="true" applyProtection="true">
      <alignment horizontal="center" vertical="center"/>
    </xf>
    <xf numFmtId="0" fontId="196" fillId="145" borderId="188" xfId="0" applyNumberFormat="true" applyFont="true" applyFill="true" applyBorder="true" applyAlignment="true" applyProtection="true">
      <alignment horizontal="center" vertical="center"/>
    </xf>
    <xf numFmtId="0" fontId="197" fillId="146" borderId="189" xfId="0" applyNumberFormat="true" applyFont="true" applyFill="true" applyBorder="true" applyAlignment="true" applyProtection="true">
      <alignment horizontal="center" vertical="center"/>
    </xf>
    <xf numFmtId="0" fontId="198" fillId="147" borderId="190" xfId="0" applyNumberFormat="true" applyFont="true" applyFill="true" applyBorder="true" applyAlignment="true" applyProtection="true">
      <alignment horizontal="center" vertical="center"/>
    </xf>
    <xf numFmtId="0" fontId="199" fillId="148" borderId="191" xfId="0" applyNumberFormat="true" applyFont="true" applyFill="true" applyBorder="true" applyAlignment="true" applyProtection="true">
      <alignment horizontal="center" vertical="center"/>
    </xf>
    <xf numFmtId="164" fontId="200" fillId="149" borderId="192" xfId="0" applyNumberFormat="true" applyFont="true" applyFill="true" applyBorder="true" applyAlignment="true" applyProtection="true">
      <alignment horizontal="center" vertical="center"/>
    </xf>
    <xf numFmtId="0" fontId="201" fillId="150" borderId="193" xfId="0" applyNumberFormat="true" applyFont="true" applyFill="true" applyBorder="true" applyAlignment="true" applyProtection="true">
      <alignment horizontal="center" vertical="center"/>
    </xf>
    <xf numFmtId="0" fontId="202" fillId="151" borderId="194" xfId="0" applyNumberFormat="true" applyFont="true" applyFill="true" applyBorder="true" applyAlignment="true" applyProtection="true">
      <alignment horizontal="center" vertical="center"/>
    </xf>
    <xf numFmtId="0" fontId="203" fillId="152" borderId="195" xfId="0" applyNumberFormat="true" applyFont="true" applyFill="true" applyBorder="true" applyAlignment="true" applyProtection="true">
      <alignment horizontal="center" vertical="center"/>
    </xf>
    <xf numFmtId="0" fontId="204" fillId="153" borderId="196" xfId="0" applyNumberFormat="true" applyFont="true" applyFill="true" applyBorder="true" applyAlignment="true" applyProtection="true">
      <alignment horizontal="center" vertical="center"/>
    </xf>
    <xf numFmtId="164" fontId="205" fillId="154" borderId="197" xfId="0" applyNumberFormat="true" applyFont="true" applyFill="true" applyBorder="true" applyAlignment="true" applyProtection="true">
      <alignment horizontal="center" vertical="center"/>
    </xf>
    <xf numFmtId="0" fontId="206" fillId="155" borderId="198" xfId="0" applyNumberFormat="true" applyFont="true" applyFill="true" applyBorder="true" applyAlignment="true" applyProtection="true">
      <alignment horizontal="center" vertical="center"/>
    </xf>
    <xf numFmtId="0" fontId="207" fillId="156" borderId="199" xfId="0" applyNumberFormat="true" applyFont="true" applyFill="true" applyBorder="true" applyAlignment="true" applyProtection="true">
      <alignment horizontal="center" vertical="center"/>
    </xf>
    <xf numFmtId="0" fontId="208" fillId="157" borderId="200" xfId="0" applyNumberFormat="true" applyFont="true" applyFill="true" applyBorder="true" applyAlignment="true" applyProtection="true">
      <alignment horizontal="center" vertical="center"/>
    </xf>
    <xf numFmtId="0" fontId="209" fillId="158" borderId="201" xfId="0" applyNumberFormat="true" applyFont="true" applyFill="true" applyBorder="true" applyAlignment="true" applyProtection="true">
      <alignment horizontal="center" vertical="center"/>
    </xf>
    <xf numFmtId="164" fontId="210" fillId="159" borderId="202" xfId="0" applyNumberFormat="true" applyFont="true" applyFill="true" applyBorder="true" applyAlignment="true" applyProtection="true">
      <alignment horizontal="center" vertical="center"/>
    </xf>
    <xf numFmtId="0" fontId="211" fillId="160" borderId="203" xfId="0" applyNumberFormat="true" applyFont="true" applyFill="true" applyBorder="true" applyAlignment="true" applyProtection="true">
      <alignment horizontal="center" vertical="center"/>
    </xf>
    <xf numFmtId="0" fontId="212" fillId="161" borderId="204" xfId="0" applyNumberFormat="true" applyFont="true" applyFill="true" applyBorder="true" applyAlignment="true" applyProtection="true">
      <alignment horizontal="center" vertical="center"/>
    </xf>
    <xf numFmtId="0" fontId="213" fillId="162" borderId="205" xfId="0" applyNumberFormat="true" applyFont="true" applyFill="true" applyBorder="true" applyAlignment="true" applyProtection="true">
      <alignment horizontal="center" vertical="center"/>
    </xf>
    <xf numFmtId="0" fontId="214" fillId="163" borderId="206" xfId="0" applyNumberFormat="true" applyFont="true" applyFill="true" applyBorder="true" applyAlignment="true" applyProtection="true">
      <alignment horizontal="center" vertical="center"/>
    </xf>
    <xf numFmtId="164" fontId="215" fillId="164" borderId="207" xfId="0" applyNumberFormat="true" applyFont="true" applyFill="true" applyBorder="true" applyAlignment="true" applyProtection="true">
      <alignment horizontal="center" vertical="center"/>
    </xf>
    <xf numFmtId="0" fontId="216" fillId="165" borderId="208" xfId="0" applyNumberFormat="true" applyFont="true" applyFill="true" applyBorder="true" applyAlignment="true" applyProtection="true">
      <alignment horizontal="center" vertical="center"/>
    </xf>
    <xf numFmtId="0" fontId="217" fillId="166" borderId="209" xfId="0" applyNumberFormat="true" applyFont="true" applyFill="true" applyBorder="true" applyAlignment="true" applyProtection="true">
      <alignment horizontal="center" vertical="center"/>
    </xf>
    <xf numFmtId="0" fontId="218" fillId="167" borderId="210" xfId="0" applyNumberFormat="true" applyFont="true" applyFill="true" applyBorder="true" applyAlignment="true" applyProtection="true">
      <alignment horizontal="center" vertical="center"/>
    </xf>
    <xf numFmtId="0" fontId="219" fillId="168" borderId="211" xfId="0" applyNumberFormat="true" applyFont="true" applyFill="true" applyBorder="true" applyAlignment="true" applyProtection="true">
      <alignment horizontal="center" vertical="center"/>
    </xf>
    <xf numFmtId="164" fontId="220" fillId="169" borderId="212" xfId="0" applyNumberFormat="true" applyFont="true" applyFill="true" applyBorder="true" applyAlignment="true" applyProtection="true">
      <alignment horizontal="center" vertical="center"/>
    </xf>
    <xf numFmtId="0" fontId="221" fillId="170" borderId="213" xfId="0" applyNumberFormat="true" applyFont="true" applyFill="true" applyBorder="true" applyAlignment="true" applyProtection="true">
      <alignment horizontal="center" vertical="center"/>
    </xf>
    <xf numFmtId="0" fontId="222" fillId="171" borderId="214" xfId="0" applyNumberFormat="true" applyFont="true" applyFill="true" applyBorder="true" applyAlignment="true" applyProtection="true">
      <alignment horizontal="center" vertical="center"/>
    </xf>
    <xf numFmtId="0" fontId="223" fillId="172" borderId="215" xfId="0" applyNumberFormat="true" applyFont="true" applyFill="true" applyBorder="true" applyAlignment="true" applyProtection="true">
      <alignment horizontal="center" vertical="center"/>
    </xf>
    <xf numFmtId="0" fontId="224" fillId="173" borderId="216" xfId="0" applyNumberFormat="true" applyFont="true" applyFill="true" applyBorder="true" applyAlignment="true" applyProtection="true">
      <alignment horizontal="center" vertical="center"/>
    </xf>
    <xf numFmtId="164" fontId="225" fillId="174" borderId="217" xfId="0" applyNumberFormat="true" applyFont="true" applyFill="true" applyBorder="true" applyAlignment="true" applyProtection="true">
      <alignment horizontal="center" vertical="center"/>
    </xf>
    <xf numFmtId="0" fontId="226" fillId="175" borderId="218" xfId="0" applyNumberFormat="true" applyFont="true" applyFill="true" applyBorder="true" applyAlignment="true" applyProtection="true">
      <alignment horizontal="center" vertical="center"/>
    </xf>
    <xf numFmtId="0" fontId="227" fillId="176" borderId="219" xfId="0" applyNumberFormat="true" applyFont="true" applyFill="true" applyBorder="true" applyAlignment="true" applyProtection="true">
      <alignment horizontal="center" vertical="center"/>
    </xf>
    <xf numFmtId="0" fontId="228" fillId="177" borderId="220" xfId="0" applyNumberFormat="true" applyFont="true" applyFill="true" applyBorder="true" applyAlignment="true" applyProtection="true">
      <alignment horizontal="center" vertical="center"/>
    </xf>
    <xf numFmtId="0" fontId="229" fillId="178" borderId="221" xfId="0" applyNumberFormat="true" applyFont="true" applyFill="true" applyBorder="true" applyAlignment="true" applyProtection="true">
      <alignment horizontal="center" vertical="center"/>
    </xf>
    <xf numFmtId="164" fontId="230" fillId="179" borderId="222" xfId="0" applyNumberFormat="true" applyFont="true" applyFill="true" applyBorder="true" applyAlignment="true" applyProtection="true">
      <alignment horizontal="center" vertical="center"/>
    </xf>
    <xf numFmtId="0" fontId="231" fillId="180" borderId="223" xfId="0" applyNumberFormat="true" applyFont="true" applyFill="true" applyBorder="true" applyAlignment="true" applyProtection="true">
      <alignment horizontal="center" vertical="center"/>
    </xf>
    <xf numFmtId="0" fontId="232" fillId="181" borderId="224" xfId="0" applyNumberFormat="true" applyFont="true" applyFill="true" applyBorder="true" applyAlignment="true" applyProtection="true">
      <alignment horizontal="center" vertical="center"/>
    </xf>
    <xf numFmtId="0" fontId="233" fillId="182" borderId="225" xfId="0" applyNumberFormat="true" applyFont="true" applyFill="true" applyBorder="true" applyAlignment="true" applyProtection="true">
      <alignment horizontal="center" vertical="center"/>
    </xf>
    <xf numFmtId="0" fontId="234" fillId="183" borderId="226" xfId="0" applyNumberFormat="true" applyFont="true" applyFill="true" applyBorder="true" applyAlignment="true" applyProtection="true">
      <alignment horizontal="center" vertical="center"/>
    </xf>
    <xf numFmtId="164" fontId="235" fillId="184" borderId="227" xfId="0" applyNumberFormat="true" applyFont="true" applyFill="true" applyBorder="true" applyAlignment="true" applyProtection="true">
      <alignment horizontal="center" vertical="center"/>
    </xf>
    <xf numFmtId="0" fontId="236" fillId="185" borderId="228" xfId="0" applyNumberFormat="true" applyFont="true" applyFill="true" applyBorder="true" applyAlignment="true" applyProtection="true">
      <alignment horizontal="center" vertical="center"/>
    </xf>
    <xf numFmtId="0" fontId="237" fillId="186" borderId="229" xfId="0" applyNumberFormat="true" applyFont="true" applyFill="true" applyBorder="true" applyAlignment="true" applyProtection="true">
      <alignment horizontal="center" vertical="center"/>
    </xf>
    <xf numFmtId="0" fontId="238" fillId="187" borderId="230" xfId="0" applyNumberFormat="true" applyFont="true" applyFill="true" applyBorder="true" applyAlignment="true" applyProtection="true">
      <alignment horizontal="center" vertical="center"/>
    </xf>
    <xf numFmtId="0" fontId="239" fillId="188" borderId="231" xfId="0" applyNumberFormat="true" applyFont="true" applyFill="true" applyBorder="true" applyAlignment="true" applyProtection="true">
      <alignment horizontal="center" vertical="center"/>
    </xf>
    <xf numFmtId="164" fontId="240" fillId="189" borderId="232" xfId="0" applyNumberFormat="true" applyFont="true" applyFill="true" applyBorder="true" applyAlignment="true" applyProtection="true">
      <alignment horizontal="center" vertical="center"/>
    </xf>
    <xf numFmtId="0" fontId="241" fillId="190" borderId="233" xfId="0" applyNumberFormat="true" applyFont="true" applyFill="true" applyBorder="true" applyAlignment="true" applyProtection="true">
      <alignment horizontal="center" vertical="center"/>
    </xf>
    <xf numFmtId="0" fontId="242" fillId="191" borderId="234" xfId="0" applyNumberFormat="true" applyFont="true" applyFill="true" applyBorder="true" applyAlignment="true" applyProtection="true">
      <alignment horizontal="center" vertical="center"/>
    </xf>
    <xf numFmtId="0" fontId="243" fillId="192" borderId="235" xfId="0" applyNumberFormat="true" applyFont="true" applyFill="true" applyBorder="true" applyAlignment="true" applyProtection="true">
      <alignment horizontal="center"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2"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 fillId="0" borderId="11" xfId="0" quotePrefix="true" applyFont="true" applyBorder="true" applyAlignment="true">
      <alignment horizontal="left" vertical="center" wrapText="true"/>
    </xf>
    <xf numFmtId="0" fontId="3" fillId="0" borderId="32" xfId="0" quotePrefix="true" applyFont="true" applyBorder="true" applyAlignment="true">
      <alignment horizontal="left" vertical="center" wrapText="true"/>
    </xf>
    <xf numFmtId="0" fontId="3" fillId="0" borderId="25" xfId="0" quotePrefix="true"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91" xfId="20" applyFont="true" applyFill="true" applyAlignment="true">
      <alignment horizontal="center" vertical="center"/>
    </xf>
    <xf numFmtId="0" fontId="11" fillId="2" borderId="91" xfId="20" applyFont="true" applyFill="true"/>
    <xf numFmtId="0" fontId="61" fillId="2" borderId="91" xfId="20" applyFont="true" applyFill="true" applyAlignment="true">
      <alignment horizontal="center" vertical="center"/>
    </xf>
    <xf numFmtId="0" fontId="79" fillId="2" borderId="91" xfId="20" applyFont="true" applyFill="true"/>
    <xf numFmtId="0" fontId="26" fillId="2" borderId="91" xfId="20" applyFont="true" applyFill="true"/>
    <xf numFmtId="0" fontId="80" fillId="2" borderId="91" xfId="20" applyFont="true" applyFill="true"/>
    <xf numFmtId="0" fontId="65"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64"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4" fillId="43" borderId="57" xfId="20" applyFont="true" applyFill="true" applyBorder="true" applyAlignment="true">
      <alignment horizontal="center" vertical="center"/>
    </xf>
    <xf numFmtId="0" fontId="64"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4" fillId="27" borderId="15" xfId="20" applyFont="true" applyFill="true" applyBorder="true" applyAlignment="true">
      <alignment horizontal="center" vertical="center"/>
    </xf>
    <xf numFmtId="0" fontId="64"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4" fillId="42" borderId="91" xfId="22" applyFont="true" applyFill="true" applyAlignment="true">
      <alignment horizontal="left" vertical="center" wrapText="true"/>
    </xf>
    <xf numFmtId="0" fontId="244" fillId="43" borderId="236" xfId="22" applyFont="true" applyFill="true" applyBorder="true" applyAlignment="true">
      <alignment horizontal="left" vertical="center" wrapText="true"/>
    </xf>
    <xf numFmtId="0" fontId="244" fillId="43" borderId="91" xfId="22" applyFont="true" applyFill="true" applyAlignment="true">
      <alignment horizontal="left" vertical="center" wrapText="true"/>
    </xf>
    <xf numFmtId="0" fontId="244" fillId="27" borderId="91" xfId="22" applyFont="true" applyFill="true" applyAlignment="true">
      <alignment horizontal="left" vertical="center" wrapText="true"/>
    </xf>
    <xf numFmtId="0" fontId="16" fillId="193" borderId="91" xfId="22" applyFont="true" applyFill="true" applyAlignment="true">
      <alignment horizontal="left" vertical="center" wrapText="true"/>
    </xf>
    <xf numFmtId="0" fontId="16" fillId="44" borderId="91" xfId="22" applyFont="true" applyFill="true" applyAlignment="true">
      <alignment horizontal="left" vertical="center" wrapText="true"/>
    </xf>
    <xf numFmtId="0" fontId="16" fillId="194" borderId="91" xfId="22" applyFont="true" applyFill="true" applyAlignment="true">
      <alignment horizontal="left" vertical="center" wrapText="true"/>
    </xf>
    <xf numFmtId="1" fontId="245"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6"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7"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8"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9"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50"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1"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2"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3"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4"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5"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6"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7"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8"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9"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60"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1"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2"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3"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4"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5"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6"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7"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8"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9"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70"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1"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2"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3"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4"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5"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6"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7"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8"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9"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80"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1"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2"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3"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4"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5"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6"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7"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8"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9"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90"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1"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2"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3"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4"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5"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6"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7"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8"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9"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300"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1"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2"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3"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4"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5"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6"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7"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8"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9"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10"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1"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2"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3"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4"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5"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6"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7"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8"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9"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20"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1"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2"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3"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4"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5"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6"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7"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8"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9"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30"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1"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2"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3"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4"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5"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6"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7"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8"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9"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40"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1"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2"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3"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4"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5"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6"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7"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8"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9"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50"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1"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2"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3"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4"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5"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6"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7"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8"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9"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60"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1"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2"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3"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4"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5"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6"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7"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8"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9"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70"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1"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2"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3"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4"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5"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6"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7"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8"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9"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80"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1"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2"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3"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4"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5"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6"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7"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8"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90"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2"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4"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6"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8"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400"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2"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4"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6"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8"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10"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2"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4"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6"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8"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20"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2"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4"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6"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8"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30"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2"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4"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6"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8"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40"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2"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4"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6"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8"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50"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2"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4"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6"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8"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60"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2"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4"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6"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8"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70"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2"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4"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6"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8"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80"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2"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4"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6"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8"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90"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2"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4"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6"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8"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500"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2"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4"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6"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8"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10"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2"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4"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6"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8"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20"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2"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4"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6"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8"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30"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2"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4"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6"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8"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40"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2"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4"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6"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8"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50"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2"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4"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6"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8"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60"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2"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4"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6"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8"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70"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2"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4"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6"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8"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80"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2"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4"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6"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8"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90"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2"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4"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6"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8"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600"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2"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4"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6"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8"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10"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2"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4"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6"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8"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20"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2"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4"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6"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8"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30"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2"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4"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6"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8"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40"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2"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4"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6"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8"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50"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2"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4"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6"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8"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60"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2"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4"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6"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8"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70"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2"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4"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6"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7"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8"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9"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80"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1"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2"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3"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4"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5"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6"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7"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8"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9"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90"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1"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2"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3"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4"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5"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6"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7"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8"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9"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700"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1"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2"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3"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4"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5"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6"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7"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8"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9"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10"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1"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2"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3"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4"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5"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6"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7"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8"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9"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20"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1"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2"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3"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4"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5"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6"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7"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8"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9"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30"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1"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2"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3"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4"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5"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6"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7"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8"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9"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40"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1"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2"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3"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4"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5"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6"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7"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8"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9"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50"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1"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2"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3"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4"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5"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6"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7"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8"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9"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60"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1"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2"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3"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4"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5"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6"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7"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8"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9"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70"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1"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2"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3"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4"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5"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6"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7"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8"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9"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80"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1"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2"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3"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4"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5"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6" fillId="592"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23.811883309999999</c:v>
                </c:pt>
                <c:pt idx="1">
                  <c:v>1E-10</c:v>
                </c:pt>
                <c:pt idx="2">
                  <c:v>1E-10</c:v>
                </c:pt>
                <c:pt idx="3">
                  <c:v>1E-10</c:v>
                </c:pt>
                <c:pt idx="4">
                  <c:v>1E-10</c:v>
                </c:pt>
                <c:pt idx="5">
                  <c:v>1E-10</c:v>
                </c:pt>
              </c:numCache>
            </c:numRef>
          </c:val>
          <c:extLst>
            <c:ext xmlns:c16="http://schemas.microsoft.com/office/drawing/2014/chart" uri="{C3380CC4-5D6E-409C-BE32-E72D297353CC}">
              <c16:uniqueId val="{00000000-22E9-4F24-A020-F044C7BB3ED0}"/>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2E9-4F24-A020-F044C7BB3ED0}"/>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2E9-4F24-A020-F044C7BB3ED0}"/>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2E9-4F24-A020-F044C7BB3ED0}"/>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2E9-4F24-A020-F044C7BB3ED0}"/>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2E9-4F24-A020-F044C7BB3ED0}"/>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2E9-4F24-A020-F044C7BB3ED0}"/>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33.674309219999998</c:v>
                </c:pt>
                <c:pt idx="1">
                  <c:v>1E-10</c:v>
                </c:pt>
                <c:pt idx="2">
                  <c:v>1E-10</c:v>
                </c:pt>
                <c:pt idx="3">
                  <c:v>1E-10</c:v>
                </c:pt>
                <c:pt idx="4">
                  <c:v>1E-10</c:v>
                </c:pt>
                <c:pt idx="5">
                  <c:v>1E-10</c:v>
                </c:pt>
              </c:numCache>
            </c:numRef>
          </c:val>
          <c:extLst>
            <c:ext xmlns:c16="http://schemas.microsoft.com/office/drawing/2014/chart" uri="{C3380CC4-5D6E-409C-BE32-E72D297353CC}">
              <c16:uniqueId val="{00000007-22E9-4F24-A020-F044C7BB3ED0}"/>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8-22E9-4F24-A020-F044C7BB3ED0}"/>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42.513807470000003</c:v>
                </c:pt>
                <c:pt idx="1">
                  <c:v>1E-10</c:v>
                </c:pt>
                <c:pt idx="2">
                  <c:v>1E-10</c:v>
                </c:pt>
                <c:pt idx="3">
                  <c:v>1E-10</c:v>
                </c:pt>
                <c:pt idx="4">
                  <c:v>1E-10</c:v>
                </c:pt>
                <c:pt idx="5">
                  <c:v>1E-10</c:v>
                </c:pt>
              </c:numCache>
            </c:numRef>
          </c:val>
          <c:extLst>
            <c:ext xmlns:c16="http://schemas.microsoft.com/office/drawing/2014/chart" uri="{C3380CC4-5D6E-409C-BE32-E72D297353CC}">
              <c16:uniqueId val="{00000009-22E9-4F24-A020-F044C7BB3ED0}"/>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5A-48AD-8627-47395F424307}"/>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5A-48AD-8627-47395F424307}"/>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5A-48AD-8627-47395F424307}"/>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C45-46A6-8C8C-E7243CBD11F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CC-4DC0-A83E-0B158012D00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0CC-4DC0-A83E-0B158012D0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0CC-4DC0-A83E-0B158012D00C}"/>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0CC-4DC0-A83E-0B158012D00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0CC-4DC0-A83E-0B158012D00C}"/>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0CC-4DC0-A83E-0B158012D00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271-4893-B34A-7D8BD0F2626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271-4893-B34A-7D8BD0F2626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271-4893-B34A-7D8BD0F2626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271-4893-B34A-7D8BD0F2626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271-4893-B34A-7D8BD0F2626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271-4893-B34A-7D8BD0F2626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271-4893-B34A-7D8BD0F2626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271-4893-B34A-7D8BD0F2626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271-4893-B34A-7D8BD0F26265}"/>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271-4893-B34A-7D8BD0F262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78.787878787878782</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78.8</c:v>
                </c:pt>
                <c:pt idx="16">
                  <c:v>78.8</c:v>
                </c:pt>
                <c:pt idx="17">
                  <c:v>78.8</c:v>
                </c:pt>
                <c:pt idx="18">
                  <c:v>78.8</c:v>
                </c:pt>
                <c:pt idx="19">
                  <c:v>78.8</c:v>
                </c:pt>
                <c:pt idx="20">
                  <c:v>78.8</c:v>
                </c:pt>
                <c:pt idx="21">
                  <c:v>78.8</c:v>
                </c:pt>
                <c:pt idx="22">
                  <c:v>78.8</c:v>
                </c:pt>
                <c:pt idx="23">
                  <c:v>78.8</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41.4</c:v>
                </c:pt>
                <c:pt idx="14">
                  <c:v>41.4</c:v>
                </c:pt>
                <c:pt idx="15">
                  <c:v>41.4</c:v>
                </c:pt>
                <c:pt idx="16">
                  <c:v>41.4</c:v>
                </c:pt>
                <c:pt idx="17">
                  <c:v>41.4</c:v>
                </c:pt>
                <c:pt idx="18">
                  <c:v>41.4</c:v>
                </c:pt>
                <c:pt idx="19">
                  <c:v>41.4</c:v>
                </c:pt>
                <c:pt idx="20">
                  <c:v>41.4</c:v>
                </c:pt>
                <c:pt idx="21">
                  <c:v>41.4</c:v>
                </c:pt>
                <c:pt idx="22">
                  <c:v>41.4</c:v>
                </c:pt>
                <c:pt idx="23">
                  <c:v>41.4</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5A-48AD-8627-47395F424307}"/>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5A-48AD-8627-47395F424307}"/>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5A-48AD-8627-47395F424307}"/>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0CC-4DC0-A83E-0B158012D00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0CC-4DC0-A83E-0B158012D0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0CC-4DC0-A83E-0B158012D00C}"/>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0CC-4DC0-A83E-0B158012D00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70CC-4DC0-A83E-0B158012D00C}"/>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70CC-4DC0-A83E-0B158012D00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6271-4893-B34A-7D8BD0F2626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6271-4893-B34A-7D8BD0F2626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6271-4893-B34A-7D8BD0F2626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6271-4893-B34A-7D8BD0F2626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6271-4893-B34A-7D8BD0F2626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6271-4893-B34A-7D8BD0F2626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6271-4893-B34A-7D8BD0F2626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6271-4893-B34A-7D8BD0F2626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6271-4893-B34A-7D8BD0F26265}"/>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6271-4893-B34A-7D8BD0F262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41.396021250115879</c:v>
                </c:pt>
                <c:pt idx="11">
                  <c:v>#N/A</c:v>
                </c:pt>
                <c:pt idx="12">
                  <c:v>41.396021250115879</c:v>
                </c:pt>
                <c:pt idx="13">
                  <c:v>#N/A</c:v>
                </c:pt>
                <c:pt idx="14">
                  <c:v>41.396021250115879</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605A-48AD-8627-47395F42430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5A-48AD-8627-47395F424307}"/>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5A-48AD-8627-47395F424307}"/>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05A-48AD-8627-47395F424307}"/>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C45-46A6-8C8C-E7243CBD11F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CC-4DC0-A83E-0B158012D00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0CC-4DC0-A83E-0B158012D00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0CC-4DC0-A83E-0B158012D00C}"/>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0CC-4DC0-A83E-0B158012D00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CC-4DC0-A83E-0B158012D00C}"/>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CC-4DC0-A83E-0B158012D00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271-4893-B34A-7D8BD0F2626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271-4893-B34A-7D8BD0F2626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271-4893-B34A-7D8BD0F2626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271-4893-B34A-7D8BD0F2626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271-4893-B34A-7D8BD0F2626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271-4893-B34A-7D8BD0F2626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271-4893-B34A-7D8BD0F2626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271-4893-B34A-7D8BD0F2626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271-4893-B34A-7D8BD0F26265}"/>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271-4893-B34A-7D8BD0F2626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605A-48AD-8627-47395F424307}"/>
            </c:ext>
          </c:extLst>
        </c:ser>
        <c:dLbls>
          <c:showLegendKey val="0"/>
          <c:showVal val="0"/>
          <c:showCatName val="0"/>
          <c:showSerName val="0"/>
          <c:showPercent val="0"/>
          <c:showBubbleSize val="0"/>
        </c:dLbls>
        <c:axId val="75120640"/>
        <c:axId val="75122176"/>
      </c:scatterChart>
      <c:valAx>
        <c:axId val="751206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2176"/>
        <c:crosses val="autoZero"/>
        <c:crossBetween val="midCat"/>
        <c:majorUnit val="5"/>
      </c:valAx>
      <c:valAx>
        <c:axId val="75122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06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217-4485-A328-43E4213D71DA}"/>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217-4485-A328-43E4213D71DA}"/>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217-4485-A328-43E4213D71DA}"/>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FEE-49BB-89AA-7CCDCE8A572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AD6-47A1-BA57-6C65F2AAEE2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AD6-47A1-BA57-6C65F2AAEE2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AD6-47A1-BA57-6C65F2AAEE2A}"/>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AD6-47A1-BA57-6C65F2AAEE2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AD6-47A1-BA57-6C65F2AAEE2A}"/>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AD6-47A1-BA57-6C65F2AAEE2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C53-487F-85C6-C070325E87F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1C53-487F-85C6-C070325E87F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C53-487F-85C6-C070325E87F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C53-487F-85C6-C070325E87F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C53-487F-85C6-C070325E87F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C53-487F-85C6-C070325E87F9}"/>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C53-487F-85C6-C070325E87F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C53-487F-85C6-C070325E87F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C53-487F-85C6-C070325E87F9}"/>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C53-487F-85C6-C070325E87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217-4485-A328-43E4213D71DA}"/>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217-4485-A328-43E4213D71DA}"/>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AD6-47A1-BA57-6C65F2AAEE2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AD6-47A1-BA57-6C65F2AAEE2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AD6-47A1-BA57-6C65F2AAEE2A}"/>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AD6-47A1-BA57-6C65F2AAEE2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AD6-47A1-BA57-6C65F2AAEE2A}"/>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AD6-47A1-BA57-6C65F2AAEE2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C53-487F-85C6-C070325E87F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1C53-487F-85C6-C070325E87F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C53-487F-85C6-C070325E87F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C53-487F-85C6-C070325E87F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C53-487F-85C6-C070325E87F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C53-487F-85C6-C070325E87F9}"/>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C53-487F-85C6-C070325E87F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C53-487F-85C6-C070325E87F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C53-487F-85C6-C070325E87F9}"/>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1C53-487F-85C6-C070325E87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1217-4485-A328-43E4213D71D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217-4485-A328-43E4213D71DA}"/>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217-4485-A328-43E4213D71DA}"/>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217-4485-A328-43E4213D71DA}"/>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FEE-49BB-89AA-7CCDCE8A572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D6-47A1-BA57-6C65F2AAEE2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D6-47A1-BA57-6C65F2AAEE2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D6-47A1-BA57-6C65F2AAEE2A}"/>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D6-47A1-BA57-6C65F2AAEE2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D6-47A1-BA57-6C65F2AAEE2A}"/>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AD6-47A1-BA57-6C65F2AAEE2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53-487F-85C6-C070325E87F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53-487F-85C6-C070325E87F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53-487F-85C6-C070325E87F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53-487F-85C6-C070325E87F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53-487F-85C6-C070325E87F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53-487F-85C6-C070325E87F9}"/>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53-487F-85C6-C070325E87F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C53-487F-85C6-C070325E87F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C53-487F-85C6-C070325E87F9}"/>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C53-487F-85C6-C070325E87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1217-4485-A328-43E4213D71DA}"/>
            </c:ext>
          </c:extLst>
        </c:ser>
        <c:dLbls>
          <c:showLegendKey val="0"/>
          <c:showVal val="0"/>
          <c:showCatName val="0"/>
          <c:showSerName val="0"/>
          <c:showPercent val="0"/>
          <c:showBubbleSize val="0"/>
        </c:dLbls>
        <c:axId val="84416384"/>
        <c:axId val="84417920"/>
      </c:scatterChart>
      <c:valAx>
        <c:axId val="84416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7920"/>
        <c:crosses val="autoZero"/>
        <c:crossBetween val="midCat"/>
        <c:majorUnit val="5"/>
      </c:valAx>
      <c:valAx>
        <c:axId val="84417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163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ED2-44AB-A9CA-3B24628E2717}"/>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ED2-44AB-A9CA-3B24628E2717}"/>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ED2-44AB-A9CA-3B24628E2717}"/>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D7-4FD9-9689-E78E58BBA2F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A5B-45BB-B1F9-6629EFEE8DF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A5B-45BB-B1F9-6629EFEE8DF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A5B-45BB-B1F9-6629EFEE8DF4}"/>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A5B-45BB-B1F9-6629EFEE8DF4}"/>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A5B-45BB-B1F9-6629EFEE8DF4}"/>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A5B-45BB-B1F9-6629EFEE8DF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EC8-4C5B-97DD-34E1B00BAE5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EC8-4C5B-97DD-34E1B00BAE5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EC8-4C5B-97DD-34E1B00BAE5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EC8-4C5B-97DD-34E1B00BAE5B}"/>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EC8-4C5B-97DD-34E1B00BAE5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EC8-4C5B-97DD-34E1B00BAE5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EC8-4C5B-97DD-34E1B00BAE5B}"/>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EC8-4C5B-97DD-34E1B00BAE5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EC8-4C5B-97DD-34E1B00BAE5B}"/>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EC8-4C5B-97DD-34E1B00B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72.8</c:v>
                </c:pt>
                <c:pt idx="1">
                  <c:v>#N/A</c:v>
                </c:pt>
                <c:pt idx="2">
                  <c:v>78.612716763005778</c:v>
                </c:pt>
                <c:pt idx="3">
                  <c:v>#N/A</c:v>
                </c:pt>
                <c:pt idx="4">
                  <c:v>#N/A</c:v>
                </c:pt>
                <c:pt idx="5">
                  <c:v>#N/A</c:v>
                </c:pt>
                <c:pt idx="6">
                  <c:v>#N/A</c:v>
                </c:pt>
                <c:pt idx="7">
                  <c:v>#N/A</c:v>
                </c:pt>
                <c:pt idx="8">
                  <c:v>#N/A</c:v>
                </c:pt>
                <c:pt idx="9">
                  <c:v>75.303643724696357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73.8</c:v>
                </c:pt>
                <c:pt idx="1">
                  <c:v>73.8</c:v>
                </c:pt>
                <c:pt idx="2">
                  <c:v>73.8</c:v>
                </c:pt>
                <c:pt idx="3">
                  <c:v>73.8</c:v>
                </c:pt>
                <c:pt idx="4">
                  <c:v>73.8</c:v>
                </c:pt>
                <c:pt idx="5">
                  <c:v>74</c:v>
                </c:pt>
                <c:pt idx="6">
                  <c:v>74.2</c:v>
                </c:pt>
                <c:pt idx="7">
                  <c:v>74.400000000000006</c:v>
                </c:pt>
                <c:pt idx="8">
                  <c:v>74.599999999999994</c:v>
                </c:pt>
                <c:pt idx="9">
                  <c:v>74.8</c:v>
                </c:pt>
                <c:pt idx="10">
                  <c:v>75</c:v>
                </c:pt>
                <c:pt idx="11">
                  <c:v>75.2</c:v>
                </c:pt>
                <c:pt idx="12">
                  <c:v>75.400000000000006</c:v>
                </c:pt>
                <c:pt idx="13">
                  <c:v>75.599999999999994</c:v>
                </c:pt>
                <c:pt idx="14">
                  <c:v>75.900000000000006</c:v>
                </c:pt>
                <c:pt idx="15">
                  <c:v>76.099999999999994</c:v>
                </c:pt>
                <c:pt idx="16">
                  <c:v>76.3</c:v>
                </c:pt>
                <c:pt idx="17">
                  <c:v>76.5</c:v>
                </c:pt>
                <c:pt idx="18">
                  <c:v>76.7</c:v>
                </c:pt>
                <c:pt idx="19">
                  <c:v>76.900000000000006</c:v>
                </c:pt>
                <c:pt idx="20">
                  <c:v>77.099999999999994</c:v>
                </c:pt>
                <c:pt idx="21">
                  <c:v>77.3</c:v>
                </c:pt>
                <c:pt idx="22">
                  <c:v>77.3</c:v>
                </c:pt>
                <c:pt idx="23">
                  <c:v>77.3</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27.4</c:v>
                </c:pt>
                <c:pt idx="14">
                  <c:v>27.4</c:v>
                </c:pt>
                <c:pt idx="15">
                  <c:v>27.4</c:v>
                </c:pt>
                <c:pt idx="16">
                  <c:v>27.4</c:v>
                </c:pt>
                <c:pt idx="17">
                  <c:v>27.4</c:v>
                </c:pt>
                <c:pt idx="18">
                  <c:v>27.4</c:v>
                </c:pt>
                <c:pt idx="19">
                  <c:v>27.4</c:v>
                </c:pt>
                <c:pt idx="20">
                  <c:v>27.4</c:v>
                </c:pt>
                <c:pt idx="21">
                  <c:v>27.4</c:v>
                </c:pt>
                <c:pt idx="22">
                  <c:v>27.4</c:v>
                </c:pt>
                <c:pt idx="23">
                  <c:v>27.4</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ED2-44AB-A9CA-3B24628E2717}"/>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ED2-44AB-A9CA-3B24628E2717}"/>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A5B-45BB-B1F9-6629EFEE8DF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A5B-45BB-B1F9-6629EFEE8DF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A5B-45BB-B1F9-6629EFEE8DF4}"/>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A5B-45BB-B1F9-6629EFEE8DF4}"/>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A5B-45BB-B1F9-6629EFEE8DF4}"/>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A5B-45BB-B1F9-6629EFEE8DF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2EC8-4C5B-97DD-34E1B00BAE5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2EC8-4C5B-97DD-34E1B00BAE5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2EC8-4C5B-97DD-34E1B00BAE5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2EC8-4C5B-97DD-34E1B00BAE5B}"/>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2EC8-4C5B-97DD-34E1B00BAE5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2EC8-4C5B-97DD-34E1B00BAE5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2EC8-4C5B-97DD-34E1B00BAE5B}"/>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2EC8-4C5B-97DD-34E1B00BAE5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2EC8-4C5B-97DD-34E1B00BAE5B}"/>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2EC8-4C5B-97DD-34E1B00B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27.416409999999999</c:v>
                </c:pt>
                <c:pt idx="11">
                  <c:v>#N/A</c:v>
                </c:pt>
                <c:pt idx="12">
                  <c:v>27.416409999999999</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6ED2-44AB-A9CA-3B24628E271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ED2-44AB-A9CA-3B24628E2717}"/>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ED2-44AB-A9CA-3B24628E2717}"/>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ED2-44AB-A9CA-3B24628E2717}"/>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D7-4FD9-9689-E78E58BBA2F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A5B-45BB-B1F9-6629EFEE8DF4}"/>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A5B-45BB-B1F9-6629EFEE8DF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A5B-45BB-B1F9-6629EFEE8DF4}"/>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A5B-45BB-B1F9-6629EFEE8DF4}"/>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A5B-45BB-B1F9-6629EFEE8DF4}"/>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A5B-45BB-B1F9-6629EFEE8DF4}"/>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C8-4C5B-97DD-34E1B00BAE5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C8-4C5B-97DD-34E1B00BAE5B}"/>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C8-4C5B-97DD-34E1B00BAE5B}"/>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C8-4C5B-97DD-34E1B00BAE5B}"/>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C8-4C5B-97DD-34E1B00BAE5B}"/>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C8-4C5B-97DD-34E1B00BAE5B}"/>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C8-4C5B-97DD-34E1B00BAE5B}"/>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EC8-4C5B-97DD-34E1B00BAE5B}"/>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EC8-4C5B-97DD-34E1B00BAE5B}"/>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EC8-4C5B-97DD-34E1B00BAE5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6ED2-44AB-A9CA-3B24628E2717}"/>
            </c:ext>
          </c:extLst>
        </c:ser>
        <c:dLbls>
          <c:showLegendKey val="0"/>
          <c:showVal val="0"/>
          <c:showCatName val="0"/>
          <c:showSerName val="0"/>
          <c:showPercent val="0"/>
          <c:showBubbleSize val="0"/>
        </c:dLbls>
        <c:axId val="84693760"/>
        <c:axId val="84695296"/>
      </c:scatterChart>
      <c:valAx>
        <c:axId val="84693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5296"/>
        <c:crosses val="autoZero"/>
        <c:crossBetween val="midCat"/>
        <c:majorUnit val="5"/>
      </c:valAx>
      <c:valAx>
        <c:axId val="84695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37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27-425D-978B-55F013D3E4EA}"/>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27-425D-978B-55F013D3E4EA}"/>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27-425D-978B-55F013D3E4EA}"/>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20-40D8-AB75-E3BD7D8D6DE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A07-4EF2-AD27-43F9111F7B8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A07-4EF2-AD27-43F9111F7B8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A07-4EF2-AD27-43F9111F7B8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A07-4EF2-AD27-43F9111F7B83}"/>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A07-4EF2-AD27-43F9111F7B8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A07-4EF2-AD27-43F9111F7B8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5F9-4A36-B514-515C0957DF9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5F9-4A36-B514-515C0957DF9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5F9-4A36-B514-515C0957DF9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5F9-4A36-B514-515C0957DF9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5F9-4A36-B514-515C0957DF9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5F9-4A36-B514-515C0957DF9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5F9-4A36-B514-515C0957DF9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5F9-4A36-B514-515C0957DF9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5F9-4A36-B514-515C0957DF9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5F9-4A36-B514-515C0957DF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27-425D-978B-55F013D3E4EA}"/>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27-425D-978B-55F013D3E4EA}"/>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27-425D-978B-55F013D3E4EA}"/>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A07-4EF2-AD27-43F9111F7B8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A07-4EF2-AD27-43F9111F7B8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A07-4EF2-AD27-43F9111F7B8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A07-4EF2-AD27-43F9111F7B83}"/>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A07-4EF2-AD27-43F9111F7B8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A07-4EF2-AD27-43F9111F7B8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55F9-4A36-B514-515C0957DF9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5F9-4A36-B514-515C0957DF9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5F9-4A36-B514-515C0957DF9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5F9-4A36-B514-515C0957DF9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5F9-4A36-B514-515C0957DF9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5F9-4A36-B514-515C0957DF9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5F9-4A36-B514-515C0957DF9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5F9-4A36-B514-515C0957DF9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5F9-4A36-B514-515C0957DF9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55F9-4A36-B514-515C0957DF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5827-425D-978B-55F013D3E4E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27-425D-978B-55F013D3E4EA}"/>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27-425D-978B-55F013D3E4EA}"/>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27-425D-978B-55F013D3E4EA}"/>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20-40D8-AB75-E3BD7D8D6DE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A07-4EF2-AD27-43F9111F7B8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A07-4EF2-AD27-43F9111F7B8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A07-4EF2-AD27-43F9111F7B8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A07-4EF2-AD27-43F9111F7B83}"/>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07-4EF2-AD27-43F9111F7B8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07-4EF2-AD27-43F9111F7B8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5F9-4A36-B514-515C0957DF9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5F9-4A36-B514-515C0957DF9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5F9-4A36-B514-515C0957DF9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5F9-4A36-B514-515C0957DF9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5F9-4A36-B514-515C0957DF9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5F9-4A36-B514-515C0957DF9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5F9-4A36-B514-515C0957DF9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5F9-4A36-B514-515C0957DF9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5F9-4A36-B514-515C0957DF9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5F9-4A36-B514-515C0957DF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5827-425D-978B-55F013D3E4EA}"/>
            </c:ext>
          </c:extLst>
        </c:ser>
        <c:dLbls>
          <c:showLegendKey val="0"/>
          <c:showVal val="0"/>
          <c:showCatName val="0"/>
          <c:showSerName val="0"/>
          <c:showPercent val="0"/>
          <c:showBubbleSize val="0"/>
        </c:dLbls>
        <c:axId val="84818560"/>
        <c:axId val="84832640"/>
      </c:scatterChart>
      <c:valAx>
        <c:axId val="84818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32640"/>
        <c:crosses val="autoZero"/>
        <c:crossBetween val="midCat"/>
        <c:majorUnit val="5"/>
      </c:valAx>
      <c:valAx>
        <c:axId val="848326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85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FD8-4334-A313-E04E11B16EC8}"/>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FD8-4334-A313-E04E11B16EC8}"/>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FD8-4334-A313-E04E11B16EC8}"/>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B4-4F9A-861A-6B8327260A2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5F-439F-9D62-654FA0D097D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5F-439F-9D62-654FA0D097D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5F-439F-9D62-654FA0D097DC}"/>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95F-439F-9D62-654FA0D097D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95F-439F-9D62-654FA0D097DC}"/>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95F-439F-9D62-654FA0D097D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76D-4282-B75F-BCDF9A4E340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76D-4282-B75F-BCDF9A4E340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76D-4282-B75F-BCDF9A4E340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76D-4282-B75F-BCDF9A4E340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76D-4282-B75F-BCDF9A4E340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76D-4282-B75F-BCDF9A4E3407}"/>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76D-4282-B75F-BCDF9A4E340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576D-4282-B75F-BCDF9A4E340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576D-4282-B75F-BCDF9A4E3407}"/>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76D-4282-B75F-BCDF9A4E34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FD8-4334-A313-E04E11B16EC8}"/>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FD8-4334-A313-E04E11B16EC8}"/>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95F-439F-9D62-654FA0D097D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95F-439F-9D62-654FA0D097D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95F-439F-9D62-654FA0D097DC}"/>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95F-439F-9D62-654FA0D097D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95F-439F-9D62-654FA0D097DC}"/>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95F-439F-9D62-654FA0D097D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576D-4282-B75F-BCDF9A4E340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576D-4282-B75F-BCDF9A4E340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576D-4282-B75F-BCDF9A4E340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576D-4282-B75F-BCDF9A4E340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576D-4282-B75F-BCDF9A4E340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576D-4282-B75F-BCDF9A4E3407}"/>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576D-4282-B75F-BCDF9A4E340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576D-4282-B75F-BCDF9A4E340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576D-4282-B75F-BCDF9A4E3407}"/>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76D-4282-B75F-BCDF9A4E34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AFD8-4334-A313-E04E11B16EC8}"/>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FD8-4334-A313-E04E11B16EC8}"/>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FD8-4334-A313-E04E11B16EC8}"/>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FD8-4334-A313-E04E11B16EC8}"/>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2B4-4F9A-861A-6B8327260A2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95F-439F-9D62-654FA0D097DC}"/>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95F-439F-9D62-654FA0D097DC}"/>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5F-439F-9D62-654FA0D097DC}"/>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5F-439F-9D62-654FA0D097DC}"/>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5F-439F-9D62-654FA0D097DC}"/>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5F-439F-9D62-654FA0D097DC}"/>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76D-4282-B75F-BCDF9A4E3407}"/>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76D-4282-B75F-BCDF9A4E3407}"/>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76D-4282-B75F-BCDF9A4E3407}"/>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76D-4282-B75F-BCDF9A4E3407}"/>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76D-4282-B75F-BCDF9A4E3407}"/>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76D-4282-B75F-BCDF9A4E3407}"/>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76D-4282-B75F-BCDF9A4E3407}"/>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76D-4282-B75F-BCDF9A4E3407}"/>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76D-4282-B75F-BCDF9A4E3407}"/>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76D-4282-B75F-BCDF9A4E340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AFD8-4334-A313-E04E11B16EC8}"/>
            </c:ext>
          </c:extLst>
        </c:ser>
        <c:dLbls>
          <c:showLegendKey val="0"/>
          <c:showVal val="0"/>
          <c:showCatName val="0"/>
          <c:showSerName val="0"/>
          <c:showPercent val="0"/>
          <c:showBubbleSize val="0"/>
        </c:dLbls>
        <c:axId val="84862080"/>
        <c:axId val="84863616"/>
      </c:scatterChart>
      <c:valAx>
        <c:axId val="848620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3616"/>
        <c:crosses val="autoZero"/>
        <c:crossBetween val="midCat"/>
        <c:majorUnit val="5"/>
      </c:valAx>
      <c:valAx>
        <c:axId val="848636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20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8B2-4B03-8B9A-BF730131EA6D}"/>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B2-4B03-8B9A-BF730131EA6D}"/>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B2-4B03-8B9A-BF730131EA6D}"/>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C8-4AB2-818F-79E09E251CD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B63-4706-A93C-DF4689768CF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B63-4706-A93C-DF4689768CF2}"/>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B63-4706-A93C-DF4689768CF2}"/>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B63-4706-A93C-DF4689768CF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B63-4706-A93C-DF4689768CF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C71-440A-8362-7D570527315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C71-440A-8362-7D570527315E}"/>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C71-440A-8362-7D570527315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C71-440A-8362-7D570527315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4C71-440A-8362-7D570527315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4C71-440A-8362-7D570527315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4C71-440A-8362-7D570527315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4C71-440A-8362-7D570527315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4C71-440A-8362-7D570527315E}"/>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C71-440A-8362-7D57052731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8B2-4B03-8B9A-BF730131EA6D}"/>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B2-4B03-8B9A-BF730131EA6D}"/>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B63-4706-A93C-DF4689768CF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B63-4706-A93C-DF4689768CF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B63-4706-A93C-DF4689768CF2}"/>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B63-4706-A93C-DF4689768CF2}"/>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B63-4706-A93C-DF4689768CF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B63-4706-A93C-DF4689768CF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4C71-440A-8362-7D570527315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4C71-440A-8362-7D570527315E}"/>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4C71-440A-8362-7D570527315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4C71-440A-8362-7D570527315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4C71-440A-8362-7D570527315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4C71-440A-8362-7D570527315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4C71-440A-8362-7D570527315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4C71-440A-8362-7D570527315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4C71-440A-8362-7D570527315E}"/>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C71-440A-8362-7D57052731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78B2-4B03-8B9A-BF730131EA6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8B2-4B03-8B9A-BF730131EA6D}"/>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8B2-4B03-8B9A-BF730131EA6D}"/>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8B2-4B03-8B9A-BF730131EA6D}"/>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C8-4AB2-818F-79E09E251CD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B63-4706-A93C-DF4689768CF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B63-4706-A93C-DF4689768CF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63-4706-A93C-DF4689768CF2}"/>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B63-4706-A93C-DF4689768CF2}"/>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63-4706-A93C-DF4689768CF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63-4706-A93C-DF4689768CF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C71-440A-8362-7D570527315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C71-440A-8362-7D570527315E}"/>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C71-440A-8362-7D570527315E}"/>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C71-440A-8362-7D570527315E}"/>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C71-440A-8362-7D570527315E}"/>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C71-440A-8362-7D570527315E}"/>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C71-440A-8362-7D570527315E}"/>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C71-440A-8362-7D570527315E}"/>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C71-440A-8362-7D570527315E}"/>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C71-440A-8362-7D57052731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C-78B2-4B03-8B9A-BF730131EA6D}"/>
            </c:ext>
          </c:extLst>
        </c:ser>
        <c:dLbls>
          <c:showLegendKey val="0"/>
          <c:showVal val="0"/>
          <c:showCatName val="0"/>
          <c:showSerName val="0"/>
          <c:showPercent val="0"/>
          <c:showBubbleSize val="0"/>
        </c:dLbls>
        <c:axId val="85565440"/>
        <c:axId val="85566976"/>
      </c:scatterChart>
      <c:valAx>
        <c:axId val="85565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66976"/>
        <c:crosses val="autoZero"/>
        <c:crossBetween val="midCat"/>
        <c:majorUnit val="5"/>
      </c:valAx>
      <c:valAx>
        <c:axId val="8556697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6544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70.2</c:v>
                </c:pt>
                <c:pt idx="15">
                  <c:v>70.2</c:v>
                </c:pt>
                <c:pt idx="16">
                  <c:v>70.2</c:v>
                </c:pt>
                <c:pt idx="17">
                  <c:v>70.2</c:v>
                </c:pt>
                <c:pt idx="18">
                  <c:v>70.2</c:v>
                </c:pt>
                <c:pt idx="19">
                  <c:v>70.2</c:v>
                </c:pt>
                <c:pt idx="20">
                  <c:v>70.2</c:v>
                </c:pt>
                <c:pt idx="21">
                  <c:v>70.2</c:v>
                </c:pt>
                <c:pt idx="22">
                  <c:v>70.2</c:v>
                </c:pt>
                <c:pt idx="23">
                  <c:v>70.2</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0D-4ED0-A3A6-75EB41C69EB6}"/>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0D-4ED0-A3A6-75EB41C69EB6}"/>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0D-4ED0-A3A6-75EB41C69EB6}"/>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E2-4E7A-8BE9-F7937BEA19A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89E-4213-A451-F2A4994595CB}"/>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89E-4213-A451-F2A4994595C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9E-4213-A451-F2A4994595C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89E-4213-A451-F2A4994595CB}"/>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89E-4213-A451-F2A4994595C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9E-4213-A451-F2A4994595C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B18-4C0C-906E-177112EEB90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18-4C0C-906E-177112EEB90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18-4C0C-906E-177112EEB90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18-4C0C-906E-177112EEB90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18-4C0C-906E-177112EEB90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18-4C0C-906E-177112EEB901}"/>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18-4C0C-906E-177112EEB90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B18-4C0C-906E-177112EEB90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B18-4C0C-906E-177112EEB90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B18-4C0C-906E-177112EEB9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58.898182867032013</c:v>
                </c:pt>
                <c:pt idx="14">
                  <c:v>#N/A</c:v>
                </c:pt>
                <c:pt idx="15">
                  <c:v>70.956420005849665</c:v>
                </c:pt>
                <c:pt idx="16">
                  <c:v>#N/A</c:v>
                </c:pt>
                <c:pt idx="17">
                  <c:v>76.429372197309419</c:v>
                </c:pt>
                <c:pt idx="18">
                  <c:v>74.420600858369099</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57.5</c:v>
                </c:pt>
                <c:pt idx="15">
                  <c:v>57.5</c:v>
                </c:pt>
                <c:pt idx="16">
                  <c:v>57.5</c:v>
                </c:pt>
                <c:pt idx="17">
                  <c:v>57.5</c:v>
                </c:pt>
                <c:pt idx="18">
                  <c:v>57.5</c:v>
                </c:pt>
                <c:pt idx="19">
                  <c:v>57.5</c:v>
                </c:pt>
                <c:pt idx="20">
                  <c:v>57.5</c:v>
                </c:pt>
                <c:pt idx="21">
                  <c:v>57.5</c:v>
                </c:pt>
                <c:pt idx="22">
                  <c:v>57.5</c:v>
                </c:pt>
                <c:pt idx="23">
                  <c:v>57.5</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0D-4ED0-A3A6-75EB41C69EB6}"/>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0D-4ED0-A3A6-75EB41C69EB6}"/>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80D-4ED0-A3A6-75EB41C69EB6}"/>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E2-4E7A-8BE9-F7937BEA19A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89E-4213-A451-F2A4994595CB}"/>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89E-4213-A451-F2A4994595C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89E-4213-A451-F2A4994595C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89E-4213-A451-F2A4994595CB}"/>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589E-4213-A451-F2A4994595C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89E-4213-A451-F2A4994595C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B18-4C0C-906E-177112EEB90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3B18-4C0C-906E-177112EEB90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3B18-4C0C-906E-177112EEB90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3B18-4C0C-906E-177112EEB90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3B18-4C0C-906E-177112EEB90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3B18-4C0C-906E-177112EEB901}"/>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3B18-4C0C-906E-177112EEB90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3B18-4C0C-906E-177112EEB90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3B18-4C0C-906E-177112EEB90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3B18-4C0C-906E-177112EEB9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55.148543409287562</c:v>
                </c:pt>
                <c:pt idx="14">
                  <c:v>#N/A</c:v>
                </c:pt>
                <c:pt idx="15">
                  <c:v>55.308569757238956</c:v>
                </c:pt>
                <c:pt idx="16">
                  <c:v>#N/A</c:v>
                </c:pt>
                <c:pt idx="17">
                  <c:v>60.1457399103139</c:v>
                </c:pt>
                <c:pt idx="18">
                  <c:v>59.341917024320459</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23.8</c:v>
                </c:pt>
                <c:pt idx="16">
                  <c:v>23.8</c:v>
                </c:pt>
                <c:pt idx="17">
                  <c:v>23.8</c:v>
                </c:pt>
                <c:pt idx="18">
                  <c:v>23.8</c:v>
                </c:pt>
                <c:pt idx="19">
                  <c:v>23.8</c:v>
                </c:pt>
                <c:pt idx="20">
                  <c:v>23.8</c:v>
                </c:pt>
                <c:pt idx="21">
                  <c:v>23.8</c:v>
                </c:pt>
                <c:pt idx="22">
                  <c:v>23.8</c:v>
                </c:pt>
                <c:pt idx="23">
                  <c:v>23.8</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0D-4ED0-A3A6-75EB41C69EB6}"/>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80D-4ED0-A3A6-75EB41C69EB6}"/>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80D-4ED0-A3A6-75EB41C69EB6}"/>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E2-4E7A-8BE9-F7937BEA19A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89E-4213-A451-F2A4994595CB}"/>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89E-4213-A451-F2A4994595C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89E-4213-A451-F2A4994595CB}"/>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89E-4213-A451-F2A4994595CB}"/>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89E-4213-A451-F2A4994595CB}"/>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89E-4213-A451-F2A4994595CB}"/>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B18-4C0C-906E-177112EEB90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18-4C0C-906E-177112EEB90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B18-4C0C-906E-177112EEB90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B18-4C0C-906E-177112EEB90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B18-4C0C-906E-177112EEB90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B18-4C0C-906E-177112EEB901}"/>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B18-4C0C-906E-177112EEB90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B18-4C0C-906E-177112EEB90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B18-4C0C-906E-177112EEB90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B18-4C0C-906E-177112EEB9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15.355367066393683</c:v>
                </c:pt>
                <c:pt idx="16">
                  <c:v>#N/A</c:v>
                </c:pt>
                <c:pt idx="17">
                  <c:v>30.128923766816147</c:v>
                </c:pt>
                <c:pt idx="18">
                  <c:v>25.951359084406295</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3312"/>
        <c:axId val="85854848"/>
      </c:scatterChart>
      <c:valAx>
        <c:axId val="8585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4848"/>
        <c:crosses val="autoZero"/>
        <c:crossBetween val="midCat"/>
        <c:majorUnit val="5"/>
      </c:valAx>
      <c:valAx>
        <c:axId val="858548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33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734-4BA2-AD28-870FB52EA5B0}"/>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34-4BA2-AD28-870FB52EA5B0}"/>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9C3-40F3-B545-6739B8476DE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29C3-40F3-B545-6739B8476D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29C3-40F3-B545-6739B8476DEA}"/>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29C3-40F3-B545-6739B8476DE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29C3-40F3-B545-6739B8476DEA}"/>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29C3-40F3-B545-6739B8476DE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1572-4D46-8BFD-CA0C4FC6763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1572-4D46-8BFD-CA0C4FC6763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1572-4D46-8BFD-CA0C4FC6763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1572-4D46-8BFD-CA0C4FC6763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1572-4D46-8BFD-CA0C4FC6763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1572-4D46-8BFD-CA0C4FC6763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1572-4D46-8BFD-CA0C4FC6763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1572-4D46-8BFD-CA0C4FC6763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1572-4D46-8BFD-CA0C4FC67635}"/>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1572-4D46-8BFD-CA0C4FC676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34-4BA2-AD28-870FB52EA5B0}"/>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34-4BA2-AD28-870FB52EA5B0}"/>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34-4BA2-AD28-870FB52EA5B0}"/>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306-439E-81E2-A0507F969C1D}"/>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9C3-40F3-B545-6739B8476DE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9C3-40F3-B545-6739B8476D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9C3-40F3-B545-6739B8476DEA}"/>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9C3-40F3-B545-6739B8476DE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9C3-40F3-B545-6739B8476DEA}"/>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9C3-40F3-B545-6739B8476DE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1572-4D46-8BFD-CA0C4FC6763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1572-4D46-8BFD-CA0C4FC6763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1572-4D46-8BFD-CA0C4FC6763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1572-4D46-8BFD-CA0C4FC6763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1572-4D46-8BFD-CA0C4FC6763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1572-4D46-8BFD-CA0C4FC6763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1572-4D46-8BFD-CA0C4FC6763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1572-4D46-8BFD-CA0C4FC6763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1572-4D46-8BFD-CA0C4FC67635}"/>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572-4D46-8BFD-CA0C4FC676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734-4BA2-AD28-870FB52EA5B0}"/>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734-4BA2-AD28-870FB52EA5B0}"/>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9C3-40F3-B545-6739B8476DEA}"/>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9C3-40F3-B545-6739B8476DE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9C3-40F3-B545-6739B8476DEA}"/>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9C3-40F3-B545-6739B8476DEA}"/>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9C3-40F3-B545-6739B8476DEA}"/>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9C3-40F3-B545-6739B8476DEA}"/>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572-4D46-8BFD-CA0C4FC6763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572-4D46-8BFD-CA0C4FC6763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572-4D46-8BFD-CA0C4FC6763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572-4D46-8BFD-CA0C4FC6763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572-4D46-8BFD-CA0C4FC6763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572-4D46-8BFD-CA0C4FC6763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572-4D46-8BFD-CA0C4FC6763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572-4D46-8BFD-CA0C4FC6763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572-4D46-8BFD-CA0C4FC67635}"/>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572-4D46-8BFD-CA0C4FC676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5520"/>
        <c:axId val="86477056"/>
      </c:scatterChart>
      <c:valAx>
        <c:axId val="86475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7056"/>
        <c:crosses val="autoZero"/>
        <c:crossBetween val="midCat"/>
        <c:majorUnit val="5"/>
      </c:valAx>
      <c:valAx>
        <c:axId val="86477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55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64-41CD-B9EF-7702A03A4C09}"/>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64-41CD-B9EF-7702A03A4C09}"/>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C3A-40CA-8F8A-ABAA95D7FC49}"/>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C3A-40CA-8F8A-ABAA95D7FC4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C3A-40CA-8F8A-ABAA95D7FC49}"/>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C3A-40CA-8F8A-ABAA95D7FC49}"/>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C3A-40CA-8F8A-ABAA95D7FC49}"/>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C3A-40CA-8F8A-ABAA95D7FC4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09B-4D7A-A40D-85B207C1AB3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09B-4D7A-A40D-85B207C1AB3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09B-4D7A-A40D-85B207C1AB3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09B-4D7A-A40D-85B207C1AB3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B09B-4D7A-A40D-85B207C1AB3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B09B-4D7A-A40D-85B207C1AB3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09B-4D7A-A40D-85B207C1AB3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09B-4D7A-A40D-85B207C1AB3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B09B-4D7A-A40D-85B207C1AB35}"/>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B09B-4D7A-A40D-85B207C1A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64-41CD-B9EF-7702A03A4C09}"/>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264-41CD-B9EF-7702A03A4C09}"/>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264-41CD-B9EF-7702A03A4C09}"/>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1E-4A99-9D7F-FBA270704A1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C3A-40CA-8F8A-ABAA95D7FC49}"/>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C3A-40CA-8F8A-ABAA95D7FC4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C3A-40CA-8F8A-ABAA95D7FC49}"/>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C3A-40CA-8F8A-ABAA95D7FC49}"/>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C3A-40CA-8F8A-ABAA95D7FC49}"/>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C3A-40CA-8F8A-ABAA95D7FC4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09B-4D7A-A40D-85B207C1AB3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09B-4D7A-A40D-85B207C1AB3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09B-4D7A-A40D-85B207C1AB3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09B-4D7A-A40D-85B207C1AB3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09B-4D7A-A40D-85B207C1AB3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09B-4D7A-A40D-85B207C1AB3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09B-4D7A-A40D-85B207C1AB3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09B-4D7A-A40D-85B207C1AB3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09B-4D7A-A40D-85B207C1AB35}"/>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09B-4D7A-A40D-85B207C1A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264-41CD-B9EF-7702A03A4C09}"/>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64-41CD-B9EF-7702A03A4C09}"/>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3A-40CA-8F8A-ABAA95D7FC49}"/>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3A-40CA-8F8A-ABAA95D7FC49}"/>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3A-40CA-8F8A-ABAA95D7FC49}"/>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3A-40CA-8F8A-ABAA95D7FC49}"/>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C3A-40CA-8F8A-ABAA95D7FC49}"/>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C3A-40CA-8F8A-ABAA95D7FC49}"/>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9B-4D7A-A40D-85B207C1AB3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9B-4D7A-A40D-85B207C1AB35}"/>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9B-4D7A-A40D-85B207C1AB35}"/>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9B-4D7A-A40D-85B207C1AB35}"/>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9B-4D7A-A40D-85B207C1AB35}"/>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9B-4D7A-A40D-85B207C1AB35}"/>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9B-4D7A-A40D-85B207C1AB35}"/>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09B-4D7A-A40D-85B207C1AB35}"/>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09B-4D7A-A40D-85B207C1AB35}"/>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9B-4D7A-A40D-85B207C1A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36192"/>
        <c:axId val="86537728"/>
      </c:scatterChart>
      <c:valAx>
        <c:axId val="86536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7728"/>
        <c:crosses val="autoZero"/>
        <c:crossBetween val="midCat"/>
        <c:majorUnit val="5"/>
      </c:valAx>
      <c:valAx>
        <c:axId val="86537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61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6A5-415D-A828-835DB1D8FBA6}"/>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6A5-415D-A828-835DB1D8FBA6}"/>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6A5-415D-A828-835DB1D8FBA6}"/>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8CA-43DB-9DD3-E48094138D9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8CA-43DB-9DD3-E48094138D9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8CA-43DB-9DD3-E48094138D9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8CA-43DB-9DD3-E48094138D95}"/>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8CA-43DB-9DD3-E48094138D95}"/>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8CA-43DB-9DD3-E48094138D9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77B-4EFD-BBA3-119B483B9C2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77B-4EFD-BBA3-119B483B9C2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77B-4EFD-BBA3-119B483B9C2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77B-4EFD-BBA3-119B483B9C2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77B-4EFD-BBA3-119B483B9C2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77B-4EFD-BBA3-119B483B9C2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977B-4EFD-BBA3-119B483B9C2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977B-4EFD-BBA3-119B483B9C2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977B-4EFD-BBA3-119B483B9C2A}"/>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977B-4EFD-BBA3-119B483B9C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6A5-415D-A828-835DB1D8FBA6}"/>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6A5-415D-A828-835DB1D8FBA6}"/>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6A5-415D-A828-835DB1D8FBA6}"/>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2E4-447D-9562-910C9B12AFD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8CA-43DB-9DD3-E48094138D9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8CA-43DB-9DD3-E48094138D9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8CA-43DB-9DD3-E48094138D9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8CA-43DB-9DD3-E48094138D95}"/>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8CA-43DB-9DD3-E48094138D95}"/>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8CA-43DB-9DD3-E48094138D9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77B-4EFD-BBA3-119B483B9C2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77B-4EFD-BBA3-119B483B9C2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77B-4EFD-BBA3-119B483B9C2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77B-4EFD-BBA3-119B483B9C2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77B-4EFD-BBA3-119B483B9C2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77B-4EFD-BBA3-119B483B9C2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77B-4EFD-BBA3-119B483B9C2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977B-4EFD-BBA3-119B483B9C2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77B-4EFD-BBA3-119B483B9C2A}"/>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977B-4EFD-BBA3-119B483B9C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6A5-415D-A828-835DB1D8FBA6}"/>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6A5-415D-A828-835DB1D8FBA6}"/>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6A5-415D-A828-835DB1D8FBA6}"/>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8CA-43DB-9DD3-E48094138D95}"/>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8CA-43DB-9DD3-E48094138D95}"/>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8CA-43DB-9DD3-E48094138D95}"/>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8CA-43DB-9DD3-E48094138D95}"/>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8CA-43DB-9DD3-E48094138D95}"/>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8CA-43DB-9DD3-E48094138D95}"/>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7B-4EFD-BBA3-119B483B9C2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7B-4EFD-BBA3-119B483B9C2A}"/>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7B-4EFD-BBA3-119B483B9C2A}"/>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7B-4EFD-BBA3-119B483B9C2A}"/>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77B-4EFD-BBA3-119B483B9C2A}"/>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77B-4EFD-BBA3-119B483B9C2A}"/>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77B-4EFD-BBA3-119B483B9C2A}"/>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77B-4EFD-BBA3-119B483B9C2A}"/>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77B-4EFD-BBA3-119B483B9C2A}"/>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77B-4EFD-BBA3-119B483B9C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36064"/>
        <c:axId val="89350144"/>
      </c:scatterChart>
      <c:valAx>
        <c:axId val="893360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0144"/>
        <c:crosses val="autoZero"/>
        <c:crossBetween val="midCat"/>
        <c:majorUnit val="5"/>
      </c:valAx>
      <c:valAx>
        <c:axId val="89350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60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3868-462D-B376-5F70AE439153}"/>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59.68880592</c:v>
                </c:pt>
                <c:pt idx="1">
                  <c:v>1E-10</c:v>
                </c:pt>
                <c:pt idx="2">
                  <c:v>1E-10</c:v>
                </c:pt>
                <c:pt idx="3">
                  <c:v>1E-10</c:v>
                </c:pt>
                <c:pt idx="4">
                  <c:v>27.416409999999999</c:v>
                </c:pt>
                <c:pt idx="5">
                  <c:v>41.396021249999997</c:v>
                </c:pt>
              </c:numCache>
            </c:numRef>
          </c:val>
          <c:extLst>
            <c:ext xmlns:c16="http://schemas.microsoft.com/office/drawing/2014/chart" uri="{C3380CC4-5D6E-409C-BE32-E72D297353CC}">
              <c16:uniqueId val="{00000002-3868-462D-B376-5F70AE439153}"/>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23.899083959999999</c:v>
                </c:pt>
                <c:pt idx="1">
                  <c:v>1E-10</c:v>
                </c:pt>
                <c:pt idx="2">
                  <c:v>1E-10</c:v>
                </c:pt>
                <c:pt idx="3">
                  <c:v>1E-10</c:v>
                </c:pt>
                <c:pt idx="4">
                  <c:v>49.907086390000003</c:v>
                </c:pt>
                <c:pt idx="5">
                  <c:v>37.391857539999997</c:v>
                </c:pt>
              </c:numCache>
            </c:numRef>
          </c:val>
          <c:extLst>
            <c:ext xmlns:c16="http://schemas.microsoft.com/office/drawing/2014/chart" uri="{C3380CC4-5D6E-409C-BE32-E72D297353CC}">
              <c16:uniqueId val="{00000003-3868-462D-B376-5F70AE439153}"/>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99.077899470000006</c:v>
                </c:pt>
                <c:pt idx="2">
                  <c:v>54.594774950000001</c:v>
                </c:pt>
                <c:pt idx="3">
                  <c:v>100</c:v>
                </c:pt>
                <c:pt idx="4">
                  <c:v>0</c:v>
                </c:pt>
                <c:pt idx="5">
                  <c:v>0</c:v>
                </c:pt>
              </c:numCache>
            </c:numRef>
          </c:val>
          <c:extLst>
            <c:ext xmlns:c16="http://schemas.microsoft.com/office/drawing/2014/chart" uri="{C3380CC4-5D6E-409C-BE32-E72D297353CC}">
              <c16:uniqueId val="{00000004-3868-462D-B376-5F70AE439153}"/>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16.41211011</c:v>
                </c:pt>
                <c:pt idx="1">
                  <c:v>0.92210052689999999</c:v>
                </c:pt>
                <c:pt idx="2">
                  <c:v>45.405225049999999</c:v>
                </c:pt>
                <c:pt idx="3">
                  <c:v>1E-10</c:v>
                </c:pt>
                <c:pt idx="4">
                  <c:v>22.676503610000001</c:v>
                </c:pt>
                <c:pt idx="5">
                  <c:v>21.212121209999999</c:v>
                </c:pt>
              </c:numCache>
            </c:numRef>
          </c:val>
          <c:extLst>
            <c:ext xmlns:c16="http://schemas.microsoft.com/office/drawing/2014/chart" uri="{C3380CC4-5D6E-409C-BE32-E72D297353CC}">
              <c16:uniqueId val="{00000005-3868-462D-B376-5F70AE439153}"/>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DF2-4EF1-A754-63E6BDAC94CA}"/>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F2-4EF1-A754-63E6BDAC94CA}"/>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3414-46E4-90E6-3897C281F53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3414-46E4-90E6-3897C281F5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3414-46E4-90E6-3897C281F53E}"/>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3414-46E4-90E6-3897C281F53E}"/>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3414-46E4-90E6-3897C281F53E}"/>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3414-46E4-90E6-3897C281F53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868F-4E50-BB91-31282CE222B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868F-4E50-BB91-31282CE222B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868F-4E50-BB91-31282CE222B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868F-4E50-BB91-31282CE222B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868F-4E50-BB91-31282CE222B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868F-4E50-BB91-31282CE222B9}"/>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868F-4E50-BB91-31282CE222B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868F-4E50-BB91-31282CE222B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868F-4E50-BB91-31282CE222B9}"/>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868F-4E50-BB91-31282CE222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F2-4EF1-A754-63E6BDAC94CA}"/>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F2-4EF1-A754-63E6BDAC94CA}"/>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F2-4EF1-A754-63E6BDAC94CA}"/>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62F-4FB4-8275-90E2D676D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414-46E4-90E6-3897C281F53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414-46E4-90E6-3897C281F5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414-46E4-90E6-3897C281F53E}"/>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3414-46E4-90E6-3897C281F53E}"/>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3414-46E4-90E6-3897C281F53E}"/>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3414-46E4-90E6-3897C281F53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868F-4E50-BB91-31282CE222B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868F-4E50-BB91-31282CE222B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868F-4E50-BB91-31282CE222B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868F-4E50-BB91-31282CE222B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868F-4E50-BB91-31282CE222B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868F-4E50-BB91-31282CE222B9}"/>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868F-4E50-BB91-31282CE222B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868F-4E50-BB91-31282CE222B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868F-4E50-BB91-31282CE222B9}"/>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868F-4E50-BB91-31282CE222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DF2-4EF1-A754-63E6BDAC94CA}"/>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DF2-4EF1-A754-63E6BDAC94CA}"/>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14-46E4-90E6-3897C281F53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414-46E4-90E6-3897C281F53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14-46E4-90E6-3897C281F53E}"/>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414-46E4-90E6-3897C281F53E}"/>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414-46E4-90E6-3897C281F53E}"/>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414-46E4-90E6-3897C281F53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68F-4E50-BB91-31282CE222B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68F-4E50-BB91-31282CE222B9}"/>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68F-4E50-BB91-31282CE222B9}"/>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68F-4E50-BB91-31282CE222B9}"/>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68F-4E50-BB91-31282CE222B9}"/>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68F-4E50-BB91-31282CE222B9}"/>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68F-4E50-BB91-31282CE222B9}"/>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68F-4E50-BB91-31282CE222B9}"/>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68F-4E50-BB91-31282CE222B9}"/>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68F-4E50-BB91-31282CE222B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21408"/>
        <c:axId val="89922944"/>
      </c:scatterChart>
      <c:valAx>
        <c:axId val="89921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2944"/>
        <c:crosses val="autoZero"/>
        <c:crossBetween val="midCat"/>
        <c:majorUnit val="5"/>
      </c:valAx>
      <c:valAx>
        <c:axId val="899229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214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E55-450F-9141-3598F9540E9F}"/>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E55-450F-9141-3598F9540E9F}"/>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7A6-42D1-94A1-2F1A93F2D8A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7A6-42D1-94A1-2F1A93F2D8A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7A6-42D1-94A1-2F1A93F2D8A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D7A6-42D1-94A1-2F1A93F2D8A6}"/>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D7A6-42D1-94A1-2F1A93F2D8A6}"/>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D7A6-42D1-94A1-2F1A93F2D8A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B0EA-4BC6-A0D1-2C1186D8A7E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B0EA-4BC6-A0D1-2C1186D8A7E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B0EA-4BC6-A0D1-2C1186D8A7E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B0EA-4BC6-A0D1-2C1186D8A7E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B0EA-4BC6-A0D1-2C1186D8A7E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B0EA-4BC6-A0D1-2C1186D8A7E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B0EA-4BC6-A0D1-2C1186D8A7E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B0EA-4BC6-A0D1-2C1186D8A7E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B0EA-4BC6-A0D1-2C1186D8A7E6}"/>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B0EA-4BC6-A0D1-2C1186D8A7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55-450F-9141-3598F9540E9F}"/>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55-450F-9141-3598F9540E9F}"/>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E55-450F-9141-3598F9540E9F}"/>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B9B-42BE-8ACF-15E29362158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7A6-42D1-94A1-2F1A93F2D8A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7A6-42D1-94A1-2F1A93F2D8A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7A6-42D1-94A1-2F1A93F2D8A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7A6-42D1-94A1-2F1A93F2D8A6}"/>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7A6-42D1-94A1-2F1A93F2D8A6}"/>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7A6-42D1-94A1-2F1A93F2D8A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0EA-4BC6-A0D1-2C1186D8A7E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0EA-4BC6-A0D1-2C1186D8A7E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0EA-4BC6-A0D1-2C1186D8A7E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0EA-4BC6-A0D1-2C1186D8A7E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0EA-4BC6-A0D1-2C1186D8A7E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B0EA-4BC6-A0D1-2C1186D8A7E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B0EA-4BC6-A0D1-2C1186D8A7E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B0EA-4BC6-A0D1-2C1186D8A7E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B0EA-4BC6-A0D1-2C1186D8A7E6}"/>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0EA-4BC6-A0D1-2C1186D8A7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E55-450F-9141-3598F9540E9F}"/>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E55-450F-9141-3598F9540E9F}"/>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E55-450F-9141-3598F9540E9F}"/>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7A6-42D1-94A1-2F1A93F2D8A6}"/>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7A6-42D1-94A1-2F1A93F2D8A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7A6-42D1-94A1-2F1A93F2D8A6}"/>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7A6-42D1-94A1-2F1A93F2D8A6}"/>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7A6-42D1-94A1-2F1A93F2D8A6}"/>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7A6-42D1-94A1-2F1A93F2D8A6}"/>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0EA-4BC6-A0D1-2C1186D8A7E6}"/>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0EA-4BC6-A0D1-2C1186D8A7E6}"/>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0EA-4BC6-A0D1-2C1186D8A7E6}"/>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0EA-4BC6-A0D1-2C1186D8A7E6}"/>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0EA-4BC6-A0D1-2C1186D8A7E6}"/>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0EA-4BC6-A0D1-2C1186D8A7E6}"/>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0EA-4BC6-A0D1-2C1186D8A7E6}"/>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0EA-4BC6-A0D1-2C1186D8A7E6}"/>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0EA-4BC6-A0D1-2C1186D8A7E6}"/>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A-4BC6-A0D1-2C1186D8A7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731648"/>
        <c:axId val="90733184"/>
      </c:scatterChart>
      <c:valAx>
        <c:axId val="907316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3184"/>
        <c:crosses val="autoZero"/>
        <c:crossBetween val="midCat"/>
        <c:majorUnit val="5"/>
      </c:valAx>
      <c:valAx>
        <c:axId val="907331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316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23.91082814</c:v>
                </c:pt>
                <c:pt idx="1">
                  <c:v>1E-10</c:v>
                </c:pt>
                <c:pt idx="2">
                  <c:v>1E-10</c:v>
                </c:pt>
                <c:pt idx="3">
                  <c:v>1E-10</c:v>
                </c:pt>
                <c:pt idx="4">
                  <c:v>1E-10</c:v>
                </c:pt>
                <c:pt idx="5">
                  <c:v>1E-10</c:v>
                </c:pt>
              </c:numCache>
            </c:numRef>
          </c:val>
          <c:extLst>
            <c:ext xmlns:c16="http://schemas.microsoft.com/office/drawing/2014/chart" uri="{C3380CC4-5D6E-409C-BE32-E72D297353CC}">
              <c16:uniqueId val="{00000000-D98F-4715-929B-231933ABF4DA}"/>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56.216359099999998</c:v>
                </c:pt>
                <c:pt idx="1">
                  <c:v>1E-10</c:v>
                </c:pt>
                <c:pt idx="2">
                  <c:v>1E-10</c:v>
                </c:pt>
                <c:pt idx="3">
                  <c:v>1E-10</c:v>
                </c:pt>
                <c:pt idx="4">
                  <c:v>1E-10</c:v>
                </c:pt>
                <c:pt idx="5">
                  <c:v>1E-10</c:v>
                </c:pt>
              </c:numCache>
            </c:numRef>
          </c:val>
          <c:extLst>
            <c:ext xmlns:c16="http://schemas.microsoft.com/office/drawing/2014/chart" uri="{C3380CC4-5D6E-409C-BE32-E72D297353CC}">
              <c16:uniqueId val="{00000001-D98F-4715-929B-231933ABF4DA}"/>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100</c:v>
                </c:pt>
                <c:pt idx="5">
                  <c:v>100</c:v>
                </c:pt>
              </c:numCache>
            </c:numRef>
          </c:val>
          <c:extLst>
            <c:ext xmlns:c16="http://schemas.microsoft.com/office/drawing/2014/chart" uri="{C3380CC4-5D6E-409C-BE32-E72D297353CC}">
              <c16:uniqueId val="{00000002-D98F-4715-929B-231933ABF4DA}"/>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19.872812759999999</c:v>
                </c:pt>
                <c:pt idx="1">
                  <c:v>1E-10</c:v>
                </c:pt>
                <c:pt idx="2">
                  <c:v>1E-10</c:v>
                </c:pt>
                <c:pt idx="3">
                  <c:v>1E-10</c:v>
                </c:pt>
                <c:pt idx="4">
                  <c:v>1E-10</c:v>
                </c:pt>
                <c:pt idx="5">
                  <c:v>1E-10</c:v>
                </c:pt>
              </c:numCache>
            </c:numRef>
          </c:val>
          <c:extLst>
            <c:ext xmlns:c16="http://schemas.microsoft.com/office/drawing/2014/chart" uri="{C3380CC4-5D6E-409C-BE32-E72D297353CC}">
              <c16:uniqueId val="{00000003-D98F-4715-929B-231933ABF4DA}"/>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85.3</c:v>
                </c:pt>
                <c:pt idx="14">
                  <c:v>85.3</c:v>
                </c:pt>
                <c:pt idx="15">
                  <c:v>85.3</c:v>
                </c:pt>
                <c:pt idx="16">
                  <c:v>85.3</c:v>
                </c:pt>
                <c:pt idx="17">
                  <c:v>85.3</c:v>
                </c:pt>
                <c:pt idx="18">
                  <c:v>87.9</c:v>
                </c:pt>
                <c:pt idx="19">
                  <c:v>90.5</c:v>
                </c:pt>
                <c:pt idx="20">
                  <c:v>93.2</c:v>
                </c:pt>
                <c:pt idx="21">
                  <c:v>95.8</c:v>
                </c:pt>
                <c:pt idx="22">
                  <c:v>98.5</c:v>
                </c:pt>
                <c:pt idx="23">
                  <c:v>100</c:v>
                </c:pt>
              </c:numCache>
            </c:numRef>
          </c:yVal>
          <c:smooth val="0"/>
          <c:extLst>
            <c:ext xmlns:c16="http://schemas.microsoft.com/office/drawing/2014/chart" uri="{C3380CC4-5D6E-409C-BE32-E72D297353CC}">
              <c16:uniqueId val="{00000000-BE2B-49CF-97A8-F119B85B893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2B-49CF-97A8-F119B85B8939}"/>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2B-49CF-97A8-F119B85B8939}"/>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2B-49CF-97A8-F119B85B8939}"/>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B4A-435A-AAFB-BB1FFF9C4BC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10F-4350-B87B-75DB4CB8B5D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10F-4350-B87B-75DB4CB8B5D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10F-4350-B87B-75DB4CB8B5D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10F-4350-B87B-75DB4CB8B5D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10F-4350-B87B-75DB4CB8B5D8}"/>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10F-4350-B87B-75DB4CB8B5D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9D6-4F02-B06A-A8B7A401F15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D6-4F02-B06A-A8B7A401F15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D6-4F02-B06A-A8B7A401F15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9D6-4F02-B06A-A8B7A401F15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D6-4F02-B06A-A8B7A401F15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D6-4F02-B06A-A8B7A401F153}"/>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D6-4F02-B06A-A8B7A401F15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9D6-4F02-B06A-A8B7A401F15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9D6-4F02-B06A-A8B7A401F153}"/>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9D6-4F02-B06A-A8B7A401F1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89.00197907831496</c:v>
                </c:pt>
                <c:pt idx="12">
                  <c:v>#N/A</c:v>
                </c:pt>
                <c:pt idx="13">
                  <c:v>#N/A</c:v>
                </c:pt>
                <c:pt idx="14">
                  <c:v>#N/A</c:v>
                </c:pt>
                <c:pt idx="15">
                  <c:v>98.625329043579995</c:v>
                </c:pt>
                <c:pt idx="16">
                  <c:v>#N/A</c:v>
                </c:pt>
                <c:pt idx="17">
                  <c:v>99.103139013452918</c:v>
                </c:pt>
                <c:pt idx="18">
                  <c:v>99.284692417739635</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BE2B-49CF-97A8-F119B85B893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71.400000000000006</c:v>
                </c:pt>
                <c:pt idx="1">
                  <c:v>71.400000000000006</c:v>
                </c:pt>
                <c:pt idx="2">
                  <c:v>71.400000000000006</c:v>
                </c:pt>
                <c:pt idx="3">
                  <c:v>71.400000000000006</c:v>
                </c:pt>
                <c:pt idx="4">
                  <c:v>71.400000000000006</c:v>
                </c:pt>
                <c:pt idx="5">
                  <c:v>72.099999999999994</c:v>
                </c:pt>
                <c:pt idx="6">
                  <c:v>72.7</c:v>
                </c:pt>
                <c:pt idx="7">
                  <c:v>73.3</c:v>
                </c:pt>
                <c:pt idx="8">
                  <c:v>74</c:v>
                </c:pt>
                <c:pt idx="9">
                  <c:v>74.599999999999994</c:v>
                </c:pt>
                <c:pt idx="10">
                  <c:v>75.3</c:v>
                </c:pt>
                <c:pt idx="11">
                  <c:v>75.900000000000006</c:v>
                </c:pt>
                <c:pt idx="12">
                  <c:v>76.5</c:v>
                </c:pt>
                <c:pt idx="13">
                  <c:v>77.2</c:v>
                </c:pt>
                <c:pt idx="14">
                  <c:v>77.8</c:v>
                </c:pt>
                <c:pt idx="15">
                  <c:v>78.5</c:v>
                </c:pt>
                <c:pt idx="16">
                  <c:v>79.099999999999994</c:v>
                </c:pt>
                <c:pt idx="17">
                  <c:v>79.7</c:v>
                </c:pt>
                <c:pt idx="18">
                  <c:v>80.400000000000006</c:v>
                </c:pt>
                <c:pt idx="19">
                  <c:v>81</c:v>
                </c:pt>
                <c:pt idx="20">
                  <c:v>81.7</c:v>
                </c:pt>
                <c:pt idx="21">
                  <c:v>82.3</c:v>
                </c:pt>
                <c:pt idx="22">
                  <c:v>82.9</c:v>
                </c:pt>
                <c:pt idx="23">
                  <c:v>83.6</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10F-4350-B87B-75DB4CB8B5D8}"/>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10F-4350-B87B-75DB4CB8B5D8}"/>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10F-4350-B87B-75DB4CB8B5D8}"/>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9D6-4F02-B06A-A8B7A401F153}"/>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9D6-4F02-B06A-A8B7A401F153}"/>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9D6-4F02-B06A-A8B7A401F153}"/>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9D6-4F02-B06A-A8B7A401F153}"/>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9D6-4F02-B06A-A8B7A401F153}"/>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9D6-4F02-B06A-A8B7A401F153}"/>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9D6-4F02-B06A-A8B7A401F153}"/>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9D6-4F02-B06A-A8B7A401F153}"/>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9D6-4F02-B06A-A8B7A401F153}"/>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99D6-4F02-B06A-A8B7A401F153}"/>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72.8</c:v>
                </c:pt>
                <c:pt idx="1">
                  <c:v>#N/A</c:v>
                </c:pt>
                <c:pt idx="2">
                  <c:v>78.612716763005778</c:v>
                </c:pt>
                <c:pt idx="3">
                  <c:v>#N/A</c:v>
                </c:pt>
                <c:pt idx="4">
                  <c:v>#N/A</c:v>
                </c:pt>
                <c:pt idx="5">
                  <c:v>#N/A</c:v>
                </c:pt>
                <c:pt idx="6">
                  <c:v>#N/A</c:v>
                </c:pt>
                <c:pt idx="7">
                  <c:v>#N/A</c:v>
                </c:pt>
                <c:pt idx="8">
                  <c:v>#N/A</c:v>
                </c:pt>
                <c:pt idx="9">
                  <c:v>75.303643724696357</c:v>
                </c:pt>
                <c:pt idx="10">
                  <c:v>#N/A</c:v>
                </c:pt>
                <c:pt idx="11">
                  <c:v>82.075204975968347</c:v>
                </c:pt>
                <c:pt idx="12">
                  <c:v>#N/A</c:v>
                </c:pt>
                <c:pt idx="13">
                  <c:v>#N/A</c:v>
                </c:pt>
                <c:pt idx="14">
                  <c:v>#N/A</c:v>
                </c:pt>
                <c:pt idx="15">
                  <c:v>82.670371453641422</c:v>
                </c:pt>
                <c:pt idx="16">
                  <c:v>#N/A</c:v>
                </c:pt>
                <c:pt idx="17">
                  <c:v>85.159753363228702</c:v>
                </c:pt>
                <c:pt idx="18">
                  <c:v>84.177396280400558</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19.2</c:v>
                </c:pt>
                <c:pt idx="14">
                  <c:v>19.2</c:v>
                </c:pt>
                <c:pt idx="15">
                  <c:v>19.2</c:v>
                </c:pt>
                <c:pt idx="16">
                  <c:v>19.2</c:v>
                </c:pt>
                <c:pt idx="17">
                  <c:v>19.2</c:v>
                </c:pt>
                <c:pt idx="18">
                  <c:v>26</c:v>
                </c:pt>
                <c:pt idx="19">
                  <c:v>32.700000000000003</c:v>
                </c:pt>
                <c:pt idx="20">
                  <c:v>39.5</c:v>
                </c:pt>
                <c:pt idx="21">
                  <c:v>46.2</c:v>
                </c:pt>
                <c:pt idx="22">
                  <c:v>52.9</c:v>
                </c:pt>
                <c:pt idx="23">
                  <c:v>59.7</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2B-49CF-97A8-F119B85B8939}"/>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2B-49CF-97A8-F119B85B8939}"/>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2B-49CF-97A8-F119B85B8939}"/>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4A-435A-AAFB-BB1FFF9C4BC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10F-4350-B87B-75DB4CB8B5D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10F-4350-B87B-75DB4CB8B5D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10F-4350-B87B-75DB4CB8B5D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10F-4350-B87B-75DB4CB8B5D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10F-4350-B87B-75DB4CB8B5D8}"/>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10F-4350-B87B-75DB4CB8B5D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99D6-4F02-B06A-A8B7A401F15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99D6-4F02-B06A-A8B7A401F15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99D6-4F02-B06A-A8B7A401F15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99D6-4F02-B06A-A8B7A401F15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99D6-4F02-B06A-A8B7A401F15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99D6-4F02-B06A-A8B7A401F153}"/>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99D6-4F02-B06A-A8B7A401F15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99D6-4F02-B06A-A8B7A401F15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99D6-4F02-B06A-A8B7A401F153}"/>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99D6-4F02-B06A-A8B7A401F15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34.239618680806686</c:v>
                </c:pt>
                <c:pt idx="11">
                  <c:v>#N/A</c:v>
                </c:pt>
                <c:pt idx="12">
                  <c:v>34.239618680806686</c:v>
                </c:pt>
                <c:pt idx="13">
                  <c:v>#N/A</c:v>
                </c:pt>
                <c:pt idx="14">
                  <c:v>#N/A</c:v>
                </c:pt>
                <c:pt idx="15">
                  <c:v>48.756946475577649</c:v>
                </c:pt>
                <c:pt idx="16">
                  <c:v>#N/A</c:v>
                </c:pt>
                <c:pt idx="17">
                  <c:v>57.37107623318385</c:v>
                </c:pt>
                <c:pt idx="18">
                  <c:v>56.394849785407722</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65952"/>
        <c:axId val="91366144"/>
      </c:scatterChart>
      <c:valAx>
        <c:axId val="907659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66144"/>
        <c:crosses val="autoZero"/>
        <c:crossBetween val="midCat"/>
        <c:majorUnit val="5"/>
      </c:valAx>
      <c:valAx>
        <c:axId val="91366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6595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98.8</c:v>
                </c:pt>
                <c:pt idx="1">
                  <c:v>98.8</c:v>
                </c:pt>
                <c:pt idx="2">
                  <c:v>98.8</c:v>
                </c:pt>
                <c:pt idx="3">
                  <c:v>98.8</c:v>
                </c:pt>
                <c:pt idx="4">
                  <c:v>98.8</c:v>
                </c:pt>
                <c:pt idx="5">
                  <c:v>98.9</c:v>
                </c:pt>
                <c:pt idx="6">
                  <c:v>98.9</c:v>
                </c:pt>
                <c:pt idx="7">
                  <c:v>98.9</c:v>
                </c:pt>
                <c:pt idx="8">
                  <c:v>98.9</c:v>
                </c:pt>
                <c:pt idx="9">
                  <c:v>98.9</c:v>
                </c:pt>
                <c:pt idx="10">
                  <c:v>98.9</c:v>
                </c:pt>
                <c:pt idx="11">
                  <c:v>98.9</c:v>
                </c:pt>
                <c:pt idx="12">
                  <c:v>99</c:v>
                </c:pt>
                <c:pt idx="13">
                  <c:v>99</c:v>
                </c:pt>
                <c:pt idx="14">
                  <c:v>99</c:v>
                </c:pt>
                <c:pt idx="15">
                  <c:v>99</c:v>
                </c:pt>
                <c:pt idx="16">
                  <c:v>99</c:v>
                </c:pt>
                <c:pt idx="17">
                  <c:v>99</c:v>
                </c:pt>
                <c:pt idx="18">
                  <c:v>99</c:v>
                </c:pt>
                <c:pt idx="19">
                  <c:v>99.1</c:v>
                </c:pt>
                <c:pt idx="20">
                  <c:v>99.1</c:v>
                </c:pt>
                <c:pt idx="21">
                  <c:v>99.1</c:v>
                </c:pt>
                <c:pt idx="22">
                  <c:v>99.1</c:v>
                </c:pt>
                <c:pt idx="23">
                  <c:v>99.1</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946-46B7-8759-A43CBA61B4F0}"/>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946-46B7-8759-A43CBA61B4F0}"/>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946-46B7-8759-A43CBA61B4F0}"/>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0C-4344-A26C-01F1FD046B1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CDE-4899-80E9-6EB04CB5032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DE-4899-80E9-6EB04CB5032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CDE-4899-80E9-6EB04CB5032F}"/>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CDE-4899-80E9-6EB04CB5032F}"/>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CDE-4899-80E9-6EB04CB5032F}"/>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CDE-4899-80E9-6EB04CB5032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BCF-42C7-9148-5EE8CE18331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BCF-42C7-9148-5EE8CE18331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BCF-42C7-9148-5EE8CE18331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BCF-42C7-9148-5EE8CE18331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BCF-42C7-9148-5EE8CE18331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BCF-42C7-9148-5EE8CE18331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BCF-42C7-9148-5EE8CE18331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BCF-42C7-9148-5EE8CE18331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BCF-42C7-9148-5EE8CE18331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BCF-42C7-9148-5EE8CE1833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98.4</c:v>
                </c:pt>
                <c:pt idx="1">
                  <c:v>#N/A</c:v>
                </c:pt>
                <c:pt idx="2">
                  <c:v>100</c:v>
                </c:pt>
                <c:pt idx="3">
                  <c:v>#N/A</c:v>
                </c:pt>
                <c:pt idx="4">
                  <c:v>#N/A</c:v>
                </c:pt>
                <c:pt idx="5">
                  <c:v>#N/A</c:v>
                </c:pt>
                <c:pt idx="6">
                  <c:v>#N/A</c:v>
                </c:pt>
                <c:pt idx="7">
                  <c:v>#N/A</c:v>
                </c:pt>
                <c:pt idx="8">
                  <c:v>#N/A</c:v>
                </c:pt>
                <c:pt idx="9">
                  <c:v>98.496240601503757</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46-46B7-8759-A43CBA61B4F0}"/>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46-46B7-8759-A43CBA61B4F0}"/>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46-46B7-8759-A43CBA61B4F0}"/>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0C-4344-A26C-01F1FD046B1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CDE-4899-80E9-6EB04CB5032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CDE-4899-80E9-6EB04CB5032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CDE-4899-80E9-6EB04CB5032F}"/>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CDE-4899-80E9-6EB04CB5032F}"/>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CDE-4899-80E9-6EB04CB5032F}"/>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CDE-4899-80E9-6EB04CB5032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BCF-42C7-9148-5EE8CE18331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BCF-42C7-9148-5EE8CE18331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BCF-42C7-9148-5EE8CE18331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BCF-42C7-9148-5EE8CE18331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BCF-42C7-9148-5EE8CE18331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BCF-42C7-9148-5EE8CE18331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BCF-42C7-9148-5EE8CE18331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BCF-42C7-9148-5EE8CE18331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BCF-42C7-9148-5EE8CE18331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EBCF-42C7-9148-5EE8CE1833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E946-46B7-8759-A43CBA61B4F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46-46B7-8759-A43CBA61B4F0}"/>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946-46B7-8759-A43CBA61B4F0}"/>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946-46B7-8759-A43CBA61B4F0}"/>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0C-4344-A26C-01F1FD046B1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CDE-4899-80E9-6EB04CB5032F}"/>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CDE-4899-80E9-6EB04CB5032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CDE-4899-80E9-6EB04CB5032F}"/>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CDE-4899-80E9-6EB04CB5032F}"/>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CDE-4899-80E9-6EB04CB5032F}"/>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DE-4899-80E9-6EB04CB5032F}"/>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BCF-42C7-9148-5EE8CE183310}"/>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CF-42C7-9148-5EE8CE183310}"/>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CF-42C7-9148-5EE8CE183310}"/>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BCF-42C7-9148-5EE8CE183310}"/>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CF-42C7-9148-5EE8CE183310}"/>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CF-42C7-9148-5EE8CE183310}"/>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BCF-42C7-9148-5EE8CE183310}"/>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BCF-42C7-9148-5EE8CE183310}"/>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BCF-42C7-9148-5EE8CE183310}"/>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BCF-42C7-9148-5EE8CE18331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E946-46B7-8759-A43CBA61B4F0}"/>
            </c:ext>
          </c:extLst>
        </c:ser>
        <c:dLbls>
          <c:showLegendKey val="0"/>
          <c:showVal val="0"/>
          <c:showCatName val="0"/>
          <c:showSerName val="0"/>
          <c:showPercent val="0"/>
          <c:showBubbleSize val="0"/>
        </c:dLbls>
        <c:axId val="121989376"/>
        <c:axId val="122286080"/>
      </c:scatterChart>
      <c:valAx>
        <c:axId val="1219893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286080"/>
        <c:crosses val="autoZero"/>
        <c:crossBetween val="midCat"/>
        <c:majorUnit val="5"/>
      </c:valAx>
      <c:valAx>
        <c:axId val="122286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98937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52.5</c:v>
                </c:pt>
                <c:pt idx="1">
                  <c:v>52.5</c:v>
                </c:pt>
                <c:pt idx="2">
                  <c:v>52.5</c:v>
                </c:pt>
                <c:pt idx="3">
                  <c:v>52.5</c:v>
                </c:pt>
                <c:pt idx="4">
                  <c:v>52.5</c:v>
                </c:pt>
                <c:pt idx="5">
                  <c:v>52.6</c:v>
                </c:pt>
                <c:pt idx="6">
                  <c:v>52.7</c:v>
                </c:pt>
                <c:pt idx="7">
                  <c:v>52.9</c:v>
                </c:pt>
                <c:pt idx="8">
                  <c:v>53</c:v>
                </c:pt>
                <c:pt idx="9">
                  <c:v>53.1</c:v>
                </c:pt>
                <c:pt idx="10">
                  <c:v>53.2</c:v>
                </c:pt>
                <c:pt idx="11">
                  <c:v>53.4</c:v>
                </c:pt>
                <c:pt idx="12">
                  <c:v>53.5</c:v>
                </c:pt>
                <c:pt idx="13">
                  <c:v>53.6</c:v>
                </c:pt>
                <c:pt idx="14">
                  <c:v>53.7</c:v>
                </c:pt>
                <c:pt idx="15">
                  <c:v>53.8</c:v>
                </c:pt>
                <c:pt idx="16">
                  <c:v>54</c:v>
                </c:pt>
                <c:pt idx="17">
                  <c:v>54.1</c:v>
                </c:pt>
                <c:pt idx="18">
                  <c:v>54.2</c:v>
                </c:pt>
                <c:pt idx="19">
                  <c:v>54.3</c:v>
                </c:pt>
                <c:pt idx="20">
                  <c:v>54.5</c:v>
                </c:pt>
                <c:pt idx="21">
                  <c:v>54.6</c:v>
                </c:pt>
                <c:pt idx="22">
                  <c:v>54.6</c:v>
                </c:pt>
                <c:pt idx="23">
                  <c:v>54.6</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33-4FD5-8E0E-E5498EA267DB}"/>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333-4FD5-8E0E-E5498EA267DB}"/>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333-4FD5-8E0E-E5498EA267DB}"/>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9AB-42AB-AC31-421B92B4EA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154-43F8-9B0A-006349E896B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154-43F8-9B0A-006349E896B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154-43F8-9B0A-006349E896B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154-43F8-9B0A-006349E896B3}"/>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154-43F8-9B0A-006349E896B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154-43F8-9B0A-006349E896B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4DF-49D3-A566-C6F43523007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4DF-49D3-A566-C6F43523007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4DF-49D3-A566-C6F43523007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4DF-49D3-A566-C6F43523007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4DF-49D3-A566-C6F43523007D}"/>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4DF-49D3-A566-C6F43523007D}"/>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4DF-49D3-A566-C6F43523007D}"/>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4DF-49D3-A566-C6F43523007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4DF-49D3-A566-C6F43523007D}"/>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4DF-49D3-A566-C6F4352300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47.5</c:v>
                </c:pt>
                <c:pt idx="1">
                  <c:v>#N/A</c:v>
                </c:pt>
                <c:pt idx="2">
                  <c:v>64.928909952606645</c:v>
                </c:pt>
                <c:pt idx="3">
                  <c:v>#N/A</c:v>
                </c:pt>
                <c:pt idx="4">
                  <c:v>#N/A</c:v>
                </c:pt>
                <c:pt idx="5">
                  <c:v>#N/A</c:v>
                </c:pt>
                <c:pt idx="6">
                  <c:v>#N/A</c:v>
                </c:pt>
                <c:pt idx="7">
                  <c:v>#N/A</c:v>
                </c:pt>
                <c:pt idx="8">
                  <c:v>#N/A</c:v>
                </c:pt>
                <c:pt idx="9">
                  <c:v>48.245614035087719</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333-4FD5-8E0E-E5498EA267DB}"/>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333-4FD5-8E0E-E5498EA267DB}"/>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333-4FD5-8E0E-E5498EA267DB}"/>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9AB-42AB-AC31-421B92B4EA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154-43F8-9B0A-006349E896B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154-43F8-9B0A-006349E896B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154-43F8-9B0A-006349E896B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154-43F8-9B0A-006349E896B3}"/>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154-43F8-9B0A-006349E896B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154-43F8-9B0A-006349E896B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C4DF-49D3-A566-C6F43523007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C4DF-49D3-A566-C6F43523007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C4DF-49D3-A566-C6F43523007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C4DF-49D3-A566-C6F43523007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C4DF-49D3-A566-C6F43523007D}"/>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C4DF-49D3-A566-C6F43523007D}"/>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C4DF-49D3-A566-C6F43523007D}"/>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C4DF-49D3-A566-C6F43523007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C4DF-49D3-A566-C6F43523007D}"/>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C4DF-49D3-A566-C6F4352300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333-4FD5-8E0E-E5498EA267D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333-4FD5-8E0E-E5498EA267DB}"/>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333-4FD5-8E0E-E5498EA267DB}"/>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333-4FD5-8E0E-E5498EA267DB}"/>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9AB-42AB-AC31-421B92B4EAC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154-43F8-9B0A-006349E896B3}"/>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154-43F8-9B0A-006349E896B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54-43F8-9B0A-006349E896B3}"/>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154-43F8-9B0A-006349E896B3}"/>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154-43F8-9B0A-006349E896B3}"/>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54-43F8-9B0A-006349E896B3}"/>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4DF-49D3-A566-C6F43523007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4DF-49D3-A566-C6F43523007D}"/>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4DF-49D3-A566-C6F43523007D}"/>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4DF-49D3-A566-C6F43523007D}"/>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DF-49D3-A566-C6F43523007D}"/>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DF-49D3-A566-C6F43523007D}"/>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DF-49D3-A566-C6F43523007D}"/>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DF-49D3-A566-C6F43523007D}"/>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DF-49D3-A566-C6F43523007D}"/>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4DF-49D3-A566-C6F43523007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A-4333-4FD5-8E0E-E5498EA267DB}"/>
            </c:ext>
          </c:extLst>
        </c:ser>
        <c:dLbls>
          <c:showLegendKey val="0"/>
          <c:showVal val="0"/>
          <c:showCatName val="0"/>
          <c:showSerName val="0"/>
          <c:showPercent val="0"/>
          <c:showBubbleSize val="0"/>
        </c:dLbls>
        <c:axId val="135476352"/>
        <c:axId val="135478272"/>
      </c:scatterChart>
      <c:valAx>
        <c:axId val="1354763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8272"/>
        <c:crosses val="autoZero"/>
        <c:crossBetween val="midCat"/>
        <c:majorUnit val="5"/>
      </c:valAx>
      <c:valAx>
        <c:axId val="135478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635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89.3</c:v>
                </c:pt>
                <c:pt idx="15">
                  <c:v>89.3</c:v>
                </c:pt>
                <c:pt idx="16">
                  <c:v>89.3</c:v>
                </c:pt>
                <c:pt idx="17">
                  <c:v>89.3</c:v>
                </c:pt>
                <c:pt idx="18">
                  <c:v>89.3</c:v>
                </c:pt>
                <c:pt idx="19">
                  <c:v>89.3</c:v>
                </c:pt>
                <c:pt idx="20">
                  <c:v>89.3</c:v>
                </c:pt>
                <c:pt idx="21">
                  <c:v>89.3</c:v>
                </c:pt>
                <c:pt idx="22">
                  <c:v>89.3</c:v>
                </c:pt>
                <c:pt idx="23">
                  <c:v>89.3</c:v>
                </c:pt>
              </c:numCache>
            </c:numRef>
          </c:yVal>
          <c:smooth val="0"/>
          <c:extLst>
            <c:ext xmlns:c16="http://schemas.microsoft.com/office/drawing/2014/chart" uri="{C3380CC4-5D6E-409C-BE32-E72D297353CC}">
              <c16:uniqueId val="{00000000-E1DA-4F56-B002-E4968AB5EF0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DA-4F56-B002-E4968AB5EF0C}"/>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DA-4F56-B002-E4968AB5EF0C}"/>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DA-4F56-B002-E4968AB5EF0C}"/>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9F2-47E4-B732-CE3CE47899C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7FB-4A76-A22E-76ECA861B8B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7FB-4A76-A22E-76ECA861B8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7FB-4A76-A22E-76ECA861B8B2}"/>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FB-4A76-A22E-76ECA861B8B2}"/>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FB-4A76-A22E-76ECA861B8B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FB-4A76-A22E-76ECA861B8B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3E5-4E9E-B4FA-726F433C107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3E5-4E9E-B4FA-726F433C107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3E5-4E9E-B4FA-726F433C107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3E5-4E9E-B4FA-726F433C107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3E5-4E9E-B4FA-726F433C107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3E5-4E9E-B4FA-726F433C1073}"/>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3E5-4E9E-B4FA-726F433C107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3E5-4E9E-B4FA-726F433C107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3E5-4E9E-B4FA-726F433C1073}"/>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E5-4E9E-B4FA-726F433C10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91.808479953850593</c:v>
                </c:pt>
                <c:pt idx="14">
                  <c:v>#N/A</c:v>
                </c:pt>
                <c:pt idx="15">
                  <c:v>88.885639075753147</c:v>
                </c:pt>
                <c:pt idx="16">
                  <c:v>#N/A</c:v>
                </c:pt>
                <c:pt idx="17">
                  <c:v>88.873318385650222</c:v>
                </c:pt>
                <c:pt idx="18">
                  <c:v>87.782546494992843</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E1DA-4F56-B002-E4968AB5EF0C}"/>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80.099999999999994</c:v>
                </c:pt>
                <c:pt idx="15">
                  <c:v>80.099999999999994</c:v>
                </c:pt>
                <c:pt idx="16">
                  <c:v>80.099999999999994</c:v>
                </c:pt>
                <c:pt idx="17">
                  <c:v>80.099999999999994</c:v>
                </c:pt>
                <c:pt idx="18">
                  <c:v>80.099999999999994</c:v>
                </c:pt>
                <c:pt idx="19">
                  <c:v>80.099999999999994</c:v>
                </c:pt>
                <c:pt idx="20">
                  <c:v>80.099999999999994</c:v>
                </c:pt>
                <c:pt idx="21">
                  <c:v>80.099999999999994</c:v>
                </c:pt>
                <c:pt idx="22">
                  <c:v>80.099999999999994</c:v>
                </c:pt>
                <c:pt idx="23">
                  <c:v>80.099999999999994</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81.770983559273148</c:v>
                </c:pt>
                <c:pt idx="14">
                  <c:v>#N/A</c:v>
                </c:pt>
                <c:pt idx="15">
                  <c:v>79.365311494589051</c:v>
                </c:pt>
                <c:pt idx="16">
                  <c:v>#N/A</c:v>
                </c:pt>
                <c:pt idx="17">
                  <c:v>80.044843049327341</c:v>
                </c:pt>
                <c:pt idx="18">
                  <c:v>79.327610872675251</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23.9</c:v>
                </c:pt>
                <c:pt idx="15">
                  <c:v>23.9</c:v>
                </c:pt>
                <c:pt idx="16">
                  <c:v>23.9</c:v>
                </c:pt>
                <c:pt idx="17">
                  <c:v>23.9</c:v>
                </c:pt>
                <c:pt idx="18">
                  <c:v>23.9</c:v>
                </c:pt>
                <c:pt idx="19">
                  <c:v>23.9</c:v>
                </c:pt>
                <c:pt idx="20">
                  <c:v>23.9</c:v>
                </c:pt>
                <c:pt idx="21">
                  <c:v>23.9</c:v>
                </c:pt>
                <c:pt idx="22">
                  <c:v>23.9</c:v>
                </c:pt>
                <c:pt idx="23">
                  <c:v>23.9</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DA-4F56-B002-E4968AB5EF0C}"/>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DA-4F56-B002-E4968AB5EF0C}"/>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DA-4F56-B002-E4968AB5EF0C}"/>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9F2-47E4-B732-CE3CE47899C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FB-4A76-A22E-76ECA861B8B2}"/>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FB-4A76-A22E-76ECA861B8B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FB-4A76-A22E-76ECA861B8B2}"/>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7FB-4A76-A22E-76ECA861B8B2}"/>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7FB-4A76-A22E-76ECA861B8B2}"/>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7FB-4A76-A22E-76ECA861B8B2}"/>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3E5-4E9E-B4FA-726F433C107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3E5-4E9E-B4FA-726F433C1073}"/>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3E5-4E9E-B4FA-726F433C1073}"/>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B3E5-4E9E-B4FA-726F433C1073}"/>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B3E5-4E9E-B4FA-726F433C1073}"/>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B3E5-4E9E-B4FA-726F433C1073}"/>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B3E5-4E9E-B4FA-726F433C1073}"/>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B3E5-4E9E-B4FA-726F433C1073}"/>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B3E5-4E9E-B4FA-726F433C1073}"/>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3E5-4E9E-B4FA-726F433C107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28.223247764638014</c:v>
                </c:pt>
                <c:pt idx="14">
                  <c:v>#N/A</c:v>
                </c:pt>
                <c:pt idx="15">
                  <c:v>27.127815150628837</c:v>
                </c:pt>
                <c:pt idx="16">
                  <c:v>#N/A</c:v>
                </c:pt>
                <c:pt idx="17">
                  <c:v>22.309417040358746</c:v>
                </c:pt>
                <c:pt idx="18">
                  <c:v>17.98283261802575</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7344"/>
        <c:axId val="162858880"/>
      </c:scatterChart>
      <c:valAx>
        <c:axId val="162857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880"/>
        <c:crosses val="autoZero"/>
        <c:crossBetween val="midCat"/>
        <c:majorUnit val="5"/>
      </c:valAx>
      <c:valAx>
        <c:axId val="162858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7344"/>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95.8</c:v>
                </c:pt>
                <c:pt idx="3">
                  <c:v>95.8</c:v>
                </c:pt>
                <c:pt idx="4">
                  <c:v>95.8</c:v>
                </c:pt>
                <c:pt idx="5">
                  <c:v>95.8</c:v>
                </c:pt>
                <c:pt idx="6">
                  <c:v>95.8</c:v>
                </c:pt>
                <c:pt idx="7">
                  <c:v>95.8</c:v>
                </c:pt>
                <c:pt idx="8">
                  <c:v>95.8</c:v>
                </c:pt>
                <c:pt idx="9">
                  <c:v>95.8</c:v>
                </c:pt>
                <c:pt idx="10">
                  <c:v>95.8</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DD9-4EFF-B655-2BFCA53855E1}"/>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D9-4EFF-B655-2BFCA53855E1}"/>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D9-4EFF-B655-2BFCA53855E1}"/>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3B0-4D06-9D78-95CBE7B7FD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83B-4C98-8A30-887CBD6CD54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83B-4C98-8A30-887CBD6CD54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83B-4C98-8A30-887CBD6CD54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83B-4C98-8A30-887CBD6CD54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83B-4C98-8A30-887CBD6CD548}"/>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83B-4C98-8A30-887CBD6CD54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359-41D5-B697-6AAAC83D5E4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359-41D5-B697-6AAAC83D5E4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359-41D5-B697-6AAAC83D5E4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359-41D5-B697-6AAAC83D5E4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359-41D5-B697-6AAAC83D5E4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F359-41D5-B697-6AAAC83D5E4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F359-41D5-B697-6AAAC83D5E4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F359-41D5-B697-6AAAC83D5E4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F359-41D5-B697-6AAAC83D5E42}"/>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359-41D5-B697-6AAAC83D5E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95.75</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DD9-4EFF-B655-2BFCA53855E1}"/>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83B-4C98-8A30-887CBD6CD54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83B-4C98-8A30-887CBD6CD54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83B-4C98-8A30-887CBD6CD54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683B-4C98-8A30-887CBD6CD54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683B-4C98-8A30-887CBD6CD548}"/>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683B-4C98-8A30-887CBD6CD54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F359-41D5-B697-6AAAC83D5E4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F359-41D5-B697-6AAAC83D5E4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F359-41D5-B697-6AAAC83D5E4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F359-41D5-B697-6AAAC83D5E4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F359-41D5-B697-6AAAC83D5E4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F359-41D5-B697-6AAAC83D5E4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F359-41D5-B697-6AAAC83D5E4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F359-41D5-B697-6AAAC83D5E4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F359-41D5-B697-6AAAC83D5E42}"/>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F359-41D5-B697-6AAAC83D5E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3DD9-4EFF-B655-2BFCA53855E1}"/>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D9-4EFF-B655-2BFCA53855E1}"/>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DD9-4EFF-B655-2BFCA53855E1}"/>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D9-4EFF-B655-2BFCA53855E1}"/>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3B0-4D06-9D78-95CBE7B7FD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83B-4C98-8A30-887CBD6CD548}"/>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3B-4C98-8A30-887CBD6CD54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3B-4C98-8A30-887CBD6CD548}"/>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83B-4C98-8A30-887CBD6CD548}"/>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83B-4C98-8A30-887CBD6CD548}"/>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83B-4C98-8A30-887CBD6CD548}"/>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359-41D5-B697-6AAAC83D5E42}"/>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359-41D5-B697-6AAAC83D5E42}"/>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359-41D5-B697-6AAAC83D5E42}"/>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359-41D5-B697-6AAAC83D5E42}"/>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359-41D5-B697-6AAAC83D5E42}"/>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359-41D5-B697-6AAAC83D5E42}"/>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359-41D5-B697-6AAAC83D5E42}"/>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359-41D5-B697-6AAAC83D5E42}"/>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359-41D5-B697-6AAAC83D5E42}"/>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359-41D5-B697-6AAAC83D5E4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3DD9-4EFF-B655-2BFCA53855E1}"/>
            </c:ext>
          </c:extLst>
        </c:ser>
        <c:dLbls>
          <c:showLegendKey val="0"/>
          <c:showVal val="0"/>
          <c:showCatName val="0"/>
          <c:showSerName val="0"/>
          <c:showPercent val="0"/>
          <c:showBubbleSize val="0"/>
        </c:dLbls>
        <c:axId val="238264320"/>
        <c:axId val="238265856"/>
      </c:scatterChart>
      <c:valAx>
        <c:axId val="238264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856"/>
        <c:crosses val="autoZero"/>
        <c:crossBetween val="midCat"/>
        <c:majorUnit val="5"/>
      </c:valAx>
      <c:valAx>
        <c:axId val="2382658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43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07-4FBD-A9F3-298D8F234F6C}"/>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07-4FBD-A9F3-298D8F234F6C}"/>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07-4FBD-A9F3-298D8F234F6C}"/>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55-4D37-A5EF-B833152518D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49B-4835-B769-006755F9701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49B-4835-B769-006755F9701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49B-4835-B769-006755F9701E}"/>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A49B-4835-B769-006755F9701E}"/>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49B-4835-B769-006755F9701E}"/>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49B-4835-B769-006755F9701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A7E6-4420-AABA-9C916756F60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A7E6-4420-AABA-9C916756F60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7E6-4420-AABA-9C916756F60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7E6-4420-AABA-9C916756F60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7E6-4420-AABA-9C916756F60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7E6-4420-AABA-9C916756F601}"/>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7E6-4420-AABA-9C916756F60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7E6-4420-AABA-9C916756F60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7E6-4420-AABA-9C916756F60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7E6-4420-AABA-9C916756F6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07-4FBD-A9F3-298D8F234F6C}"/>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49B-4835-B769-006755F9701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A49B-4835-B769-006755F9701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49B-4835-B769-006755F9701E}"/>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A49B-4835-B769-006755F9701E}"/>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49B-4835-B769-006755F9701E}"/>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A49B-4835-B769-006755F9701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7E6-4420-AABA-9C916756F60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A7E6-4420-AABA-9C916756F60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7E6-4420-AABA-9C916756F60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A7E6-4420-AABA-9C916756F60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7E6-4420-AABA-9C916756F60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A7E6-4420-AABA-9C916756F601}"/>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7E6-4420-AABA-9C916756F60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A7E6-4420-AABA-9C916756F60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A7E6-4420-AABA-9C916756F60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A7E6-4420-AABA-9C916756F6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7-3407-4FBD-A9F3-298D8F234F6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LLECE</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407-4FBD-A9F3-298D8F234F6C}"/>
                </c:ext>
              </c:extLst>
            </c:dLbl>
            <c:dLbl>
              <c:idx val="1"/>
              <c:tx>
                <c:rich>
                  <a:bodyPr/>
                  <a:lstStyle/>
                  <a:p>
                    <a:pPr>
                      <a:defRPr sz="600" b="0" i="0">
                        <a:solidFill>
                          <a:srgbClr val="000000"/>
                        </a:solidFill>
                        <a:latin typeface="Arial"/>
                        <a:ea typeface="Arial"/>
                        <a:cs typeface="Arial"/>
                      </a:defRPr>
                    </a:pPr>
                    <a:r>
                      <a:rPr lang="en-US" sz="600"/>
                      <a:t>SIASAR</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407-4FBD-A9F3-298D8F234F6C}"/>
                </c:ext>
              </c:extLst>
            </c:dLbl>
            <c:dLbl>
              <c:idx val="2"/>
              <c:tx>
                <c:rich>
                  <a:bodyPr/>
                  <a:lstStyle/>
                  <a:p>
                    <a:pPr>
                      <a:defRPr sz="600" b="0" i="0">
                        <a:solidFill>
                          <a:srgbClr val="000000"/>
                        </a:solidFill>
                        <a:latin typeface="Arial"/>
                        <a:ea typeface="Arial"/>
                        <a:cs typeface="Arial"/>
                      </a:defRPr>
                    </a:pPr>
                    <a:r>
                      <a:rPr lang="en-GB"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407-4FBD-A9F3-298D8F234F6C}"/>
                </c:ext>
              </c:extLst>
            </c:dLbl>
            <c:dLbl>
              <c:idx val="3"/>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55-4D37-A5EF-B833152518D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49B-4835-B769-006755F9701E}"/>
                </c:ext>
              </c:extLst>
            </c:dLbl>
            <c:dLbl>
              <c:idx val="5"/>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9B-4835-B769-006755F9701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49B-4835-B769-006755F9701E}"/>
                </c:ext>
              </c:extLst>
            </c:dLbl>
            <c:dLbl>
              <c:idx val="7"/>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49B-4835-B769-006755F9701E}"/>
                </c:ext>
              </c:extLst>
            </c:dLbl>
            <c:dLbl>
              <c:idx val="8"/>
              <c:tx>
                <c:rich>
                  <a:bodyPr/>
                  <a:lstStyle/>
                  <a:p>
                    <a:pPr>
                      <a:defRPr sz="600" b="0" i="0">
                        <a:solidFill>
                          <a:srgbClr val="000000"/>
                        </a:solidFill>
                        <a:latin typeface="Arial"/>
                        <a:ea typeface="Arial"/>
                        <a:cs typeface="Arial"/>
                      </a:defRPr>
                    </a:pPr>
                    <a:r>
                      <a:rPr lang="en-US" sz="600"/>
                      <a:t>SIASAR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9B-4835-B769-006755F9701E}"/>
                </c:ext>
              </c:extLst>
            </c:dLbl>
            <c:dLbl>
              <c:idx val="9"/>
              <c:tx>
                <c:rich>
                  <a:bodyPr/>
                  <a:lstStyle/>
                  <a:p>
                    <a:pPr>
                      <a:defRPr sz="600" b="0" i="0">
                        <a:solidFill>
                          <a:srgbClr val="000000"/>
                        </a:solidFill>
                        <a:latin typeface="Arial"/>
                        <a:ea typeface="Arial"/>
                        <a:cs typeface="Arial"/>
                      </a:defRPr>
                    </a:pPr>
                    <a:r>
                      <a:rPr lang="en-US" sz="600"/>
                      <a:t>LLECE</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49B-4835-B769-006755F9701E}"/>
                </c:ext>
              </c:extLst>
            </c:dLbl>
            <c:dLbl>
              <c:idx val="1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7E6-4420-AABA-9C916756F60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7E6-4420-AABA-9C916756F601}"/>
                </c:ext>
              </c:extLst>
            </c:dLbl>
            <c:dLbl>
              <c:idx val="1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7E6-4420-AABA-9C916756F601}"/>
                </c:ext>
              </c:extLst>
            </c:dLbl>
            <c:dLbl>
              <c:idx val="1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7E6-4420-AABA-9C916756F601}"/>
                </c:ext>
              </c:extLst>
            </c:dLbl>
            <c:dLbl>
              <c:idx val="1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7E6-4420-AABA-9C916756F601}"/>
                </c:ext>
              </c:extLst>
            </c:dLbl>
            <c:dLbl>
              <c:idx val="1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7E6-4420-AABA-9C916756F601}"/>
                </c:ext>
              </c:extLst>
            </c:dLbl>
            <c:dLbl>
              <c:idx val="1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7E6-4420-AABA-9C916756F601}"/>
                </c:ext>
              </c:extLst>
            </c:dLbl>
            <c:dLbl>
              <c:idx val="17"/>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7E6-4420-AABA-9C916756F601}"/>
                </c:ext>
              </c:extLst>
            </c:dLbl>
            <c:dLbl>
              <c:idx val="18"/>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7E6-4420-AABA-9C916756F601}"/>
                </c:ext>
              </c:extLst>
            </c:dLbl>
            <c:dLbl>
              <c:idx val="19"/>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7E6-4420-AABA-9C916756F60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2010</c:v>
                </c:pt>
                <c:pt idx="2">
                  <c:v>2013</c:v>
                </c:pt>
                <c:pt idx="3">
                  <c:v>2013</c:v>
                </c:pt>
                <c:pt idx="4">
                  <c:v>2013</c:v>
                </c:pt>
                <c:pt idx="5">
                  <c:v>2014</c:v>
                </c:pt>
                <c:pt idx="6">
                  <c:v>2016</c:v>
                </c:pt>
                <c:pt idx="7">
                  <c:v>2016</c:v>
                </c:pt>
                <c:pt idx="8">
                  <c:v>2017</c:v>
                </c:pt>
                <c:pt idx="9">
                  <c:v>2019</c:v>
                </c:pt>
                <c:pt idx="10">
                  <c:v>2019</c:v>
                </c:pt>
                <c:pt idx="11">
                  <c:v>2019</c:v>
                </c:pt>
                <c:pt idx="12">
                  <c:v>2020</c:v>
                </c:pt>
                <c:pt idx="13">
                  <c:v>2020</c:v>
                </c:pt>
                <c:pt idx="14">
                  <c:v>2021</c:v>
                </c:pt>
                <c:pt idx="15">
                  <c:v>2021</c:v>
                </c:pt>
                <c:pt idx="16">
                  <c:v>2022</c:v>
                </c:pt>
                <c:pt idx="17">
                  <c:v>2022</c:v>
                </c:pt>
                <c:pt idx="18">
                  <c:v>2023</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B-3407-4FBD-A9F3-298D8F234F6C}"/>
            </c:ext>
          </c:extLst>
        </c:ser>
        <c:dLbls>
          <c:showLegendKey val="0"/>
          <c:showVal val="0"/>
          <c:showCatName val="0"/>
          <c:showSerName val="0"/>
          <c:showPercent val="0"/>
          <c:showBubbleSize val="0"/>
        </c:dLbls>
        <c:axId val="381152256"/>
        <c:axId val="385107072"/>
      </c:scatterChart>
      <c:valAx>
        <c:axId val="3811522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7072"/>
        <c:crosses val="autoZero"/>
        <c:crossBetween val="midCat"/>
        <c:majorUnit val="5"/>
      </c:valAx>
      <c:valAx>
        <c:axId val="385107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B60AAAB1-D1DC-445B-9F0D-68310F1BE5E8}"/>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2627C586-469A-46DA-BCDE-55F63F9EAF7B}"/>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AF9A7B4-B016-413E-9870-6118DDD330F9}"/>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1313552F-000A-4532-8253-7E545977C00C}"/>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087D2F51-8558-499F-8EAA-669091D5B31B}"/>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993CCC9F-817E-49F5-879A-65CB3BB628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363E82C-0351-45F0-895D-A35435E722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7CD0A5FC-F2ED-4650-9093-562EB84B4F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D0AAFD3A-5396-4689-BC3A-8A51283B721B}"/>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C68D49DF-1172-4420-A713-36DD56888C27}"/>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ED39963F-4EAF-4A3D-AE8D-B39C2570727D}"/>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BC3379D4-BFA1-4BCB-BE41-76F116BC3AFA}"/>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F14A827-4B82-4095-B6C6-9846ECC2D8D4}"/>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C0CE25B0-C0F3-4674-A26A-AA31FAE08F93}"/>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4BBD77B9-D9CB-4402-9ACB-09403E2D455B}"/>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10.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4.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4.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5.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9D94D-5006-4E69-81C9-31145E2FD72E}">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6" customWidth="true"/>
    <col min="2" max="2" width="2.375" style="276" customWidth="true"/>
    <col min="3" max="3" width="58" style="276" customWidth="true"/>
    <col min="4" max="4" width="7.75" style="276" customWidth="true"/>
    <col min="5" max="16384" width="7.75" style="276"/>
  </cols>
  <sheetData>
    <row xmlns:x14ac="http://schemas.microsoft.com/office/spreadsheetml/2009/9/ac" r="1" ht="29.25" customHeight="true" x14ac:dyDescent="0.25">
      <c r="A1" s="273"/>
      <c r="B1" s="274"/>
      <c r="C1" s="274"/>
      <c r="D1" s="274"/>
      <c r="E1" s="275"/>
      <c r="F1" s="275"/>
      <c r="G1" s="275"/>
      <c r="H1" s="275"/>
      <c r="I1" s="275"/>
      <c r="J1" s="275"/>
      <c r="K1" s="275"/>
      <c r="L1" s="275"/>
      <c r="M1" s="275"/>
      <c r="N1" s="275"/>
      <c r="O1" s="275"/>
      <c r="P1" s="275"/>
      <c r="Q1" s="275"/>
      <c r="R1" s="275"/>
    </row>
    <row xmlns:x14ac="http://schemas.microsoft.com/office/spreadsheetml/2009/9/ac" r="2" ht="23.25" x14ac:dyDescent="0.35">
      <c r="A2" s="274"/>
      <c r="B2" s="274"/>
      <c r="C2" s="277"/>
      <c r="D2" s="274"/>
      <c r="E2" s="275"/>
      <c r="F2" s="275"/>
      <c r="G2" s="274"/>
      <c r="H2" s="275"/>
      <c r="I2" s="275"/>
      <c r="J2" s="275"/>
      <c r="K2" s="275"/>
      <c r="L2" s="275"/>
      <c r="M2" s="275"/>
      <c r="N2" s="275"/>
      <c r="O2" s="275"/>
      <c r="P2" s="275"/>
      <c r="Q2" s="275"/>
      <c r="R2" s="275"/>
    </row>
    <row xmlns:x14ac="http://schemas.microsoft.com/office/spreadsheetml/2009/9/ac" r="3" ht="15" x14ac:dyDescent="0.2">
      <c r="A3" s="274"/>
      <c r="B3" s="274"/>
      <c r="C3" s="274"/>
      <c r="D3" s="274"/>
      <c r="F3" s="274"/>
      <c r="G3" s="274"/>
      <c r="H3" s="278"/>
      <c r="I3" s="278"/>
      <c r="J3" s="278"/>
      <c r="K3" s="278"/>
      <c r="L3" s="275"/>
      <c r="M3" s="275"/>
      <c r="N3" s="275"/>
      <c r="O3" s="275"/>
      <c r="P3" s="275"/>
      <c r="Q3" s="275"/>
      <c r="R3" s="275"/>
    </row>
    <row xmlns:x14ac="http://schemas.microsoft.com/office/spreadsheetml/2009/9/ac" r="4" ht="40.5" x14ac:dyDescent="0.2">
      <c r="A4" s="274"/>
      <c r="B4" s="274"/>
      <c r="C4" s="279" t="s">
        <v>144</v>
      </c>
      <c r="D4" s="274"/>
      <c r="E4" s="280"/>
      <c r="F4" s="275"/>
      <c r="G4" s="274"/>
      <c r="H4" s="275"/>
      <c r="I4" s="275"/>
      <c r="J4" s="275"/>
      <c r="K4" s="275"/>
      <c r="L4" s="275"/>
      <c r="M4" s="275"/>
      <c r="N4" s="275"/>
      <c r="O4" s="275"/>
      <c r="P4" s="275"/>
      <c r="Q4" s="275"/>
      <c r="R4" s="275"/>
    </row>
    <row xmlns:x14ac="http://schemas.microsoft.com/office/spreadsheetml/2009/9/ac" r="5" ht="20.25" x14ac:dyDescent="0.2">
      <c r="A5" s="274"/>
      <c r="B5" s="274"/>
      <c r="C5" s="281"/>
      <c r="D5" s="274"/>
      <c r="E5" s="280"/>
      <c r="F5" s="275"/>
      <c r="G5" s="274"/>
      <c r="H5" s="275"/>
      <c r="I5" s="275"/>
      <c r="J5" s="275"/>
      <c r="K5" s="275"/>
      <c r="L5" s="275"/>
      <c r="M5" s="275"/>
      <c r="N5" s="275"/>
      <c r="O5" s="275"/>
      <c r="P5" s="275"/>
      <c r="Q5" s="275"/>
      <c r="R5" s="275"/>
    </row>
    <row xmlns:x14ac="http://schemas.microsoft.com/office/spreadsheetml/2009/9/ac" r="6" ht="15" x14ac:dyDescent="0.2">
      <c r="A6" s="274"/>
      <c r="B6" s="274"/>
      <c r="C6" s="282" t="s">
        <v>151</v>
      </c>
      <c r="D6" s="275"/>
      <c r="E6" s="275"/>
      <c r="F6" s="275"/>
      <c r="G6" s="275"/>
      <c r="H6" s="275"/>
      <c r="I6" s="275"/>
      <c r="J6" s="275"/>
      <c r="K6" s="275"/>
      <c r="L6" s="275"/>
      <c r="M6" s="275"/>
      <c r="N6" s="275"/>
      <c r="O6" s="275"/>
      <c r="P6" s="275"/>
      <c r="Q6" s="275"/>
      <c r="R6" s="275"/>
    </row>
    <row xmlns:x14ac="http://schemas.microsoft.com/office/spreadsheetml/2009/9/ac" r="7" ht="26.25" x14ac:dyDescent="0.4">
      <c r="A7" s="274"/>
      <c r="B7" s="274"/>
      <c r="C7" s="283" t="str">
        <f>+'Water Data'!D1</f>
        <v>Panama</v>
      </c>
      <c r="D7" s="275"/>
      <c r="E7" s="275"/>
      <c r="F7" s="275"/>
      <c r="G7" s="275"/>
      <c r="H7" s="275"/>
      <c r="I7" s="275"/>
      <c r="J7" s="275"/>
      <c r="K7" s="275"/>
      <c r="L7" s="275"/>
      <c r="M7" s="275"/>
      <c r="N7" s="275"/>
      <c r="O7" s="275"/>
      <c r="P7" s="275"/>
      <c r="Q7" s="275"/>
      <c r="R7" s="275"/>
    </row>
    <row xmlns:x14ac="http://schemas.microsoft.com/office/spreadsheetml/2009/9/ac" r="8" ht="15" x14ac:dyDescent="0.2">
      <c r="A8" s="274"/>
      <c r="B8" s="274"/>
      <c r="C8" s="274"/>
      <c r="D8" s="275"/>
      <c r="E8" s="275"/>
      <c r="F8" s="275"/>
      <c r="G8" s="275"/>
      <c r="H8" s="275"/>
      <c r="I8" s="275"/>
      <c r="J8" s="275"/>
      <c r="K8" s="275"/>
      <c r="L8" s="275"/>
      <c r="M8" s="275"/>
      <c r="N8" s="275"/>
      <c r="O8" s="275"/>
      <c r="P8" s="275"/>
      <c r="Q8" s="275"/>
      <c r="R8" s="275"/>
    </row>
    <row xmlns:x14ac="http://schemas.microsoft.com/office/spreadsheetml/2009/9/ac" r="9" ht="15" x14ac:dyDescent="0.2">
      <c r="A9" s="274"/>
      <c r="B9" s="274"/>
      <c r="C9" s="284" t="s">
        <v>347</v>
      </c>
      <c r="D9" s="275"/>
      <c r="E9" s="275"/>
      <c r="F9" s="275"/>
      <c r="G9" s="275"/>
      <c r="H9" s="275"/>
      <c r="I9" s="275"/>
      <c r="J9" s="275"/>
      <c r="K9" s="275"/>
      <c r="L9" s="275"/>
      <c r="M9" s="275"/>
      <c r="N9" s="275"/>
      <c r="O9" s="275"/>
      <c r="P9" s="275"/>
      <c r="Q9" s="275"/>
      <c r="R9" s="275"/>
    </row>
    <row xmlns:x14ac="http://schemas.microsoft.com/office/spreadsheetml/2009/9/ac" r="10" ht="15" x14ac:dyDescent="0.2">
      <c r="A10" s="274"/>
      <c r="B10" s="274"/>
      <c r="C10" s="282"/>
      <c r="D10" s="275"/>
      <c r="E10" s="275"/>
      <c r="F10" s="275"/>
      <c r="G10" s="275"/>
      <c r="H10" s="275"/>
      <c r="I10" s="275"/>
      <c r="J10" s="275"/>
      <c r="K10" s="275"/>
      <c r="L10" s="275"/>
      <c r="M10" s="275"/>
      <c r="N10" s="275"/>
      <c r="O10" s="275"/>
      <c r="P10" s="275"/>
      <c r="Q10" s="275"/>
      <c r="R10" s="275"/>
    </row>
    <row xmlns:x14ac="http://schemas.microsoft.com/office/spreadsheetml/2009/9/ac" r="11" ht="15.95" customHeight="true" x14ac:dyDescent="0.2">
      <c r="A11" s="274"/>
      <c r="C11" s="308" t="s">
        <v>32</v>
      </c>
      <c r="D11" s="285"/>
      <c r="E11" s="286"/>
      <c r="F11" s="285"/>
      <c r="G11" s="285"/>
      <c r="H11" s="275"/>
      <c r="I11" s="275"/>
      <c r="J11" s="275"/>
      <c r="K11" s="275"/>
      <c r="L11" s="275"/>
      <c r="M11" s="275"/>
      <c r="N11" s="275"/>
      <c r="O11" s="275"/>
      <c r="P11" s="275"/>
      <c r="Q11" s="275"/>
      <c r="R11" s="275"/>
    </row>
    <row xmlns:x14ac="http://schemas.microsoft.com/office/spreadsheetml/2009/9/ac" r="12" ht="9" customHeight="true" x14ac:dyDescent="0.2">
      <c r="A12" s="274"/>
      <c r="B12" s="275"/>
      <c r="C12" s="287"/>
      <c r="D12" s="285"/>
      <c r="E12" s="286"/>
      <c r="F12" s="285"/>
      <c r="G12" s="285"/>
      <c r="H12" s="275"/>
      <c r="I12" s="275"/>
      <c r="J12" s="275"/>
      <c r="K12" s="275"/>
      <c r="L12" s="275"/>
      <c r="M12" s="275"/>
      <c r="N12" s="275"/>
      <c r="O12" s="275"/>
      <c r="P12" s="275"/>
      <c r="Q12" s="275"/>
      <c r="R12" s="275"/>
    </row>
    <row xmlns:x14ac="http://schemas.microsoft.com/office/spreadsheetml/2009/9/ac" r="13" ht="24.95" customHeight="true" x14ac:dyDescent="0.25">
      <c r="A13" s="274"/>
      <c r="B13" s="275"/>
      <c r="C13" s="288" t="s">
        <v>145</v>
      </c>
      <c r="D13" s="285"/>
      <c r="E13" s="286"/>
      <c r="F13" s="285"/>
      <c r="G13" s="285"/>
      <c r="H13" s="275"/>
      <c r="I13" s="275"/>
      <c r="J13" s="275"/>
      <c r="K13" s="275"/>
      <c r="L13" s="275"/>
      <c r="M13" s="275"/>
      <c r="N13" s="275"/>
      <c r="O13" s="275"/>
      <c r="P13" s="275"/>
      <c r="Q13" s="275"/>
      <c r="R13" s="275"/>
    </row>
    <row xmlns:x14ac="http://schemas.microsoft.com/office/spreadsheetml/2009/9/ac" r="14" ht="21.95" customHeight="true" x14ac:dyDescent="0.2">
      <c r="A14" s="274"/>
      <c r="B14" s="289"/>
      <c r="C14" s="290" t="s">
        <v>152</v>
      </c>
      <c r="D14" s="285"/>
      <c r="E14" s="286"/>
      <c r="F14" s="285"/>
      <c r="G14" s="285"/>
      <c r="H14" s="275"/>
      <c r="I14" s="275"/>
      <c r="J14" s="275"/>
      <c r="K14" s="275"/>
      <c r="L14" s="275"/>
      <c r="M14" s="275"/>
      <c r="N14" s="275"/>
      <c r="O14" s="275"/>
      <c r="P14" s="275"/>
      <c r="Q14" s="275"/>
      <c r="R14" s="275"/>
    </row>
    <row xmlns:x14ac="http://schemas.microsoft.com/office/spreadsheetml/2009/9/ac" r="15" ht="15" x14ac:dyDescent="0.2">
      <c r="A15" s="274"/>
      <c r="B15" s="289"/>
      <c r="C15" s="291" t="s">
        <v>153</v>
      </c>
      <c r="D15" s="285"/>
      <c r="E15" s="286"/>
      <c r="F15" s="285"/>
      <c r="G15" s="285"/>
      <c r="H15" s="275"/>
      <c r="I15" s="275"/>
      <c r="J15" s="275"/>
      <c r="K15" s="275"/>
      <c r="L15" s="275"/>
      <c r="M15" s="275"/>
      <c r="N15" s="275"/>
      <c r="O15" s="275"/>
      <c r="P15" s="275"/>
      <c r="Q15" s="275"/>
      <c r="R15" s="275"/>
    </row>
    <row xmlns:x14ac="http://schemas.microsoft.com/office/spreadsheetml/2009/9/ac" r="16" ht="15" x14ac:dyDescent="0.2">
      <c r="A16" s="274"/>
      <c r="B16" s="289"/>
      <c r="C16" s="290" t="s">
        <v>269</v>
      </c>
      <c r="D16" s="285"/>
      <c r="E16" s="286"/>
      <c r="F16" s="285"/>
      <c r="G16" s="285"/>
      <c r="H16" s="275"/>
      <c r="I16" s="275"/>
      <c r="J16" s="275"/>
      <c r="K16" s="275"/>
      <c r="L16" s="275"/>
      <c r="M16" s="275"/>
      <c r="N16" s="275"/>
      <c r="O16" s="275"/>
      <c r="P16" s="275"/>
      <c r="Q16" s="275"/>
      <c r="R16" s="275"/>
    </row>
    <row xmlns:x14ac="http://schemas.microsoft.com/office/spreadsheetml/2009/9/ac" r="17" ht="26.1" customHeight="true" x14ac:dyDescent="0.2">
      <c r="A17" s="274"/>
      <c r="B17" s="286"/>
      <c r="C17" s="292"/>
      <c r="D17" s="285"/>
      <c r="E17" s="289"/>
      <c r="F17" s="285"/>
      <c r="G17" s="285"/>
      <c r="H17" s="275"/>
      <c r="I17" s="275"/>
      <c r="J17" s="275"/>
      <c r="K17" s="275"/>
      <c r="L17" s="275"/>
      <c r="M17" s="275"/>
      <c r="N17" s="275"/>
      <c r="O17" s="275"/>
      <c r="P17" s="275"/>
      <c r="Q17" s="275"/>
      <c r="R17" s="275"/>
    </row>
    <row xmlns:x14ac="http://schemas.microsoft.com/office/spreadsheetml/2009/9/ac" r="18" ht="15.75" x14ac:dyDescent="0.25">
      <c r="A18" s="274"/>
      <c r="B18" s="286"/>
      <c r="C18" s="293" t="s">
        <v>33</v>
      </c>
      <c r="D18" s="285"/>
      <c r="E18" s="294"/>
      <c r="F18" s="285"/>
      <c r="G18" s="285"/>
      <c r="H18" s="275"/>
      <c r="I18" s="275"/>
      <c r="J18" s="275"/>
      <c r="K18" s="275"/>
      <c r="L18" s="275"/>
      <c r="M18" s="275"/>
      <c r="N18" s="275"/>
      <c r="O18" s="275"/>
      <c r="P18" s="275"/>
      <c r="Q18" s="275"/>
      <c r="R18" s="275"/>
    </row>
    <row xmlns:x14ac="http://schemas.microsoft.com/office/spreadsheetml/2009/9/ac" r="19" ht="15" x14ac:dyDescent="0.2">
      <c r="A19" s="274"/>
      <c r="B19" s="286"/>
      <c r="C19" s="295" t="s">
        <v>146</v>
      </c>
      <c r="D19" s="285"/>
      <c r="E19" s="296"/>
      <c r="F19" s="285"/>
      <c r="G19" s="285"/>
      <c r="H19" s="275"/>
      <c r="I19" s="275"/>
      <c r="J19" s="275"/>
      <c r="K19" s="275"/>
      <c r="L19" s="275"/>
      <c r="M19" s="275"/>
      <c r="N19" s="275"/>
      <c r="O19" s="275"/>
      <c r="P19" s="275"/>
      <c r="Q19" s="275"/>
      <c r="R19" s="275"/>
    </row>
    <row xmlns:x14ac="http://schemas.microsoft.com/office/spreadsheetml/2009/9/ac" r="20" ht="15" x14ac:dyDescent="0.2">
      <c r="A20" s="274"/>
      <c r="B20" s="286"/>
      <c r="C20" s="364" t="s">
        <v>147</v>
      </c>
      <c r="D20" s="285"/>
      <c r="E20" s="297"/>
      <c r="F20" s="285"/>
      <c r="G20" s="285"/>
      <c r="H20" s="275"/>
      <c r="I20" s="275"/>
      <c r="J20" s="275"/>
      <c r="K20" s="275"/>
      <c r="L20" s="275"/>
      <c r="M20" s="275"/>
      <c r="N20" s="275"/>
      <c r="O20" s="275"/>
      <c r="P20" s="275"/>
      <c r="Q20" s="275"/>
      <c r="R20" s="275"/>
    </row>
    <row xmlns:x14ac="http://schemas.microsoft.com/office/spreadsheetml/2009/9/ac" r="21" ht="15" x14ac:dyDescent="0.2">
      <c r="A21" s="274"/>
      <c r="B21" s="286"/>
      <c r="C21" s="365" t="s">
        <v>148</v>
      </c>
      <c r="D21" s="285"/>
      <c r="E21" s="298"/>
      <c r="F21" s="285"/>
      <c r="G21" s="285"/>
      <c r="H21" s="275"/>
      <c r="I21" s="275"/>
      <c r="J21" s="275"/>
      <c r="K21" s="275"/>
      <c r="L21" s="275"/>
      <c r="M21" s="275"/>
      <c r="N21" s="275"/>
      <c r="O21" s="275"/>
      <c r="P21" s="275"/>
      <c r="Q21" s="275"/>
      <c r="R21" s="275"/>
    </row>
    <row xmlns:x14ac="http://schemas.microsoft.com/office/spreadsheetml/2009/9/ac" r="22" ht="15" x14ac:dyDescent="0.2">
      <c r="A22" s="274"/>
      <c r="B22" s="286"/>
      <c r="C22" s="366" t="s">
        <v>149</v>
      </c>
      <c r="D22" s="285"/>
      <c r="E22" s="285"/>
      <c r="F22" s="285"/>
      <c r="G22" s="285"/>
      <c r="H22" s="275"/>
      <c r="I22" s="275"/>
      <c r="J22" s="275"/>
      <c r="K22" s="275"/>
      <c r="L22" s="275"/>
      <c r="M22" s="275"/>
      <c r="N22" s="275"/>
      <c r="O22" s="275"/>
      <c r="P22" s="275"/>
      <c r="Q22" s="275"/>
      <c r="R22" s="275"/>
    </row>
    <row xmlns:x14ac="http://schemas.microsoft.com/office/spreadsheetml/2009/9/ac" r="23" ht="15" x14ac:dyDescent="0.2">
      <c r="A23" s="274"/>
      <c r="B23" s="286"/>
      <c r="C23" s="295" t="s">
        <v>150</v>
      </c>
      <c r="D23" s="285"/>
      <c r="E23" s="285"/>
      <c r="F23" s="285"/>
      <c r="G23" s="285"/>
      <c r="H23" s="275"/>
      <c r="I23" s="275"/>
      <c r="J23" s="275"/>
      <c r="K23" s="275"/>
      <c r="L23" s="275"/>
      <c r="M23" s="275"/>
      <c r="N23" s="275"/>
      <c r="O23" s="275"/>
      <c r="P23" s="275"/>
      <c r="Q23" s="275"/>
      <c r="R23" s="275"/>
    </row>
    <row xmlns:x14ac="http://schemas.microsoft.com/office/spreadsheetml/2009/9/ac" r="24" ht="15" x14ac:dyDescent="0.2">
      <c r="A24" s="274"/>
      <c r="B24" s="286"/>
      <c r="C24" s="299"/>
      <c r="D24" s="285"/>
      <c r="E24" s="285"/>
      <c r="F24" s="285"/>
      <c r="G24" s="285"/>
      <c r="H24" s="275"/>
      <c r="I24" s="275"/>
      <c r="J24" s="275"/>
      <c r="K24" s="275"/>
      <c r="L24" s="275"/>
      <c r="M24" s="275"/>
      <c r="N24" s="275"/>
      <c r="O24" s="275"/>
      <c r="P24" s="275"/>
      <c r="Q24" s="275"/>
      <c r="R24" s="275"/>
    </row>
    <row xmlns:x14ac="http://schemas.microsoft.com/office/spreadsheetml/2009/9/ac" r="25" ht="15.95" customHeight="true" x14ac:dyDescent="0.2">
      <c r="A25" s="300"/>
      <c r="B25" s="300"/>
      <c r="C25" s="301"/>
      <c r="D25" s="274"/>
      <c r="E25" s="275"/>
      <c r="F25" s="275"/>
      <c r="G25" s="275"/>
      <c r="H25" s="275"/>
      <c r="I25" s="275"/>
      <c r="J25" s="275"/>
      <c r="K25" s="275"/>
      <c r="L25" s="275"/>
      <c r="M25" s="275"/>
      <c r="N25" s="275"/>
      <c r="O25" s="275"/>
      <c r="P25" s="275"/>
      <c r="Q25" s="275"/>
      <c r="R25" s="275"/>
    </row>
    <row xmlns:x14ac="http://schemas.microsoft.com/office/spreadsheetml/2009/9/ac" r="26" ht="23.25" x14ac:dyDescent="0.2">
      <c r="A26" s="300"/>
      <c r="B26" s="300"/>
      <c r="C26" s="300"/>
      <c r="D26" s="274"/>
      <c r="E26" s="275"/>
      <c r="F26" s="275"/>
      <c r="G26" s="275"/>
      <c r="H26" s="275"/>
      <c r="I26" s="275"/>
      <c r="J26" s="275"/>
      <c r="K26" s="275"/>
      <c r="L26" s="275"/>
      <c r="M26" s="275"/>
      <c r="N26" s="275"/>
      <c r="O26" s="275"/>
      <c r="P26" s="275"/>
      <c r="Q26" s="275"/>
      <c r="R26" s="275"/>
    </row>
    <row xmlns:x14ac="http://schemas.microsoft.com/office/spreadsheetml/2009/9/ac" r="27" ht="15" x14ac:dyDescent="0.2">
      <c r="A27" s="302"/>
      <c r="B27" s="303"/>
      <c r="C27" s="304"/>
      <c r="D27" s="274"/>
      <c r="E27" s="275"/>
      <c r="F27" s="275"/>
      <c r="G27" s="275"/>
      <c r="H27" s="275"/>
      <c r="I27" s="275"/>
      <c r="J27" s="275"/>
      <c r="K27" s="275"/>
      <c r="L27" s="275"/>
      <c r="M27" s="275"/>
      <c r="N27" s="275"/>
      <c r="O27" s="275"/>
      <c r="P27" s="275"/>
      <c r="Q27" s="275"/>
      <c r="R27" s="275"/>
    </row>
    <row xmlns:x14ac="http://schemas.microsoft.com/office/spreadsheetml/2009/9/ac" r="28" ht="15" x14ac:dyDescent="0.2">
      <c r="A28" s="302"/>
      <c r="B28" s="303"/>
      <c r="C28" s="305"/>
      <c r="D28" s="274"/>
      <c r="E28" s="275"/>
      <c r="F28" s="275"/>
      <c r="G28" s="275"/>
      <c r="H28" s="275"/>
      <c r="I28" s="275"/>
      <c r="J28" s="275"/>
      <c r="K28" s="275"/>
      <c r="L28" s="275"/>
      <c r="M28" s="275"/>
      <c r="N28" s="275"/>
      <c r="O28" s="275"/>
      <c r="P28" s="275"/>
      <c r="Q28" s="275"/>
      <c r="R28" s="275"/>
    </row>
    <row xmlns:x14ac="http://schemas.microsoft.com/office/spreadsheetml/2009/9/ac" r="29" ht="15" x14ac:dyDescent="0.2">
      <c r="A29" s="302"/>
      <c r="B29" s="303"/>
      <c r="C29" s="306"/>
      <c r="D29" s="274"/>
      <c r="E29" s="275"/>
      <c r="F29" s="275"/>
      <c r="G29" s="275"/>
      <c r="H29" s="275"/>
      <c r="I29" s="275"/>
      <c r="J29" s="275"/>
      <c r="K29" s="275"/>
      <c r="L29" s="275"/>
      <c r="M29" s="275"/>
      <c r="N29" s="275"/>
      <c r="O29" s="275"/>
      <c r="P29" s="275"/>
      <c r="Q29" s="275"/>
      <c r="R29" s="275"/>
    </row>
    <row xmlns:x14ac="http://schemas.microsoft.com/office/spreadsheetml/2009/9/ac" r="30" ht="15" x14ac:dyDescent="0.2">
      <c r="A30" s="302"/>
      <c r="B30" s="303"/>
      <c r="C30" s="306"/>
      <c r="D30" s="274"/>
      <c r="E30" s="275"/>
      <c r="F30" s="275"/>
      <c r="G30" s="275"/>
      <c r="H30" s="275"/>
      <c r="I30" s="275"/>
      <c r="J30" s="275"/>
      <c r="K30" s="275"/>
      <c r="L30" s="275"/>
      <c r="M30" s="275"/>
      <c r="N30" s="275"/>
      <c r="O30" s="275"/>
      <c r="P30" s="275"/>
      <c r="Q30" s="275"/>
      <c r="R30" s="275"/>
    </row>
    <row xmlns:x14ac="http://schemas.microsoft.com/office/spreadsheetml/2009/9/ac" r="31" ht="15" x14ac:dyDescent="0.2">
      <c r="A31" s="302"/>
      <c r="B31" s="303"/>
      <c r="C31" s="306"/>
      <c r="D31" s="274"/>
      <c r="E31" s="275"/>
      <c r="F31" s="275"/>
      <c r="G31" s="275"/>
      <c r="H31" s="275"/>
      <c r="I31" s="275"/>
      <c r="J31" s="275"/>
      <c r="K31" s="275"/>
      <c r="L31" s="275"/>
      <c r="M31" s="275"/>
      <c r="N31" s="275"/>
      <c r="O31" s="275"/>
      <c r="P31" s="275"/>
      <c r="Q31" s="275"/>
      <c r="R31" s="275"/>
    </row>
    <row xmlns:x14ac="http://schemas.microsoft.com/office/spreadsheetml/2009/9/ac" r="32" ht="15" x14ac:dyDescent="0.2">
      <c r="A32" s="302"/>
      <c r="B32" s="303"/>
      <c r="C32" s="306"/>
      <c r="D32" s="274"/>
      <c r="E32" s="275"/>
      <c r="F32" s="275"/>
      <c r="G32" s="275"/>
      <c r="H32" s="275"/>
      <c r="I32" s="275"/>
      <c r="J32" s="275"/>
      <c r="K32" s="275"/>
      <c r="L32" s="275"/>
      <c r="M32" s="275"/>
      <c r="N32" s="275"/>
      <c r="O32" s="275"/>
      <c r="P32" s="275"/>
      <c r="Q32" s="275"/>
      <c r="R32" s="275"/>
    </row>
    <row xmlns:x14ac="http://schemas.microsoft.com/office/spreadsheetml/2009/9/ac" r="33" ht="15" x14ac:dyDescent="0.2">
      <c r="A33" s="302"/>
      <c r="B33" s="303"/>
      <c r="C33" s="306"/>
      <c r="D33" s="274"/>
      <c r="E33" s="275"/>
      <c r="F33" s="275"/>
      <c r="G33" s="275"/>
      <c r="H33" s="275"/>
      <c r="I33" s="275"/>
      <c r="J33" s="275"/>
      <c r="K33" s="275"/>
      <c r="L33" s="275"/>
      <c r="M33" s="275"/>
      <c r="N33" s="275"/>
      <c r="O33" s="275"/>
      <c r="P33" s="275"/>
      <c r="Q33" s="275"/>
      <c r="R33" s="275"/>
    </row>
    <row xmlns:x14ac="http://schemas.microsoft.com/office/spreadsheetml/2009/9/ac" r="34" ht="15" x14ac:dyDescent="0.2">
      <c r="A34" s="302"/>
      <c r="B34" s="303"/>
      <c r="D34" s="274"/>
      <c r="E34" s="275"/>
      <c r="F34" s="275"/>
      <c r="G34" s="275"/>
      <c r="H34" s="275"/>
      <c r="I34" s="275"/>
      <c r="J34" s="275"/>
      <c r="K34" s="275"/>
      <c r="L34" s="275"/>
      <c r="M34" s="275"/>
      <c r="N34" s="275"/>
      <c r="O34" s="275"/>
      <c r="P34" s="275"/>
      <c r="Q34" s="275"/>
      <c r="R34" s="275"/>
    </row>
    <row xmlns:x14ac="http://schemas.microsoft.com/office/spreadsheetml/2009/9/ac" r="35" ht="15" x14ac:dyDescent="0.2">
      <c r="A35" s="274"/>
      <c r="B35" s="274"/>
      <c r="C35" s="274"/>
      <c r="D35" s="274"/>
      <c r="E35" s="275"/>
      <c r="F35" s="275"/>
      <c r="G35" s="275"/>
      <c r="H35" s="275"/>
      <c r="I35" s="275"/>
      <c r="J35" s="275"/>
      <c r="K35" s="275"/>
      <c r="L35" s="275"/>
      <c r="M35" s="275"/>
      <c r="N35" s="275"/>
      <c r="O35" s="275"/>
      <c r="P35" s="275"/>
      <c r="Q35" s="275"/>
      <c r="R35" s="275"/>
    </row>
    <row xmlns:x14ac="http://schemas.microsoft.com/office/spreadsheetml/2009/9/ac" r="36" ht="15" x14ac:dyDescent="0.2">
      <c r="A36" s="274"/>
      <c r="B36" s="274"/>
      <c r="C36" s="274"/>
      <c r="D36" s="274"/>
      <c r="E36" s="275"/>
      <c r="F36" s="275"/>
      <c r="G36" s="275"/>
      <c r="H36" s="275"/>
      <c r="I36" s="275"/>
      <c r="J36" s="275"/>
      <c r="K36" s="275"/>
      <c r="L36" s="275"/>
      <c r="M36" s="275"/>
      <c r="N36" s="275"/>
      <c r="O36" s="275"/>
      <c r="P36" s="275"/>
      <c r="Q36" s="275"/>
      <c r="R36" s="275"/>
    </row>
    <row xmlns:x14ac="http://schemas.microsoft.com/office/spreadsheetml/2009/9/ac" r="37" ht="15" x14ac:dyDescent="0.2">
      <c r="A37" s="274"/>
      <c r="B37" s="274"/>
      <c r="C37" s="274"/>
      <c r="D37" s="274"/>
    </row>
    <row xmlns:x14ac="http://schemas.microsoft.com/office/spreadsheetml/2009/9/ac" r="38" ht="15" x14ac:dyDescent="0.2">
      <c r="A38" s="274"/>
      <c r="B38" s="274"/>
      <c r="C38" s="274"/>
      <c r="D38" s="274"/>
    </row>
    <row xmlns:x14ac="http://schemas.microsoft.com/office/spreadsheetml/2009/9/ac" r="39" ht="15" x14ac:dyDescent="0.2">
      <c r="A39" s="274"/>
      <c r="B39" s="274"/>
      <c r="C39" s="274"/>
      <c r="D39" s="274"/>
    </row>
    <row xmlns:x14ac="http://schemas.microsoft.com/office/spreadsheetml/2009/9/ac" r="40" ht="15" x14ac:dyDescent="0.2">
      <c r="A40" s="274"/>
      <c r="B40" s="274"/>
      <c r="C40" s="274"/>
      <c r="D40" s="274"/>
    </row>
    <row xmlns:x14ac="http://schemas.microsoft.com/office/spreadsheetml/2009/9/ac" r="46" x14ac:dyDescent="0.2">
      <c r="L46" s="307"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EX4" activePane="bottomRight" state="frozen"/>
      <selection pane="topRight" activeCell="B1" sqref="B1"/>
      <selection pane="bottomLeft" activeCell="A4" sqref="A4"/>
      <selection pane="bottomRight" activeCell="FF5" sqref="FF5"/>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customWidth="true"/>
    <col min="54" max="59" width="7.875" customWidth="true"/>
    <col min="60" max="61" width="1.125" customWidth="true"/>
    <col min="62" max="62" width="24.625" style="130" customWidth="true"/>
    <col min="63" max="63" width="29.75" style="130"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s>
  <sheetData>
    <row xmlns:x14ac="http://schemas.microsoft.com/office/spreadsheetml/2009/9/ac" r="1" s="312" customFormat="true" ht="30" customHeight="true" x14ac:dyDescent="0.25">
      <c r="B1" s="331" t="s">
        <v>31</v>
      </c>
      <c r="C1" s="381" t="s">
        <v>225</v>
      </c>
      <c r="D1" s="318" t="s">
        <v>159</v>
      </c>
      <c r="E1" s="318"/>
      <c r="F1" s="318"/>
      <c r="G1" s="318"/>
      <c r="H1" s="318"/>
      <c r="I1" s="329"/>
      <c r="J1" s="310"/>
      <c r="K1" s="310"/>
      <c r="L1" s="331" t="s">
        <v>31</v>
      </c>
      <c r="M1" s="381">
        <v>2010</v>
      </c>
      <c r="N1" s="318" t="s">
        <v>159</v>
      </c>
      <c r="O1" s="318"/>
      <c r="P1" s="318"/>
      <c r="Q1" s="318"/>
      <c r="R1" s="318"/>
      <c r="S1" s="329"/>
      <c r="T1" s="310"/>
      <c r="U1" s="310"/>
      <c r="V1" s="331" t="s">
        <v>31</v>
      </c>
      <c r="W1" s="381" t="s">
        <v>226</v>
      </c>
      <c r="X1" s="318" t="s">
        <v>159</v>
      </c>
      <c r="Y1" s="318"/>
      <c r="Z1" s="318"/>
      <c r="AA1" s="318"/>
      <c r="AB1" s="318"/>
      <c r="AC1" s="329"/>
      <c r="AD1" s="310"/>
      <c r="AE1" s="310"/>
      <c r="AF1" s="331" t="s">
        <v>31</v>
      </c>
      <c r="AG1" s="381">
        <v>2013</v>
      </c>
      <c r="AH1" s="318" t="s">
        <v>159</v>
      </c>
      <c r="AI1" s="318"/>
      <c r="AJ1" s="318"/>
      <c r="AK1" s="318"/>
      <c r="AL1" s="318"/>
      <c r="AM1" s="329"/>
      <c r="AN1" s="310"/>
      <c r="AO1" s="310"/>
      <c r="AP1" s="331" t="s">
        <v>31</v>
      </c>
      <c r="AQ1" s="381">
        <v>2013</v>
      </c>
      <c r="AR1" s="318" t="s">
        <v>159</v>
      </c>
      <c r="AS1" s="318"/>
      <c r="AT1" s="318"/>
      <c r="AU1" s="318"/>
      <c r="AV1" s="318"/>
      <c r="AW1" s="329"/>
      <c r="AX1" s="310"/>
      <c r="AY1" s="310"/>
      <c r="AZ1" s="331" t="s">
        <v>31</v>
      </c>
      <c r="BA1" s="381">
        <v>2014</v>
      </c>
      <c r="BB1" s="318" t="s">
        <v>159</v>
      </c>
      <c r="BC1" s="318"/>
      <c r="BD1" s="318"/>
      <c r="BE1" s="318"/>
      <c r="BF1" s="318"/>
      <c r="BG1" s="329"/>
      <c r="BH1" s="310"/>
      <c r="BI1" s="310"/>
      <c r="BJ1" s="331" t="s">
        <v>31</v>
      </c>
      <c r="BK1" s="381" t="s">
        <v>227</v>
      </c>
      <c r="BL1" s="318" t="s">
        <v>159</v>
      </c>
      <c r="BM1" s="318"/>
      <c r="BN1" s="318"/>
      <c r="BO1" s="318"/>
      <c r="BP1" s="318"/>
      <c r="BQ1" s="329"/>
      <c r="BR1" s="310"/>
      <c r="BS1" s="310"/>
      <c r="BT1" s="331" t="s">
        <v>31</v>
      </c>
      <c r="BU1" s="381">
        <v>2016</v>
      </c>
      <c r="BV1" s="318" t="s">
        <v>159</v>
      </c>
      <c r="BW1" s="318"/>
      <c r="BX1" s="318"/>
      <c r="BY1" s="318"/>
      <c r="BZ1" s="318"/>
      <c r="CA1" s="329"/>
      <c r="CB1" s="310"/>
      <c r="CC1" s="310"/>
      <c r="CD1" s="331" t="s">
        <v>31</v>
      </c>
      <c r="CE1" s="381">
        <v>2017</v>
      </c>
      <c r="CF1" s="318" t="s">
        <v>159</v>
      </c>
      <c r="CG1" s="318"/>
      <c r="CH1" s="318"/>
      <c r="CI1" s="318"/>
      <c r="CJ1" s="318"/>
      <c r="CK1" s="329"/>
      <c r="CL1" s="310"/>
      <c r="CM1" s="310"/>
      <c r="CN1" s="331" t="s">
        <v>31</v>
      </c>
      <c r="CO1" s="381">
        <v>2019</v>
      </c>
      <c r="CP1" s="318" t="s">
        <v>159</v>
      </c>
      <c r="CQ1" s="318"/>
      <c r="CR1" s="318"/>
      <c r="CS1" s="318"/>
      <c r="CT1" s="318"/>
      <c r="CU1" s="329"/>
      <c r="CV1" s="310"/>
      <c r="CW1" s="310"/>
      <c r="CX1" s="331" t="s">
        <v>31</v>
      </c>
      <c r="CY1" s="381">
        <v>2019</v>
      </c>
      <c r="CZ1" s="318" t="s">
        <v>159</v>
      </c>
      <c r="DA1" s="318"/>
      <c r="DB1" s="318"/>
      <c r="DC1" s="318"/>
      <c r="DD1" s="318"/>
      <c r="DE1" s="329"/>
      <c r="DF1" s="310"/>
      <c r="DG1" s="310"/>
      <c r="DH1" s="331" t="s">
        <v>31</v>
      </c>
      <c r="DI1" s="381">
        <v>2019</v>
      </c>
      <c r="DJ1" s="318" t="s">
        <v>159</v>
      </c>
      <c r="DK1" s="318"/>
      <c r="DL1" s="318"/>
      <c r="DM1" s="318"/>
      <c r="DN1" s="318"/>
      <c r="DO1" s="329"/>
      <c r="DP1" s="310"/>
      <c r="DQ1" s="310"/>
      <c r="DR1" s="331" t="s">
        <v>31</v>
      </c>
      <c r="DS1" s="381">
        <v>2020</v>
      </c>
      <c r="DT1" s="318" t="s">
        <v>159</v>
      </c>
      <c r="DU1" s="318"/>
      <c r="DV1" s="318"/>
      <c r="DW1" s="318"/>
      <c r="DX1" s="318"/>
      <c r="DY1" s="329"/>
      <c r="DZ1" s="310"/>
      <c r="EA1" s="310"/>
      <c r="EB1" s="331" t="s">
        <v>31</v>
      </c>
      <c r="EC1" s="381">
        <v>2020</v>
      </c>
      <c r="ED1" s="318" t="s">
        <v>159</v>
      </c>
      <c r="EE1" s="318"/>
      <c r="EF1" s="318"/>
      <c r="EG1" s="318"/>
      <c r="EH1" s="318"/>
      <c r="EI1" s="329"/>
      <c r="EJ1" s="310"/>
      <c r="EK1" s="310"/>
      <c r="EL1" s="331" t="s">
        <v>31</v>
      </c>
      <c r="EM1" s="381">
        <v>2021</v>
      </c>
      <c r="EN1" s="318" t="s">
        <v>159</v>
      </c>
      <c r="EO1" s="318"/>
      <c r="EP1" s="318"/>
      <c r="EQ1" s="318"/>
      <c r="ER1" s="318"/>
      <c r="ES1" s="329"/>
      <c r="ET1" s="310"/>
      <c r="EU1" s="310"/>
      <c r="EV1" s="331" t="s">
        <v>31</v>
      </c>
      <c r="EW1" s="381">
        <v>2021</v>
      </c>
      <c r="EX1" s="318" t="s">
        <v>159</v>
      </c>
      <c r="EY1" s="318"/>
      <c r="EZ1" s="318"/>
      <c r="FA1" s="318"/>
      <c r="FB1" s="318"/>
      <c r="FC1" s="329"/>
      <c r="FD1" s="310"/>
      <c r="FE1" s="310"/>
      <c r="FF1" s="331" t="s">
        <v>31</v>
      </c>
      <c r="FG1" s="381">
        <v>2022</v>
      </c>
      <c r="FH1" s="318" t="s">
        <v>159</v>
      </c>
      <c r="FI1" s="318"/>
      <c r="FJ1" s="318"/>
      <c r="FK1" s="318"/>
      <c r="FL1" s="318"/>
      <c r="FM1" s="329"/>
      <c r="FN1" s="310"/>
      <c r="FO1" s="310"/>
      <c r="FP1" s="331" t="s">
        <v>31</v>
      </c>
      <c r="FQ1" s="381">
        <v>2022</v>
      </c>
      <c r="FR1" s="318" t="s">
        <v>159</v>
      </c>
      <c r="FS1" s="318"/>
      <c r="FT1" s="318"/>
      <c r="FU1" s="318"/>
      <c r="FV1" s="318"/>
      <c r="FW1" s="329"/>
      <c r="FX1" s="310"/>
      <c r="FY1" s="310"/>
      <c r="FZ1" s="331" t="s">
        <v>31</v>
      </c>
      <c r="GA1" s="381">
        <v>2023</v>
      </c>
      <c r="GB1" s="318" t="s">
        <v>159</v>
      </c>
      <c r="GC1" s="318"/>
      <c r="GD1" s="318"/>
      <c r="GE1" s="318"/>
      <c r="GF1" s="318"/>
      <c r="GG1" s="329"/>
      <c r="GH1" s="310"/>
      <c r="GI1" s="310"/>
    </row>
    <row xmlns:x14ac="http://schemas.microsoft.com/office/spreadsheetml/2009/9/ac" r="2" s="312" customFormat="true" ht="30" customHeight="true" x14ac:dyDescent="0.25">
      <c r="A2" s="577" t="s">
        <v>268</v>
      </c>
      <c r="B2" s="319" t="s">
        <v>222</v>
      </c>
      <c r="C2" s="272" t="s">
        <v>162</v>
      </c>
      <c r="D2" s="272" t="s">
        <v>160</v>
      </c>
      <c r="E2" s="320"/>
      <c r="F2" s="320"/>
      <c r="G2" s="320"/>
      <c r="H2" s="320"/>
      <c r="I2" s="330"/>
      <c r="J2" s="313" t="s">
        <v>228</v>
      </c>
      <c r="K2" s="313"/>
      <c r="L2" s="319" t="s">
        <v>249</v>
      </c>
      <c r="M2" s="272" t="s">
        <v>162</v>
      </c>
      <c r="N2" s="272" t="s">
        <v>250</v>
      </c>
      <c r="O2" s="320"/>
      <c r="P2" s="320"/>
      <c r="Q2" s="320"/>
      <c r="R2" s="320"/>
      <c r="S2" s="330"/>
      <c r="T2" s="313" t="s">
        <v>228</v>
      </c>
      <c r="U2" s="313"/>
      <c r="V2" s="319" t="s">
        <v>223</v>
      </c>
      <c r="W2" s="272" t="s">
        <v>162</v>
      </c>
      <c r="X2" s="272" t="s">
        <v>161</v>
      </c>
      <c r="Y2" s="320"/>
      <c r="Z2" s="320"/>
      <c r="AA2" s="320"/>
      <c r="AB2" s="320"/>
      <c r="AC2" s="330"/>
      <c r="AD2" s="313" t="s">
        <v>228</v>
      </c>
      <c r="AE2" s="313"/>
      <c r="AF2" s="319" t="s">
        <v>263</v>
      </c>
      <c r="AG2" s="272" t="s">
        <v>162</v>
      </c>
      <c r="AH2" s="272" t="s">
        <v>250</v>
      </c>
      <c r="AI2" s="320"/>
      <c r="AJ2" s="320"/>
      <c r="AK2" s="320"/>
      <c r="AL2" s="320"/>
      <c r="AM2" s="330"/>
      <c r="AN2" s="313" t="s">
        <v>228</v>
      </c>
      <c r="AO2" s="313"/>
      <c r="AP2" s="319" t="s">
        <v>273</v>
      </c>
      <c r="AQ2" s="272" t="s">
        <v>187</v>
      </c>
      <c r="AR2" s="272" t="s">
        <v>274</v>
      </c>
      <c r="AS2" s="320"/>
      <c r="AT2" s="320"/>
      <c r="AU2" s="320"/>
      <c r="AV2" s="320"/>
      <c r="AW2" s="330"/>
      <c r="AX2" s="313" t="s">
        <v>228</v>
      </c>
      <c r="AY2" s="313"/>
      <c r="AZ2" s="319" t="s">
        <v>264</v>
      </c>
      <c r="BA2" s="272" t="s">
        <v>162</v>
      </c>
      <c r="BB2" s="272" t="s">
        <v>250</v>
      </c>
      <c r="BC2" s="320"/>
      <c r="BD2" s="320"/>
      <c r="BE2" s="320"/>
      <c r="BF2" s="320"/>
      <c r="BG2" s="330"/>
      <c r="BH2" s="313" t="s">
        <v>228</v>
      </c>
      <c r="BI2" s="313"/>
      <c r="BJ2" s="319" t="s">
        <v>224</v>
      </c>
      <c r="BK2" s="272" t="s">
        <v>162</v>
      </c>
      <c r="BL2" s="272" t="s">
        <v>215</v>
      </c>
      <c r="BM2" s="320"/>
      <c r="BN2" s="320"/>
      <c r="BO2" s="320"/>
      <c r="BP2" s="320"/>
      <c r="BQ2" s="330"/>
      <c r="BR2" s="313" t="s">
        <v>228</v>
      </c>
      <c r="BS2" s="313"/>
      <c r="BT2" s="319" t="s">
        <v>265</v>
      </c>
      <c r="BU2" s="272" t="s">
        <v>162</v>
      </c>
      <c r="BV2" s="272" t="s">
        <v>250</v>
      </c>
      <c r="BW2" s="320"/>
      <c r="BX2" s="320"/>
      <c r="BY2" s="320"/>
      <c r="BZ2" s="320"/>
      <c r="CA2" s="330"/>
      <c r="CB2" s="313" t="s">
        <v>228</v>
      </c>
      <c r="CC2" s="313"/>
      <c r="CD2" s="319" t="s">
        <v>266</v>
      </c>
      <c r="CE2" s="272" t="s">
        <v>162</v>
      </c>
      <c r="CF2" s="272" t="s">
        <v>250</v>
      </c>
      <c r="CG2" s="320"/>
      <c r="CH2" s="320"/>
      <c r="CI2" s="320"/>
      <c r="CJ2" s="320"/>
      <c r="CK2" s="330"/>
      <c r="CL2" s="313" t="s">
        <v>228</v>
      </c>
      <c r="CM2" s="313"/>
      <c r="CN2" s="319" t="s">
        <v>277</v>
      </c>
      <c r="CO2" s="272" t="s">
        <v>162</v>
      </c>
      <c r="CP2" s="272" t="s">
        <v>278</v>
      </c>
      <c r="CQ2" s="320"/>
      <c r="CR2" s="320"/>
      <c r="CS2" s="320"/>
      <c r="CT2" s="320"/>
      <c r="CU2" s="330"/>
      <c r="CV2" s="313" t="s">
        <v>228</v>
      </c>
      <c r="CW2" s="313"/>
      <c r="CX2" s="319" t="s">
        <v>282</v>
      </c>
      <c r="CY2" s="272" t="s">
        <v>187</v>
      </c>
      <c r="CZ2" s="272" t="s">
        <v>274</v>
      </c>
      <c r="DA2" s="320"/>
      <c r="DB2" s="320"/>
      <c r="DC2" s="320"/>
      <c r="DD2" s="320"/>
      <c r="DE2" s="330"/>
      <c r="DF2" s="313" t="s">
        <v>228</v>
      </c>
      <c r="DG2" s="313"/>
      <c r="DH2" s="319" t="s">
        <v>294</v>
      </c>
      <c r="DI2" s="272" t="s">
        <v>287</v>
      </c>
      <c r="DJ2" s="272" t="s">
        <v>295</v>
      </c>
      <c r="DK2" s="320"/>
      <c r="DL2" s="320"/>
      <c r="DM2" s="320"/>
      <c r="DN2" s="320"/>
      <c r="DO2" s="330"/>
      <c r="DP2" s="313" t="s">
        <v>228</v>
      </c>
      <c r="DQ2" s="313"/>
      <c r="DR2" s="319" t="s">
        <v>244</v>
      </c>
      <c r="DS2" s="272" t="s">
        <v>162</v>
      </c>
      <c r="DT2" s="272" t="s">
        <v>215</v>
      </c>
      <c r="DU2" s="320"/>
      <c r="DV2" s="320"/>
      <c r="DW2" s="320"/>
      <c r="DX2" s="320"/>
      <c r="DY2" s="330"/>
      <c r="DZ2" s="313" t="s">
        <v>228</v>
      </c>
      <c r="EA2" s="313"/>
      <c r="EB2" s="319" t="s">
        <v>312</v>
      </c>
      <c r="EC2" s="272" t="s">
        <v>287</v>
      </c>
      <c r="ED2" s="272" t="s">
        <v>295</v>
      </c>
      <c r="EE2" s="320"/>
      <c r="EF2" s="320"/>
      <c r="EG2" s="320"/>
      <c r="EH2" s="320"/>
      <c r="EI2" s="330"/>
      <c r="EJ2" s="313" t="s">
        <v>228</v>
      </c>
      <c r="EK2" s="313"/>
      <c r="EL2" s="319" t="s">
        <v>284</v>
      </c>
      <c r="EM2" s="272" t="s">
        <v>187</v>
      </c>
      <c r="EN2" s="272" t="s">
        <v>274</v>
      </c>
      <c r="EO2" s="320"/>
      <c r="EP2" s="320"/>
      <c r="EQ2" s="320"/>
      <c r="ER2" s="320"/>
      <c r="ES2" s="330"/>
      <c r="ET2" s="313" t="s">
        <v>228</v>
      </c>
      <c r="EU2" s="313"/>
      <c r="EV2" s="319" t="s">
        <v>332</v>
      </c>
      <c r="EW2" s="272" t="s">
        <v>287</v>
      </c>
      <c r="EX2" s="272" t="s">
        <v>295</v>
      </c>
      <c r="EY2" s="320"/>
      <c r="EZ2" s="320"/>
      <c r="FA2" s="320"/>
      <c r="FB2" s="320"/>
      <c r="FC2" s="330"/>
      <c r="FD2" s="313" t="s">
        <v>228</v>
      </c>
      <c r="FE2" s="313"/>
      <c r="FF2" s="319" t="s">
        <v>346</v>
      </c>
      <c r="FG2" s="272" t="s">
        <v>287</v>
      </c>
      <c r="FH2" s="272" t="s">
        <v>288</v>
      </c>
      <c r="FI2" s="320"/>
      <c r="FJ2" s="320"/>
      <c r="FK2" s="320"/>
      <c r="FL2" s="320"/>
      <c r="FM2" s="330"/>
      <c r="FN2" s="313" t="s">
        <v>228</v>
      </c>
      <c r="FO2" s="313"/>
      <c r="FP2" s="319" t="s">
        <v>286</v>
      </c>
      <c r="FQ2" s="272" t="s">
        <v>287</v>
      </c>
      <c r="FR2" s="272" t="s">
        <v>295</v>
      </c>
      <c r="FS2" s="320"/>
      <c r="FT2" s="320"/>
      <c r="FU2" s="320"/>
      <c r="FV2" s="320"/>
      <c r="FW2" s="330"/>
      <c r="FX2" s="313" t="s">
        <v>228</v>
      </c>
      <c r="FY2" s="313"/>
      <c r="FZ2" s="319" t="s">
        <v>337</v>
      </c>
      <c r="GA2" s="272" t="s">
        <v>287</v>
      </c>
      <c r="GB2" s="272" t="s">
        <v>295</v>
      </c>
      <c r="GC2" s="320"/>
      <c r="GD2" s="320"/>
      <c r="GE2" s="320"/>
      <c r="GF2" s="320"/>
      <c r="GG2" s="330"/>
      <c r="GH2" s="313" t="s">
        <v>228</v>
      </c>
      <c r="GI2" s="313"/>
    </row>
    <row xmlns:x14ac="http://schemas.microsoft.com/office/spreadsheetml/2009/9/ac" r="3" s="252" customFormat="true" ht="18" customHeight="true" x14ac:dyDescent="0.25">
      <c r="A3" s="577"/>
      <c r="B3" s="360" t="s">
        <v>177</v>
      </c>
      <c r="C3" s="361" t="s">
        <v>56</v>
      </c>
      <c r="D3" s="362" t="s">
        <v>7</v>
      </c>
      <c r="E3" s="362" t="s">
        <v>1</v>
      </c>
      <c r="F3" s="362" t="s">
        <v>2</v>
      </c>
      <c r="G3" s="362" t="s">
        <v>16</v>
      </c>
      <c r="H3" s="362" t="s">
        <v>17</v>
      </c>
      <c r="I3" s="363" t="s">
        <v>18</v>
      </c>
      <c r="J3" s="250"/>
      <c r="K3" s="250"/>
      <c r="L3" s="360" t="s">
        <v>177</v>
      </c>
      <c r="M3" s="361" t="s">
        <v>56</v>
      </c>
      <c r="N3" s="362" t="s">
        <v>7</v>
      </c>
      <c r="O3" s="362" t="s">
        <v>1</v>
      </c>
      <c r="P3" s="362" t="s">
        <v>2</v>
      </c>
      <c r="Q3" s="362" t="s">
        <v>16</v>
      </c>
      <c r="R3" s="362" t="s">
        <v>17</v>
      </c>
      <c r="S3" s="363" t="s">
        <v>18</v>
      </c>
      <c r="T3" s="250"/>
      <c r="U3" s="250"/>
      <c r="V3" s="360" t="s">
        <v>177</v>
      </c>
      <c r="W3" s="361" t="s">
        <v>56</v>
      </c>
      <c r="X3" s="362" t="s">
        <v>7</v>
      </c>
      <c r="Y3" s="362" t="s">
        <v>1</v>
      </c>
      <c r="Z3" s="362" t="s">
        <v>2</v>
      </c>
      <c r="AA3" s="362" t="s">
        <v>16</v>
      </c>
      <c r="AB3" s="362" t="s">
        <v>17</v>
      </c>
      <c r="AC3" s="363" t="s">
        <v>18</v>
      </c>
      <c r="AD3" s="250"/>
      <c r="AE3" s="250"/>
      <c r="AF3" s="360" t="s">
        <v>177</v>
      </c>
      <c r="AG3" s="361" t="s">
        <v>56</v>
      </c>
      <c r="AH3" s="362" t="s">
        <v>7</v>
      </c>
      <c r="AI3" s="362" t="s">
        <v>1</v>
      </c>
      <c r="AJ3" s="362" t="s">
        <v>2</v>
      </c>
      <c r="AK3" s="362" t="s">
        <v>16</v>
      </c>
      <c r="AL3" s="362" t="s">
        <v>17</v>
      </c>
      <c r="AM3" s="363" t="s">
        <v>18</v>
      </c>
      <c r="AN3" s="250"/>
      <c r="AO3" s="250"/>
      <c r="AP3" s="360" t="s">
        <v>177</v>
      </c>
      <c r="AQ3" s="361" t="s">
        <v>56</v>
      </c>
      <c r="AR3" s="362" t="s">
        <v>7</v>
      </c>
      <c r="AS3" s="362" t="s">
        <v>1</v>
      </c>
      <c r="AT3" s="362" t="s">
        <v>2</v>
      </c>
      <c r="AU3" s="362" t="s">
        <v>16</v>
      </c>
      <c r="AV3" s="362" t="s">
        <v>17</v>
      </c>
      <c r="AW3" s="363" t="s">
        <v>18</v>
      </c>
      <c r="AX3" s="250"/>
      <c r="AY3" s="250"/>
      <c r="AZ3" s="360" t="s">
        <v>177</v>
      </c>
      <c r="BA3" s="361" t="s">
        <v>56</v>
      </c>
      <c r="BB3" s="362" t="s">
        <v>7</v>
      </c>
      <c r="BC3" s="362" t="s">
        <v>1</v>
      </c>
      <c r="BD3" s="362" t="s">
        <v>2</v>
      </c>
      <c r="BE3" s="362" t="s">
        <v>16</v>
      </c>
      <c r="BF3" s="362" t="s">
        <v>17</v>
      </c>
      <c r="BG3" s="363" t="s">
        <v>18</v>
      </c>
      <c r="BH3" s="250"/>
      <c r="BI3" s="250"/>
      <c r="BJ3" s="360" t="s">
        <v>177</v>
      </c>
      <c r="BK3" s="361" t="s">
        <v>56</v>
      </c>
      <c r="BL3" s="362" t="s">
        <v>7</v>
      </c>
      <c r="BM3" s="362" t="s">
        <v>1</v>
      </c>
      <c r="BN3" s="362" t="s">
        <v>2</v>
      </c>
      <c r="BO3" s="362" t="s">
        <v>16</v>
      </c>
      <c r="BP3" s="362" t="s">
        <v>17</v>
      </c>
      <c r="BQ3" s="363" t="s">
        <v>18</v>
      </c>
      <c r="BR3" s="250"/>
      <c r="BS3" s="250"/>
      <c r="BT3" s="360" t="s">
        <v>177</v>
      </c>
      <c r="BU3" s="361" t="s">
        <v>56</v>
      </c>
      <c r="BV3" s="362" t="s">
        <v>7</v>
      </c>
      <c r="BW3" s="362" t="s">
        <v>1</v>
      </c>
      <c r="BX3" s="362" t="s">
        <v>2</v>
      </c>
      <c r="BY3" s="362" t="s">
        <v>16</v>
      </c>
      <c r="BZ3" s="362" t="s">
        <v>17</v>
      </c>
      <c r="CA3" s="363" t="s">
        <v>18</v>
      </c>
      <c r="CB3" s="250"/>
      <c r="CC3" s="250"/>
      <c r="CD3" s="360" t="s">
        <v>177</v>
      </c>
      <c r="CE3" s="361" t="s">
        <v>56</v>
      </c>
      <c r="CF3" s="362" t="s">
        <v>7</v>
      </c>
      <c r="CG3" s="362" t="s">
        <v>1</v>
      </c>
      <c r="CH3" s="362" t="s">
        <v>2</v>
      </c>
      <c r="CI3" s="362" t="s">
        <v>16</v>
      </c>
      <c r="CJ3" s="362" t="s">
        <v>17</v>
      </c>
      <c r="CK3" s="363" t="s">
        <v>18</v>
      </c>
      <c r="CL3" s="250"/>
      <c r="CM3" s="250"/>
      <c r="CN3" s="360" t="s">
        <v>177</v>
      </c>
      <c r="CO3" s="361" t="s">
        <v>56</v>
      </c>
      <c r="CP3" s="362" t="s">
        <v>7</v>
      </c>
      <c r="CQ3" s="362" t="s">
        <v>1</v>
      </c>
      <c r="CR3" s="362" t="s">
        <v>2</v>
      </c>
      <c r="CS3" s="362" t="s">
        <v>16</v>
      </c>
      <c r="CT3" s="362" t="s">
        <v>17</v>
      </c>
      <c r="CU3" s="363" t="s">
        <v>18</v>
      </c>
      <c r="CV3" s="250"/>
      <c r="CW3" s="250"/>
      <c r="CX3" s="360" t="s">
        <v>177</v>
      </c>
      <c r="CY3" s="361" t="s">
        <v>56</v>
      </c>
      <c r="CZ3" s="362" t="s">
        <v>7</v>
      </c>
      <c r="DA3" s="362" t="s">
        <v>1</v>
      </c>
      <c r="DB3" s="362" t="s">
        <v>2</v>
      </c>
      <c r="DC3" s="362" t="s">
        <v>16</v>
      </c>
      <c r="DD3" s="362" t="s">
        <v>17</v>
      </c>
      <c r="DE3" s="363" t="s">
        <v>18</v>
      </c>
      <c r="DF3" s="250"/>
      <c r="DG3" s="250"/>
      <c r="DH3" s="360" t="s">
        <v>177</v>
      </c>
      <c r="DI3" s="361" t="s">
        <v>56</v>
      </c>
      <c r="DJ3" s="362" t="s">
        <v>7</v>
      </c>
      <c r="DK3" s="362" t="s">
        <v>1</v>
      </c>
      <c r="DL3" s="362" t="s">
        <v>2</v>
      </c>
      <c r="DM3" s="362" t="s">
        <v>16</v>
      </c>
      <c r="DN3" s="362" t="s">
        <v>17</v>
      </c>
      <c r="DO3" s="363" t="s">
        <v>18</v>
      </c>
      <c r="DP3" s="250"/>
      <c r="DQ3" s="250"/>
      <c r="DR3" s="360" t="s">
        <v>177</v>
      </c>
      <c r="DS3" s="361" t="s">
        <v>56</v>
      </c>
      <c r="DT3" s="362" t="s">
        <v>7</v>
      </c>
      <c r="DU3" s="362" t="s">
        <v>1</v>
      </c>
      <c r="DV3" s="362" t="s">
        <v>2</v>
      </c>
      <c r="DW3" s="362" t="s">
        <v>16</v>
      </c>
      <c r="DX3" s="362" t="s">
        <v>17</v>
      </c>
      <c r="DY3" s="363" t="s">
        <v>18</v>
      </c>
      <c r="DZ3" s="250"/>
      <c r="EA3" s="250"/>
      <c r="EB3" s="360" t="s">
        <v>177</v>
      </c>
      <c r="EC3" s="361" t="s">
        <v>56</v>
      </c>
      <c r="ED3" s="362" t="s">
        <v>7</v>
      </c>
      <c r="EE3" s="362" t="s">
        <v>1</v>
      </c>
      <c r="EF3" s="362" t="s">
        <v>2</v>
      </c>
      <c r="EG3" s="362" t="s">
        <v>16</v>
      </c>
      <c r="EH3" s="362" t="s">
        <v>17</v>
      </c>
      <c r="EI3" s="363" t="s">
        <v>18</v>
      </c>
      <c r="EJ3" s="250"/>
      <c r="EK3" s="250"/>
      <c r="EL3" s="360" t="s">
        <v>177</v>
      </c>
      <c r="EM3" s="361" t="s">
        <v>56</v>
      </c>
      <c r="EN3" s="362" t="s">
        <v>7</v>
      </c>
      <c r="EO3" s="362" t="s">
        <v>1</v>
      </c>
      <c r="EP3" s="362" t="s">
        <v>2</v>
      </c>
      <c r="EQ3" s="362" t="s">
        <v>16</v>
      </c>
      <c r="ER3" s="362" t="s">
        <v>17</v>
      </c>
      <c r="ES3" s="363" t="s">
        <v>18</v>
      </c>
      <c r="ET3" s="250"/>
      <c r="EU3" s="250"/>
      <c r="EV3" s="360" t="s">
        <v>177</v>
      </c>
      <c r="EW3" s="361" t="s">
        <v>56</v>
      </c>
      <c r="EX3" s="362" t="s">
        <v>7</v>
      </c>
      <c r="EY3" s="362" t="s">
        <v>1</v>
      </c>
      <c r="EZ3" s="362" t="s">
        <v>2</v>
      </c>
      <c r="FA3" s="362" t="s">
        <v>16</v>
      </c>
      <c r="FB3" s="362" t="s">
        <v>17</v>
      </c>
      <c r="FC3" s="363" t="s">
        <v>18</v>
      </c>
      <c r="FD3" s="250"/>
      <c r="FE3" s="250"/>
      <c r="FF3" s="360" t="s">
        <v>177</v>
      </c>
      <c r="FG3" s="361" t="s">
        <v>56</v>
      </c>
      <c r="FH3" s="362" t="s">
        <v>7</v>
      </c>
      <c r="FI3" s="362" t="s">
        <v>1</v>
      </c>
      <c r="FJ3" s="362" t="s">
        <v>2</v>
      </c>
      <c r="FK3" s="362" t="s">
        <v>16</v>
      </c>
      <c r="FL3" s="362" t="s">
        <v>17</v>
      </c>
      <c r="FM3" s="363" t="s">
        <v>18</v>
      </c>
      <c r="FN3" s="250"/>
      <c r="FO3" s="250"/>
      <c r="FP3" s="360" t="s">
        <v>177</v>
      </c>
      <c r="FQ3" s="361" t="s">
        <v>56</v>
      </c>
      <c r="FR3" s="362" t="s">
        <v>7</v>
      </c>
      <c r="FS3" s="362" t="s">
        <v>1</v>
      </c>
      <c r="FT3" s="362" t="s">
        <v>2</v>
      </c>
      <c r="FU3" s="362" t="s">
        <v>16</v>
      </c>
      <c r="FV3" s="362" t="s">
        <v>17</v>
      </c>
      <c r="FW3" s="363" t="s">
        <v>18</v>
      </c>
      <c r="FX3" s="250"/>
      <c r="FY3" s="250"/>
      <c r="FZ3" s="360" t="s">
        <v>177</v>
      </c>
      <c r="GA3" s="361" t="s">
        <v>56</v>
      </c>
      <c r="GB3" s="362" t="s">
        <v>7</v>
      </c>
      <c r="GC3" s="362" t="s">
        <v>1</v>
      </c>
      <c r="GD3" s="362" t="s">
        <v>2</v>
      </c>
      <c r="GE3" s="362" t="s">
        <v>16</v>
      </c>
      <c r="GF3" s="362" t="s">
        <v>17</v>
      </c>
      <c r="GG3" s="363" t="s">
        <v>18</v>
      </c>
      <c r="GH3" s="250"/>
      <c r="GI3" s="250"/>
      <c r="GJ3" s="251"/>
      <c r="GT3" s="251"/>
      <c r="HD3" s="251"/>
      <c r="HN3" s="251"/>
      <c r="HX3" s="251"/>
    </row>
    <row xmlns:x14ac="http://schemas.microsoft.com/office/spreadsheetml/2009/9/ac" r="4" s="4" customFormat="true" x14ac:dyDescent="0.25">
      <c r="A4" s="392" t="str">
        <f>IF(ISBLANK('Data Summary'!A6),"",'Data Summary'!A6)</f>
        <v>PAN_2006_LLECE</v>
      </c>
      <c r="B4" s="122"/>
      <c r="C4" s="92" t="s">
        <v>3</v>
      </c>
      <c r="D4" s="7"/>
      <c r="E4" s="7"/>
      <c r="F4" s="7"/>
      <c r="G4" s="7"/>
      <c r="H4" s="7"/>
      <c r="I4" s="26"/>
      <c r="J4" s="24"/>
      <c r="K4" s="24"/>
      <c r="L4" s="136"/>
      <c r="M4" s="92" t="s">
        <v>3</v>
      </c>
      <c r="N4" s="7"/>
      <c r="O4" s="7"/>
      <c r="P4" s="7"/>
      <c r="Q4" s="7"/>
      <c r="R4" s="7"/>
      <c r="S4" s="26"/>
      <c r="T4" s="24"/>
      <c r="U4" s="24"/>
      <c r="V4" s="136"/>
      <c r="W4" s="92" t="s">
        <v>3</v>
      </c>
      <c r="X4" s="7"/>
      <c r="Y4" s="7"/>
      <c r="Z4" s="7"/>
      <c r="AA4" s="7"/>
      <c r="AB4" s="7"/>
      <c r="AC4" s="26"/>
      <c r="AD4" s="24"/>
      <c r="AE4" s="24"/>
      <c r="AF4" s="136"/>
      <c r="AG4" s="92" t="s">
        <v>3</v>
      </c>
      <c r="AH4" s="7"/>
      <c r="AI4" s="7"/>
      <c r="AJ4" s="7"/>
      <c r="AK4" s="7"/>
      <c r="AL4" s="7"/>
      <c r="AM4" s="26"/>
      <c r="AN4" s="24"/>
      <c r="AO4" s="24"/>
      <c r="AP4" s="136"/>
      <c r="AQ4" s="92" t="s">
        <v>3</v>
      </c>
      <c r="AR4" s="7"/>
      <c r="AS4" s="7"/>
      <c r="AT4" s="7"/>
      <c r="AU4" s="7"/>
      <c r="AV4" s="7"/>
      <c r="AW4" s="26"/>
      <c r="AX4" s="24"/>
      <c r="AY4" s="24"/>
      <c r="AZ4" s="136"/>
      <c r="BA4" s="92" t="s">
        <v>3</v>
      </c>
      <c r="BB4" s="7"/>
      <c r="BC4" s="7"/>
      <c r="BD4" s="7"/>
      <c r="BE4" s="7"/>
      <c r="BF4" s="7"/>
      <c r="BG4" s="26"/>
      <c r="BH4" s="24"/>
      <c r="BI4" s="24"/>
      <c r="BJ4" s="136"/>
      <c r="BK4" s="92" t="s">
        <v>3</v>
      </c>
      <c r="BL4" s="7"/>
      <c r="BM4" s="7"/>
      <c r="BN4" s="7"/>
      <c r="BO4" s="7"/>
      <c r="BP4" s="7"/>
      <c r="BQ4" s="26"/>
      <c r="BR4" s="24"/>
      <c r="BS4" s="24"/>
      <c r="BT4" s="136"/>
      <c r="BU4" s="92" t="s">
        <v>3</v>
      </c>
      <c r="BV4" s="7"/>
      <c r="BW4" s="7"/>
      <c r="BX4" s="7"/>
      <c r="BY4" s="7"/>
      <c r="BZ4" s="7"/>
      <c r="CA4" s="26"/>
      <c r="CB4" s="24"/>
      <c r="CC4" s="24"/>
      <c r="CD4" s="136"/>
      <c r="CE4" s="92" t="s">
        <v>3</v>
      </c>
      <c r="CF4" s="7"/>
      <c r="CG4" s="7"/>
      <c r="CH4" s="7"/>
      <c r="CI4" s="7"/>
      <c r="CJ4" s="7"/>
      <c r="CK4" s="26"/>
      <c r="CL4" s="24"/>
      <c r="CM4" s="24"/>
      <c r="CN4" s="136"/>
      <c r="CO4" s="92" t="s">
        <v>3</v>
      </c>
      <c r="CP4" s="7"/>
      <c r="CQ4" s="7"/>
      <c r="CR4" s="7"/>
      <c r="CS4" s="7"/>
      <c r="CT4" s="7"/>
      <c r="CU4" s="26"/>
      <c r="CV4" s="24"/>
      <c r="CW4" s="24"/>
      <c r="CX4" s="136"/>
      <c r="CY4" s="92" t="s">
        <v>3</v>
      </c>
      <c r="CZ4" s="7"/>
      <c r="DA4" s="7"/>
      <c r="DB4" s="7"/>
      <c r="DC4" s="7"/>
      <c r="DD4" s="7"/>
      <c r="DE4" s="26"/>
      <c r="DF4" s="24"/>
      <c r="DG4" s="24"/>
      <c r="DH4" s="136"/>
      <c r="DI4" s="92" t="s">
        <v>3</v>
      </c>
      <c r="DJ4" s="7">
        <f>100-DJ5</f>
        <v>99.151823579304491</v>
      </c>
      <c r="DK4" s="7"/>
      <c r="DL4" s="7"/>
      <c r="DM4" s="7"/>
      <c r="DN4" s="7"/>
      <c r="DO4" s="26"/>
      <c r="DP4" s="24"/>
      <c r="DQ4" s="24"/>
      <c r="DR4" s="136"/>
      <c r="DS4" s="92" t="s">
        <v>3</v>
      </c>
      <c r="DT4" s="7"/>
      <c r="DU4" s="7"/>
      <c r="DV4" s="7"/>
      <c r="DW4" s="7"/>
      <c r="DX4" s="7"/>
      <c r="DY4" s="26"/>
      <c r="DZ4" s="24"/>
      <c r="EA4" s="24"/>
      <c r="EB4" s="136"/>
      <c r="EC4" s="92" t="s">
        <v>3</v>
      </c>
      <c r="ED4" s="7">
        <f>100-ED5</f>
        <v>41.101817132967987</v>
      </c>
      <c r="EE4" s="7"/>
      <c r="EF4" s="7"/>
      <c r="EG4" s="7"/>
      <c r="EH4" s="7"/>
      <c r="EI4" s="26"/>
      <c r="EJ4" s="24"/>
      <c r="EK4" s="24"/>
      <c r="EL4" s="136"/>
      <c r="EM4" s="92" t="s">
        <v>3</v>
      </c>
      <c r="EN4" s="7"/>
      <c r="EO4" s="7"/>
      <c r="EP4" s="7"/>
      <c r="EQ4" s="7"/>
      <c r="ER4" s="7"/>
      <c r="ES4" s="26"/>
      <c r="ET4" s="24"/>
      <c r="EU4" s="24"/>
      <c r="EV4" s="136"/>
      <c r="EW4" s="92" t="s">
        <v>3</v>
      </c>
      <c r="EX4" s="7">
        <f>100-EX5</f>
        <v>29.043579994150335</v>
      </c>
      <c r="EY4" s="7"/>
      <c r="EZ4" s="7"/>
      <c r="FA4" s="7"/>
      <c r="FB4" s="7"/>
      <c r="FC4" s="26"/>
      <c r="FD4" s="24"/>
      <c r="FE4" s="24"/>
      <c r="FF4" s="136"/>
      <c r="FG4" s="92" t="s">
        <v>3</v>
      </c>
      <c r="FH4" s="7"/>
      <c r="FI4" s="7"/>
      <c r="FJ4" s="7"/>
      <c r="FK4" s="7"/>
      <c r="FL4" s="7"/>
      <c r="FM4" s="26"/>
      <c r="FN4" s="24"/>
      <c r="FO4" s="24"/>
      <c r="FP4" s="136"/>
      <c r="FQ4" s="92" t="s">
        <v>3</v>
      </c>
      <c r="FR4" s="7">
        <f>100-FR5</f>
        <v>23.570627802690581</v>
      </c>
      <c r="FS4" s="7"/>
      <c r="FT4" s="7"/>
      <c r="FU4" s="7"/>
      <c r="FV4" s="7"/>
      <c r="FW4" s="26"/>
      <c r="FX4" s="24"/>
      <c r="FY4" s="24"/>
      <c r="FZ4" s="136"/>
      <c r="GA4" s="92" t="s">
        <v>3</v>
      </c>
      <c r="GB4" s="7">
        <f>100-GB5</f>
        <v>25.579399141630901</v>
      </c>
      <c r="GC4" s="7"/>
      <c r="GD4" s="7"/>
      <c r="GE4" s="7"/>
      <c r="GF4" s="7"/>
      <c r="GG4" s="26"/>
      <c r="GH4" s="24"/>
      <c r="GI4" s="24"/>
      <c r="GJ4" s="131"/>
      <c r="GT4" s="131"/>
      <c r="HD4" s="131"/>
      <c r="HN4" s="131"/>
      <c r="HX4" s="131"/>
    </row>
    <row xmlns:x14ac="http://schemas.microsoft.com/office/spreadsheetml/2009/9/ac" r="5" s="4" customFormat="true" x14ac:dyDescent="0.25">
      <c r="A5" s="392" t="str">
        <f ca="true">IF(ISBLANK('Data Summary'!A7),"",'Data Summary'!A7)</f>
        <v>PAN_2010_SIASAR</v>
      </c>
      <c r="B5" s="122"/>
      <c r="C5" s="92" t="s">
        <v>25</v>
      </c>
      <c r="D5" s="7"/>
      <c r="E5" s="7"/>
      <c r="F5" s="7"/>
      <c r="G5" s="7"/>
      <c r="H5" s="7"/>
      <c r="I5" s="26"/>
      <c r="J5" s="24"/>
      <c r="K5" s="24"/>
      <c r="L5" s="136"/>
      <c r="M5" s="92" t="s">
        <v>25</v>
      </c>
      <c r="N5" s="7"/>
      <c r="O5" s="7"/>
      <c r="P5" s="7"/>
      <c r="Q5" s="7"/>
      <c r="R5" s="7"/>
      <c r="S5" s="26"/>
      <c r="T5" s="24"/>
      <c r="U5" s="24"/>
      <c r="V5" s="136"/>
      <c r="W5" s="92" t="s">
        <v>25</v>
      </c>
      <c r="X5" s="7"/>
      <c r="Y5" s="7"/>
      <c r="Z5" s="7"/>
      <c r="AA5" s="7"/>
      <c r="AB5" s="7"/>
      <c r="AC5" s="26"/>
      <c r="AD5" s="24"/>
      <c r="AE5" s="24"/>
      <c r="AF5" s="136"/>
      <c r="AG5" s="92" t="s">
        <v>25</v>
      </c>
      <c r="AH5" s="7"/>
      <c r="AI5" s="7"/>
      <c r="AJ5" s="7"/>
      <c r="AK5" s="7"/>
      <c r="AL5" s="7"/>
      <c r="AM5" s="26"/>
      <c r="AN5" s="24"/>
      <c r="AO5" s="24"/>
      <c r="AP5" s="136"/>
      <c r="AQ5" s="92" t="s">
        <v>25</v>
      </c>
      <c r="AR5" s="7"/>
      <c r="AS5" s="7"/>
      <c r="AT5" s="7"/>
      <c r="AU5" s="7"/>
      <c r="AV5" s="7"/>
      <c r="AW5" s="26"/>
      <c r="AX5" s="24"/>
      <c r="AY5" s="24"/>
      <c r="AZ5" s="136"/>
      <c r="BA5" s="92" t="s">
        <v>25</v>
      </c>
      <c r="BB5" s="7"/>
      <c r="BC5" s="7"/>
      <c r="BD5" s="7"/>
      <c r="BE5" s="7"/>
      <c r="BF5" s="7"/>
      <c r="BG5" s="26"/>
      <c r="BH5" s="24"/>
      <c r="BI5" s="24"/>
      <c r="BJ5" s="136"/>
      <c r="BK5" s="92" t="s">
        <v>25</v>
      </c>
      <c r="BL5" s="7"/>
      <c r="BM5" s="7"/>
      <c r="BN5" s="7"/>
      <c r="BO5" s="7"/>
      <c r="BP5" s="7"/>
      <c r="BQ5" s="26"/>
      <c r="BR5" s="24"/>
      <c r="BS5" s="24"/>
      <c r="BT5" s="136"/>
      <c r="BU5" s="92" t="s">
        <v>25</v>
      </c>
      <c r="BV5" s="7"/>
      <c r="BW5" s="7"/>
      <c r="BX5" s="7"/>
      <c r="BY5" s="7"/>
      <c r="BZ5" s="7"/>
      <c r="CA5" s="26"/>
      <c r="CB5" s="24"/>
      <c r="CC5" s="24"/>
      <c r="CD5" s="136"/>
      <c r="CE5" s="92" t="s">
        <v>25</v>
      </c>
      <c r="CF5" s="7"/>
      <c r="CG5" s="7"/>
      <c r="CH5" s="7"/>
      <c r="CI5" s="7"/>
      <c r="CJ5" s="7"/>
      <c r="CK5" s="26"/>
      <c r="CL5" s="24"/>
      <c r="CM5" s="24"/>
      <c r="CN5" s="136"/>
      <c r="CO5" s="92" t="s">
        <v>25</v>
      </c>
      <c r="CP5" s="7"/>
      <c r="CQ5" s="7"/>
      <c r="CR5" s="7"/>
      <c r="CS5" s="7"/>
      <c r="CT5" s="7"/>
      <c r="CU5" s="26"/>
      <c r="CV5" s="24"/>
      <c r="CW5" s="24"/>
      <c r="CX5" s="136"/>
      <c r="CY5" s="92" t="s">
        <v>25</v>
      </c>
      <c r="CZ5" s="7"/>
      <c r="DA5" s="7"/>
      <c r="DB5" s="7"/>
      <c r="DC5" s="7"/>
      <c r="DD5" s="7"/>
      <c r="DE5" s="26"/>
      <c r="DF5" s="24"/>
      <c r="DG5" s="24"/>
      <c r="DH5" s="122" t="s">
        <v>309</v>
      </c>
      <c r="DI5" s="92" t="s">
        <v>25</v>
      </c>
      <c r="DJ5" s="7">
        <v>0.84817642069550458</v>
      </c>
      <c r="DK5" s="7"/>
      <c r="DL5" s="7"/>
      <c r="DM5" s="7"/>
      <c r="DN5" s="7"/>
      <c r="DO5" s="26"/>
      <c r="DP5" s="24"/>
      <c r="DQ5" s="24"/>
      <c r="DR5" s="136"/>
      <c r="DS5" s="92" t="s">
        <v>25</v>
      </c>
      <c r="DT5" s="7"/>
      <c r="DU5" s="7"/>
      <c r="DV5" s="7"/>
      <c r="DW5" s="7"/>
      <c r="DX5" s="7"/>
      <c r="DY5" s="26"/>
      <c r="DZ5" s="24"/>
      <c r="EA5" s="24"/>
      <c r="EB5" s="122" t="s">
        <v>308</v>
      </c>
      <c r="EC5" s="92" t="s">
        <v>25</v>
      </c>
      <c r="ED5" s="7">
        <v>58.898182867032013</v>
      </c>
      <c r="EE5" s="7"/>
      <c r="EF5" s="7"/>
      <c r="EG5" s="7"/>
      <c r="EH5" s="7"/>
      <c r="EI5" s="26"/>
      <c r="EJ5" s="24"/>
      <c r="EK5" s="24"/>
      <c r="EL5" s="136"/>
      <c r="EM5" s="92" t="s">
        <v>25</v>
      </c>
      <c r="EN5" s="7"/>
      <c r="EO5" s="7"/>
      <c r="EP5" s="7"/>
      <c r="EQ5" s="7"/>
      <c r="ER5" s="7"/>
      <c r="ES5" s="26"/>
      <c r="ET5" s="24"/>
      <c r="EU5" s="24"/>
      <c r="EV5" s="122" t="s">
        <v>308</v>
      </c>
      <c r="EW5" s="92" t="s">
        <v>25</v>
      </c>
      <c r="EX5" s="7">
        <v>70.956420005849665</v>
      </c>
      <c r="EY5" s="7"/>
      <c r="EZ5" s="7"/>
      <c r="FA5" s="7"/>
      <c r="FB5" s="7"/>
      <c r="FC5" s="26"/>
      <c r="FD5" s="24"/>
      <c r="FE5" s="24"/>
      <c r="FF5" s="136"/>
      <c r="FG5" s="92" t="s">
        <v>25</v>
      </c>
      <c r="FH5" s="7"/>
      <c r="FI5" s="7"/>
      <c r="FJ5" s="7"/>
      <c r="FK5" s="7"/>
      <c r="FL5" s="7"/>
      <c r="FM5" s="26"/>
      <c r="FN5" s="24"/>
      <c r="FO5" s="24"/>
      <c r="FP5" s="122" t="s">
        <v>308</v>
      </c>
      <c r="FQ5" s="92" t="s">
        <v>25</v>
      </c>
      <c r="FR5" s="7">
        <v>76.429372197309419</v>
      </c>
      <c r="FS5" s="7"/>
      <c r="FT5" s="7"/>
      <c r="FU5" s="7"/>
      <c r="FV5" s="7"/>
      <c r="FW5" s="26"/>
      <c r="FX5" s="24"/>
      <c r="FY5" s="24"/>
      <c r="FZ5" s="122" t="s">
        <v>308</v>
      </c>
      <c r="GA5" s="92" t="s">
        <v>25</v>
      </c>
      <c r="GB5" s="7">
        <v>74.420600858369099</v>
      </c>
      <c r="GC5" s="7"/>
      <c r="GD5" s="7"/>
      <c r="GE5" s="7"/>
      <c r="GF5" s="7"/>
      <c r="GG5" s="26"/>
      <c r="GH5" s="24"/>
      <c r="GI5" s="24"/>
      <c r="GJ5" s="131"/>
      <c r="GT5" s="131"/>
      <c r="HD5" s="131"/>
      <c r="HN5" s="131"/>
      <c r="HX5" s="131"/>
    </row>
    <row xmlns:x14ac="http://schemas.microsoft.com/office/spreadsheetml/2009/9/ac" r="6" s="4" customFormat="true" x14ac:dyDescent="0.25">
      <c r="A6" s="392" t="str">
        <f ca="true">IF(ISBLANK('Data Summary'!A8),"",'Data Summary'!A8)</f>
        <v>PAN_2013_LLECE</v>
      </c>
      <c r="B6" s="136"/>
      <c r="C6" s="93" t="s">
        <v>26</v>
      </c>
      <c r="D6" s="19"/>
      <c r="E6" s="7"/>
      <c r="F6" s="7"/>
      <c r="G6" s="7"/>
      <c r="H6" s="7"/>
      <c r="I6" s="26"/>
      <c r="J6" s="24"/>
      <c r="K6" s="24"/>
      <c r="L6" s="136"/>
      <c r="M6" s="93" t="s">
        <v>26</v>
      </c>
      <c r="N6" s="19"/>
      <c r="O6" s="7"/>
      <c r="P6" s="7"/>
      <c r="Q6" s="7"/>
      <c r="R6" s="7"/>
      <c r="S6" s="26"/>
      <c r="T6" s="24"/>
      <c r="U6" s="24"/>
      <c r="V6" s="136"/>
      <c r="W6" s="93" t="s">
        <v>26</v>
      </c>
      <c r="X6" s="19"/>
      <c r="Y6" s="7"/>
      <c r="Z6" s="7"/>
      <c r="AA6" s="7"/>
      <c r="AB6" s="7"/>
      <c r="AC6" s="26"/>
      <c r="AD6" s="24"/>
      <c r="AE6" s="24"/>
      <c r="AF6" s="136"/>
      <c r="AG6" s="93" t="s">
        <v>26</v>
      </c>
      <c r="AH6" s="19"/>
      <c r="AI6" s="7"/>
      <c r="AJ6" s="7"/>
      <c r="AK6" s="7"/>
      <c r="AL6" s="7"/>
      <c r="AM6" s="26"/>
      <c r="AN6" s="24"/>
      <c r="AO6" s="24"/>
      <c r="AP6" s="136"/>
      <c r="AQ6" s="93" t="s">
        <v>26</v>
      </c>
      <c r="AR6" s="19"/>
      <c r="AS6" s="7"/>
      <c r="AT6" s="7"/>
      <c r="AU6" s="7"/>
      <c r="AV6" s="7"/>
      <c r="AW6" s="26"/>
      <c r="AX6" s="24"/>
      <c r="AY6" s="24"/>
      <c r="AZ6" s="136"/>
      <c r="BA6" s="93" t="s">
        <v>26</v>
      </c>
      <c r="BB6" s="19"/>
      <c r="BC6" s="7"/>
      <c r="BD6" s="7"/>
      <c r="BE6" s="7"/>
      <c r="BF6" s="7"/>
      <c r="BG6" s="26"/>
      <c r="BH6" s="24"/>
      <c r="BI6" s="24"/>
      <c r="BJ6" s="136"/>
      <c r="BK6" s="93" t="s">
        <v>26</v>
      </c>
      <c r="BL6" s="19"/>
      <c r="BM6" s="7"/>
      <c r="BN6" s="7"/>
      <c r="BO6" s="7"/>
      <c r="BP6" s="7"/>
      <c r="BQ6" s="26"/>
      <c r="BR6" s="24"/>
      <c r="BS6" s="24"/>
      <c r="BT6" s="136"/>
      <c r="BU6" s="93" t="s">
        <v>26</v>
      </c>
      <c r="BV6" s="19"/>
      <c r="BW6" s="7"/>
      <c r="BX6" s="7"/>
      <c r="BY6" s="7"/>
      <c r="BZ6" s="7"/>
      <c r="CA6" s="26"/>
      <c r="CB6" s="24"/>
      <c r="CC6" s="24"/>
      <c r="CD6" s="136"/>
      <c r="CE6" s="93" t="s">
        <v>26</v>
      </c>
      <c r="CF6" s="19"/>
      <c r="CG6" s="7"/>
      <c r="CH6" s="7"/>
      <c r="CI6" s="7"/>
      <c r="CJ6" s="7"/>
      <c r="CK6" s="26"/>
      <c r="CL6" s="24"/>
      <c r="CM6" s="24"/>
      <c r="CN6" s="136"/>
      <c r="CO6" s="93" t="s">
        <v>26</v>
      </c>
      <c r="CP6" s="19"/>
      <c r="CQ6" s="7"/>
      <c r="CR6" s="7"/>
      <c r="CS6" s="7"/>
      <c r="CT6" s="7"/>
      <c r="CU6" s="26"/>
      <c r="CV6" s="24"/>
      <c r="CW6" s="24"/>
      <c r="CX6" s="136"/>
      <c r="CY6" s="93" t="s">
        <v>26</v>
      </c>
      <c r="CZ6" s="19"/>
      <c r="DA6" s="7"/>
      <c r="DB6" s="7"/>
      <c r="DC6" s="7"/>
      <c r="DD6" s="7"/>
      <c r="DE6" s="26"/>
      <c r="DF6" s="24"/>
      <c r="DG6" s="24"/>
      <c r="DH6" s="136"/>
      <c r="DI6" s="93" t="s">
        <v>26</v>
      </c>
      <c r="DJ6" s="19"/>
      <c r="DK6" s="7"/>
      <c r="DL6" s="7"/>
      <c r="DM6" s="7"/>
      <c r="DN6" s="7"/>
      <c r="DO6" s="26"/>
      <c r="DP6" s="24"/>
      <c r="DQ6" s="24"/>
      <c r="DR6" s="136"/>
      <c r="DS6" s="93" t="s">
        <v>26</v>
      </c>
      <c r="DT6" s="19"/>
      <c r="DU6" s="7"/>
      <c r="DV6" s="7"/>
      <c r="DW6" s="7"/>
      <c r="DX6" s="7"/>
      <c r="DY6" s="26"/>
      <c r="DZ6" s="24"/>
      <c r="EA6" s="24"/>
      <c r="EB6" s="122"/>
      <c r="EC6" s="93" t="s">
        <v>26</v>
      </c>
      <c r="ED6" s="19"/>
      <c r="EE6" s="7"/>
      <c r="EF6" s="7"/>
      <c r="EG6" s="7"/>
      <c r="EH6" s="7"/>
      <c r="EI6" s="26"/>
      <c r="EJ6" s="24"/>
      <c r="EK6" s="24"/>
      <c r="EL6" s="136"/>
      <c r="EM6" s="93" t="s">
        <v>26</v>
      </c>
      <c r="EN6" s="19"/>
      <c r="EO6" s="7"/>
      <c r="EP6" s="7"/>
      <c r="EQ6" s="7"/>
      <c r="ER6" s="7"/>
      <c r="ES6" s="26"/>
      <c r="ET6" s="24"/>
      <c r="EU6" s="24"/>
      <c r="EV6" s="122"/>
      <c r="EW6" s="93" t="s">
        <v>26</v>
      </c>
      <c r="EX6" s="19"/>
      <c r="EY6" s="7"/>
      <c r="EZ6" s="7"/>
      <c r="FA6" s="7"/>
      <c r="FB6" s="7"/>
      <c r="FC6" s="26"/>
      <c r="FD6" s="24"/>
      <c r="FE6" s="24"/>
      <c r="FF6" s="136"/>
      <c r="FG6" s="93" t="s">
        <v>26</v>
      </c>
      <c r="FH6" s="19"/>
      <c r="FI6" s="7"/>
      <c r="FJ6" s="7"/>
      <c r="FK6" s="7"/>
      <c r="FL6" s="7"/>
      <c r="FM6" s="26"/>
      <c r="FN6" s="24"/>
      <c r="FO6" s="24"/>
      <c r="FP6" s="122"/>
      <c r="FQ6" s="93" t="s">
        <v>26</v>
      </c>
      <c r="FR6" s="19"/>
      <c r="FS6" s="7"/>
      <c r="FT6" s="7"/>
      <c r="FU6" s="7"/>
      <c r="FV6" s="7"/>
      <c r="FW6" s="26"/>
      <c r="FX6" s="24"/>
      <c r="FY6" s="24"/>
      <c r="FZ6" s="122"/>
      <c r="GA6" s="93" t="s">
        <v>26</v>
      </c>
      <c r="GB6" s="19"/>
      <c r="GC6" s="7"/>
      <c r="GD6" s="7"/>
      <c r="GE6" s="7"/>
      <c r="GF6" s="7"/>
      <c r="GG6" s="26"/>
      <c r="GH6" s="24"/>
      <c r="GI6" s="24"/>
      <c r="GJ6" s="131"/>
      <c r="GT6" s="131"/>
      <c r="HD6" s="131"/>
      <c r="HN6" s="131"/>
      <c r="HX6" s="131"/>
    </row>
    <row xmlns:x14ac="http://schemas.microsoft.com/office/spreadsheetml/2009/9/ac" r="7" s="4" customFormat="true" x14ac:dyDescent="0.25">
      <c r="A7" s="392" t="str">
        <f ca="true">IF(ISBLANK('Data Summary'!A9),"",'Data Summary'!A9)</f>
        <v>PAN_2013_SIASAR</v>
      </c>
      <c r="B7" s="122"/>
      <c r="C7" s="93" t="s">
        <v>141</v>
      </c>
      <c r="D7" s="79"/>
      <c r="E7" s="7"/>
      <c r="F7" s="7"/>
      <c r="G7" s="7"/>
      <c r="H7" s="7"/>
      <c r="I7" s="26"/>
      <c r="J7" s="24"/>
      <c r="K7" s="24"/>
      <c r="L7" s="122"/>
      <c r="M7" s="93" t="s">
        <v>259</v>
      </c>
      <c r="N7" s="79"/>
      <c r="O7" s="7"/>
      <c r="P7" s="7"/>
      <c r="Q7" s="7"/>
      <c r="R7" s="7"/>
      <c r="S7" s="26"/>
      <c r="T7" s="24"/>
      <c r="U7" s="24"/>
      <c r="V7" s="122"/>
      <c r="W7" s="93" t="s">
        <v>141</v>
      </c>
      <c r="X7" s="79"/>
      <c r="Y7" s="7"/>
      <c r="Z7" s="7"/>
      <c r="AA7" s="7"/>
      <c r="AB7" s="7"/>
      <c r="AC7" s="26"/>
      <c r="AD7" s="24"/>
      <c r="AE7" s="24"/>
      <c r="AF7" s="122"/>
      <c r="AG7" s="93" t="s">
        <v>259</v>
      </c>
      <c r="AH7" s="79"/>
      <c r="AI7" s="7"/>
      <c r="AJ7" s="7"/>
      <c r="AK7" s="7"/>
      <c r="AL7" s="7"/>
      <c r="AM7" s="26"/>
      <c r="AN7" s="24"/>
      <c r="AO7" s="24"/>
      <c r="AP7" s="122"/>
      <c r="AQ7" s="93" t="s">
        <v>259</v>
      </c>
      <c r="AR7" s="79"/>
      <c r="AS7" s="7"/>
      <c r="AT7" s="7"/>
      <c r="AU7" s="7"/>
      <c r="AV7" s="7"/>
      <c r="AW7" s="26"/>
      <c r="AX7" s="24"/>
      <c r="AY7" s="24"/>
      <c r="AZ7" s="122"/>
      <c r="BA7" s="93" t="s">
        <v>259</v>
      </c>
      <c r="BB7" s="79"/>
      <c r="BC7" s="7"/>
      <c r="BD7" s="7"/>
      <c r="BE7" s="7"/>
      <c r="BF7" s="7"/>
      <c r="BG7" s="26"/>
      <c r="BH7" s="24"/>
      <c r="BI7" s="24"/>
      <c r="BJ7" s="122"/>
      <c r="BK7" s="93" t="s">
        <v>141</v>
      </c>
      <c r="BL7" s="79"/>
      <c r="BM7" s="7"/>
      <c r="BN7" s="7"/>
      <c r="BO7" s="7"/>
      <c r="BP7" s="7"/>
      <c r="BQ7" s="26"/>
      <c r="BR7" s="24"/>
      <c r="BS7" s="24"/>
      <c r="BT7" s="122"/>
      <c r="BU7" s="93" t="s">
        <v>259</v>
      </c>
      <c r="BV7" s="79"/>
      <c r="BW7" s="7"/>
      <c r="BX7" s="7"/>
      <c r="BY7" s="7"/>
      <c r="BZ7" s="7"/>
      <c r="CA7" s="26"/>
      <c r="CB7" s="24"/>
      <c r="CC7" s="24"/>
      <c r="CD7" s="122"/>
      <c r="CE7" s="93" t="s">
        <v>259</v>
      </c>
      <c r="CF7" s="79"/>
      <c r="CG7" s="7"/>
      <c r="CH7" s="7"/>
      <c r="CI7" s="7"/>
      <c r="CJ7" s="7"/>
      <c r="CK7" s="26"/>
      <c r="CL7" s="24"/>
      <c r="CM7" s="24"/>
      <c r="CN7" s="122"/>
      <c r="CO7" s="93" t="s">
        <v>141</v>
      </c>
      <c r="CP7" s="79"/>
      <c r="CQ7" s="7"/>
      <c r="CR7" s="7"/>
      <c r="CS7" s="7"/>
      <c r="CT7" s="7"/>
      <c r="CU7" s="26"/>
      <c r="CV7" s="24"/>
      <c r="CW7" s="24"/>
      <c r="CX7" s="122"/>
      <c r="CY7" s="93" t="s">
        <v>141</v>
      </c>
      <c r="CZ7" s="79"/>
      <c r="DA7" s="7"/>
      <c r="DB7" s="7"/>
      <c r="DC7" s="7"/>
      <c r="DD7" s="7"/>
      <c r="DE7" s="26"/>
      <c r="DF7" s="24"/>
      <c r="DG7" s="24"/>
      <c r="DH7" s="122" t="s">
        <v>310</v>
      </c>
      <c r="DI7" s="93" t="s">
        <v>141</v>
      </c>
      <c r="DJ7" s="19">
        <v>0.79163132598247099</v>
      </c>
      <c r="DK7" s="7"/>
      <c r="DL7" s="7"/>
      <c r="DM7" s="7"/>
      <c r="DN7" s="7"/>
      <c r="DO7" s="26"/>
      <c r="DP7" s="24"/>
      <c r="DQ7" s="24"/>
      <c r="DR7" s="122"/>
      <c r="DS7" s="93" t="s">
        <v>141</v>
      </c>
      <c r="DT7" s="79"/>
      <c r="DU7" s="7"/>
      <c r="DV7" s="7"/>
      <c r="DW7" s="7"/>
      <c r="DX7" s="7"/>
      <c r="DY7" s="26"/>
      <c r="DZ7" s="24"/>
      <c r="EA7" s="24"/>
      <c r="EB7" s="122" t="s">
        <v>310</v>
      </c>
      <c r="EC7" s="93" t="s">
        <v>141</v>
      </c>
      <c r="ED7" s="79">
        <v>55.148543409287562</v>
      </c>
      <c r="EE7" s="7"/>
      <c r="EF7" s="7"/>
      <c r="EG7" s="7"/>
      <c r="EH7" s="7"/>
      <c r="EI7" s="26"/>
      <c r="EJ7" s="24"/>
      <c r="EK7" s="24"/>
      <c r="EL7" s="122"/>
      <c r="EM7" s="93" t="s">
        <v>141</v>
      </c>
      <c r="EN7" s="79"/>
      <c r="EO7" s="7"/>
      <c r="EP7" s="7"/>
      <c r="EQ7" s="7"/>
      <c r="ER7" s="7"/>
      <c r="ES7" s="26"/>
      <c r="ET7" s="24"/>
      <c r="EU7" s="24"/>
      <c r="EV7" s="122" t="s">
        <v>310</v>
      </c>
      <c r="EW7" s="93" t="s">
        <v>141</v>
      </c>
      <c r="EX7" s="79">
        <v>55.308569757238956</v>
      </c>
      <c r="EY7" s="7"/>
      <c r="EZ7" s="7"/>
      <c r="FA7" s="7"/>
      <c r="FB7" s="7"/>
      <c r="FC7" s="26"/>
      <c r="FD7" s="24"/>
      <c r="FE7" s="24"/>
      <c r="FF7" s="122"/>
      <c r="FG7" s="93" t="s">
        <v>141</v>
      </c>
      <c r="FH7" s="79"/>
      <c r="FI7" s="7"/>
      <c r="FJ7" s="7"/>
      <c r="FK7" s="7"/>
      <c r="FL7" s="7"/>
      <c r="FM7" s="26"/>
      <c r="FN7" s="24"/>
      <c r="FO7" s="24"/>
      <c r="FP7" s="122" t="s">
        <v>310</v>
      </c>
      <c r="FQ7" s="93" t="s">
        <v>141</v>
      </c>
      <c r="FR7" s="79">
        <v>60.1457399103139</v>
      </c>
      <c r="FS7" s="7"/>
      <c r="FT7" s="7"/>
      <c r="FU7" s="7"/>
      <c r="FV7" s="7"/>
      <c r="FW7" s="26"/>
      <c r="FX7" s="24"/>
      <c r="FY7" s="24"/>
      <c r="FZ7" s="122" t="s">
        <v>310</v>
      </c>
      <c r="GA7" s="93" t="s">
        <v>141</v>
      </c>
      <c r="GB7" s="79">
        <v>59.341917024320459</v>
      </c>
      <c r="GC7" s="7"/>
      <c r="GD7" s="7"/>
      <c r="GE7" s="7"/>
      <c r="GF7" s="7"/>
      <c r="GG7" s="26"/>
      <c r="GH7" s="24"/>
      <c r="GI7" s="24"/>
      <c r="GJ7" s="131"/>
      <c r="GT7" s="131"/>
      <c r="HD7" s="131"/>
      <c r="HN7" s="131"/>
      <c r="HX7" s="131"/>
    </row>
    <row xmlns:x14ac="http://schemas.microsoft.com/office/spreadsheetml/2009/9/ac" r="8" s="4" customFormat="true" x14ac:dyDescent="0.25">
      <c r="A8" s="392" t="str">
        <f ca="true">IF(ISBLANK('Data Summary'!A10),"",'Data Summary'!A10)</f>
        <v>PAN_2013_UIS</v>
      </c>
      <c r="B8" s="136"/>
      <c r="C8" s="93" t="s">
        <v>142</v>
      </c>
      <c r="D8" s="19"/>
      <c r="E8" s="7"/>
      <c r="F8" s="7"/>
      <c r="G8" s="7"/>
      <c r="H8" s="7"/>
      <c r="I8" s="26"/>
      <c r="J8" s="24"/>
      <c r="K8" s="24"/>
      <c r="L8" s="136"/>
      <c r="M8" s="93" t="s">
        <v>260</v>
      </c>
      <c r="N8" s="19"/>
      <c r="O8" s="7"/>
      <c r="P8" s="7"/>
      <c r="Q8" s="7"/>
      <c r="R8" s="7"/>
      <c r="S8" s="26"/>
      <c r="T8" s="24"/>
      <c r="U8" s="24"/>
      <c r="V8" s="136"/>
      <c r="W8" s="93" t="s">
        <v>142</v>
      </c>
      <c r="X8" s="19"/>
      <c r="Y8" s="7"/>
      <c r="Z8" s="7"/>
      <c r="AA8" s="7"/>
      <c r="AB8" s="7"/>
      <c r="AC8" s="26"/>
      <c r="AD8" s="24"/>
      <c r="AE8" s="24"/>
      <c r="AF8" s="136"/>
      <c r="AG8" s="93" t="s">
        <v>260</v>
      </c>
      <c r="AH8" s="19"/>
      <c r="AI8" s="7"/>
      <c r="AJ8" s="7"/>
      <c r="AK8" s="7"/>
      <c r="AL8" s="7"/>
      <c r="AM8" s="26"/>
      <c r="AN8" s="24"/>
      <c r="AO8" s="24"/>
      <c r="AP8" s="136"/>
      <c r="AQ8" s="93" t="s">
        <v>260</v>
      </c>
      <c r="AR8" s="19"/>
      <c r="AS8" s="7"/>
      <c r="AT8" s="7"/>
      <c r="AU8" s="7"/>
      <c r="AV8" s="7"/>
      <c r="AW8" s="26"/>
      <c r="AX8" s="24"/>
      <c r="AY8" s="24"/>
      <c r="AZ8" s="136"/>
      <c r="BA8" s="93" t="s">
        <v>260</v>
      </c>
      <c r="BB8" s="19"/>
      <c r="BC8" s="7"/>
      <c r="BD8" s="7"/>
      <c r="BE8" s="7"/>
      <c r="BF8" s="7"/>
      <c r="BG8" s="26"/>
      <c r="BH8" s="24"/>
      <c r="BI8" s="24"/>
      <c r="BJ8" s="136"/>
      <c r="BK8" s="93" t="s">
        <v>142</v>
      </c>
      <c r="BL8" s="19"/>
      <c r="BM8" s="7"/>
      <c r="BN8" s="7"/>
      <c r="BO8" s="7"/>
      <c r="BP8" s="7"/>
      <c r="BQ8" s="26"/>
      <c r="BR8" s="24"/>
      <c r="BS8" s="24"/>
      <c r="BT8" s="136"/>
      <c r="BU8" s="93" t="s">
        <v>260</v>
      </c>
      <c r="BV8" s="19"/>
      <c r="BW8" s="7"/>
      <c r="BX8" s="7"/>
      <c r="BY8" s="7"/>
      <c r="BZ8" s="7"/>
      <c r="CA8" s="26"/>
      <c r="CB8" s="24"/>
      <c r="CC8" s="24"/>
      <c r="CD8" s="136"/>
      <c r="CE8" s="93" t="s">
        <v>260</v>
      </c>
      <c r="CF8" s="19"/>
      <c r="CG8" s="7"/>
      <c r="CH8" s="7"/>
      <c r="CI8" s="7"/>
      <c r="CJ8" s="7"/>
      <c r="CK8" s="26"/>
      <c r="CL8" s="24"/>
      <c r="CM8" s="24"/>
      <c r="CN8" s="136"/>
      <c r="CO8" s="93" t="s">
        <v>142</v>
      </c>
      <c r="CP8" s="19"/>
      <c r="CQ8" s="7"/>
      <c r="CR8" s="7"/>
      <c r="CS8" s="7"/>
      <c r="CT8" s="7"/>
      <c r="CU8" s="26"/>
      <c r="CV8" s="24"/>
      <c r="CW8" s="24"/>
      <c r="CX8" s="136"/>
      <c r="CY8" s="93" t="s">
        <v>142</v>
      </c>
      <c r="CZ8" s="19"/>
      <c r="DA8" s="7"/>
      <c r="DB8" s="7"/>
      <c r="DC8" s="7"/>
      <c r="DD8" s="7"/>
      <c r="DE8" s="26"/>
      <c r="DF8" s="24"/>
      <c r="DG8" s="24"/>
      <c r="DH8" s="136"/>
      <c r="DI8" s="93" t="s">
        <v>142</v>
      </c>
      <c r="DJ8" s="19"/>
      <c r="DK8" s="7"/>
      <c r="DL8" s="7"/>
      <c r="DM8" s="7"/>
      <c r="DN8" s="7"/>
      <c r="DO8" s="26"/>
      <c r="DP8" s="24"/>
      <c r="DQ8" s="24"/>
      <c r="DR8" s="136"/>
      <c r="DS8" s="93" t="s">
        <v>142</v>
      </c>
      <c r="DT8" s="19"/>
      <c r="DU8" s="7"/>
      <c r="DV8" s="7"/>
      <c r="DW8" s="7"/>
      <c r="DX8" s="7"/>
      <c r="DY8" s="26"/>
      <c r="DZ8" s="24"/>
      <c r="EA8" s="24"/>
      <c r="EB8" s="122" t="s">
        <v>329</v>
      </c>
      <c r="EC8" s="93" t="s">
        <v>142</v>
      </c>
      <c r="ED8" s="19">
        <v>5.6533025670608597</v>
      </c>
      <c r="EE8" s="7"/>
      <c r="EF8" s="7"/>
      <c r="EG8" s="7"/>
      <c r="EH8" s="7"/>
      <c r="EI8" s="26"/>
      <c r="EJ8" s="24"/>
      <c r="EK8" s="24"/>
      <c r="EL8" s="136"/>
      <c r="EM8" s="93" t="s">
        <v>142</v>
      </c>
      <c r="EN8" s="19"/>
      <c r="EO8" s="7"/>
      <c r="EP8" s="7"/>
      <c r="EQ8" s="7"/>
      <c r="ER8" s="7"/>
      <c r="ES8" s="26"/>
      <c r="ET8" s="24"/>
      <c r="EU8" s="24"/>
      <c r="EV8" s="122" t="s">
        <v>329</v>
      </c>
      <c r="EW8" s="93" t="s">
        <v>142</v>
      </c>
      <c r="EX8" s="19">
        <v>17.870722433460077</v>
      </c>
      <c r="EY8" s="7"/>
      <c r="EZ8" s="7"/>
      <c r="FA8" s="7"/>
      <c r="FB8" s="7"/>
      <c r="FC8" s="26"/>
      <c r="FD8" s="24"/>
      <c r="FE8" s="24"/>
      <c r="FF8" s="136"/>
      <c r="FG8" s="93" t="s">
        <v>142</v>
      </c>
      <c r="FH8" s="19"/>
      <c r="FI8" s="7"/>
      <c r="FJ8" s="7"/>
      <c r="FK8" s="7"/>
      <c r="FL8" s="7"/>
      <c r="FM8" s="26"/>
      <c r="FN8" s="24"/>
      <c r="FO8" s="24"/>
      <c r="FP8" s="122" t="s">
        <v>329</v>
      </c>
      <c r="FQ8" s="93" t="s">
        <v>142</v>
      </c>
      <c r="FR8" s="19">
        <v>36.939461883408072</v>
      </c>
      <c r="FS8" s="7"/>
      <c r="FT8" s="7"/>
      <c r="FU8" s="7"/>
      <c r="FV8" s="7"/>
      <c r="FW8" s="26"/>
      <c r="FX8" s="24"/>
      <c r="FY8" s="24"/>
      <c r="FZ8" s="122" t="s">
        <v>329</v>
      </c>
      <c r="GA8" s="93" t="s">
        <v>142</v>
      </c>
      <c r="GB8" s="19">
        <v>31.359084406294706</v>
      </c>
      <c r="GC8" s="7"/>
      <c r="GD8" s="7"/>
      <c r="GE8" s="7"/>
      <c r="GF8" s="7"/>
      <c r="GG8" s="26"/>
      <c r="GH8" s="24"/>
      <c r="GI8" s="24"/>
      <c r="GJ8" s="131"/>
      <c r="GT8" s="131"/>
      <c r="HD8" s="131"/>
      <c r="HN8" s="131"/>
      <c r="HX8" s="131"/>
    </row>
    <row xmlns:x14ac="http://schemas.microsoft.com/office/spreadsheetml/2009/9/ac" r="9" s="4" customFormat="true" x14ac:dyDescent="0.25">
      <c r="A9" s="392" t="str">
        <f ca="true">IF(ISBLANK('Data Summary'!A11),"",'Data Summary'!A11)</f>
        <v>PAN_2014_SIASAR</v>
      </c>
      <c r="B9" s="122"/>
      <c r="C9" s="93" t="s">
        <v>180</v>
      </c>
      <c r="D9" s="19"/>
      <c r="E9" s="7"/>
      <c r="F9" s="7"/>
      <c r="G9" s="7"/>
      <c r="H9" s="7"/>
      <c r="I9" s="26"/>
      <c r="J9" s="24"/>
      <c r="K9" s="24"/>
      <c r="L9" s="122" t="s">
        <v>261</v>
      </c>
      <c r="M9" s="93" t="s">
        <v>180</v>
      </c>
      <c r="N9" s="19"/>
      <c r="O9" s="7"/>
      <c r="P9" s="7">
        <v>0</v>
      </c>
      <c r="Q9" s="7"/>
      <c r="R9" s="7"/>
      <c r="S9" s="26"/>
      <c r="T9" s="24"/>
      <c r="U9" s="24"/>
      <c r="V9" s="136"/>
      <c r="W9" s="93" t="s">
        <v>180</v>
      </c>
      <c r="X9" s="19"/>
      <c r="Y9" s="7"/>
      <c r="Z9" s="7"/>
      <c r="AA9" s="7"/>
      <c r="AB9" s="7"/>
      <c r="AC9" s="26"/>
      <c r="AD9" s="24"/>
      <c r="AE9" s="24"/>
      <c r="AF9" s="122" t="s">
        <v>261</v>
      </c>
      <c r="AG9" s="93" t="s">
        <v>180</v>
      </c>
      <c r="AH9" s="19"/>
      <c r="AI9" s="7"/>
      <c r="AJ9" s="7">
        <v>0</v>
      </c>
      <c r="AK9" s="7"/>
      <c r="AL9" s="7"/>
      <c r="AM9" s="26"/>
      <c r="AN9" s="24"/>
      <c r="AO9" s="24"/>
      <c r="AP9" s="122"/>
      <c r="AQ9" s="93" t="s">
        <v>180</v>
      </c>
      <c r="AR9" s="19"/>
      <c r="AS9" s="7"/>
      <c r="AT9" s="7"/>
      <c r="AU9" s="7"/>
      <c r="AV9" s="7"/>
      <c r="AW9" s="26"/>
      <c r="AX9" s="24"/>
      <c r="AY9" s="24"/>
      <c r="AZ9" s="122" t="s">
        <v>261</v>
      </c>
      <c r="BA9" s="93" t="s">
        <v>180</v>
      </c>
      <c r="BB9" s="19"/>
      <c r="BC9" s="7"/>
      <c r="BD9" s="7">
        <v>0</v>
      </c>
      <c r="BE9" s="7"/>
      <c r="BF9" s="7"/>
      <c r="BG9" s="26"/>
      <c r="BH9" s="24"/>
      <c r="BI9" s="24"/>
      <c r="BJ9" s="136"/>
      <c r="BK9" s="93" t="s">
        <v>180</v>
      </c>
      <c r="BL9" s="19"/>
      <c r="BM9" s="7"/>
      <c r="BN9" s="7"/>
      <c r="BO9" s="7"/>
      <c r="BP9" s="7"/>
      <c r="BQ9" s="26"/>
      <c r="BR9" s="24"/>
      <c r="BS9" s="24"/>
      <c r="BT9" s="122" t="s">
        <v>261</v>
      </c>
      <c r="BU9" s="93" t="s">
        <v>180</v>
      </c>
      <c r="BV9" s="19"/>
      <c r="BW9" s="7"/>
      <c r="BX9" s="7">
        <v>0</v>
      </c>
      <c r="BY9" s="7"/>
      <c r="BZ9" s="7"/>
      <c r="CA9" s="26"/>
      <c r="CB9" s="24"/>
      <c r="CC9" s="24"/>
      <c r="CD9" s="122" t="s">
        <v>261</v>
      </c>
      <c r="CE9" s="93" t="s">
        <v>180</v>
      </c>
      <c r="CF9" s="19"/>
      <c r="CG9" s="7"/>
      <c r="CH9" s="7">
        <v>79.2453</v>
      </c>
      <c r="CI9" s="7"/>
      <c r="CJ9" s="7"/>
      <c r="CK9" s="26"/>
      <c r="CL9" s="24"/>
      <c r="CM9" s="24"/>
      <c r="CN9" s="122"/>
      <c r="CO9" s="93" t="s">
        <v>180</v>
      </c>
      <c r="CP9" s="19"/>
      <c r="CQ9" s="7"/>
      <c r="CR9" s="7"/>
      <c r="CS9" s="7"/>
      <c r="CT9" s="7"/>
      <c r="CU9" s="26"/>
      <c r="CV9" s="24"/>
      <c r="CW9" s="24"/>
      <c r="CX9" s="122" t="s">
        <v>283</v>
      </c>
      <c r="CY9" s="93" t="s">
        <v>180</v>
      </c>
      <c r="CZ9" s="19">
        <v>54.676194443110951</v>
      </c>
      <c r="DA9" s="7"/>
      <c r="DB9" s="7"/>
      <c r="DC9" s="7"/>
      <c r="DD9" s="7">
        <v>53.221879999999999</v>
      </c>
      <c r="DE9" s="26">
        <v>56.201526600478331</v>
      </c>
      <c r="DF9" s="24"/>
      <c r="DG9" s="24"/>
      <c r="DH9" s="122"/>
      <c r="DI9" s="93" t="s">
        <v>180</v>
      </c>
      <c r="DJ9" s="19"/>
      <c r="DK9" s="7"/>
      <c r="DL9" s="7"/>
      <c r="DM9" s="7"/>
      <c r="DN9" s="7"/>
      <c r="DO9" s="26"/>
      <c r="DP9" s="24"/>
      <c r="DQ9" s="24"/>
      <c r="DR9" s="122" t="s">
        <v>248</v>
      </c>
      <c r="DS9" s="93" t="s">
        <v>180</v>
      </c>
      <c r="DT9" s="19">
        <v>54.676194443110951</v>
      </c>
      <c r="DU9" s="7"/>
      <c r="DV9" s="7"/>
      <c r="DW9" s="7"/>
      <c r="DX9" s="7">
        <v>53.221879999999999</v>
      </c>
      <c r="DY9" s="26">
        <v>56.201526600478331</v>
      </c>
      <c r="DZ9" s="24"/>
      <c r="EA9" s="24"/>
      <c r="EB9" s="122" t="s">
        <v>330</v>
      </c>
      <c r="EC9" s="93" t="s">
        <v>180</v>
      </c>
      <c r="ED9" s="19">
        <v>5.1629650995096625</v>
      </c>
      <c r="EE9" s="7"/>
      <c r="EF9" s="7"/>
      <c r="EG9" s="7"/>
      <c r="EH9" s="7"/>
      <c r="EI9" s="26"/>
      <c r="EJ9" s="24"/>
      <c r="EK9" s="24"/>
      <c r="EL9" s="122" t="s">
        <v>283</v>
      </c>
      <c r="EM9" s="93" t="s">
        <v>180</v>
      </c>
      <c r="EN9" s="19">
        <v>54.9</v>
      </c>
      <c r="EO9" s="7"/>
      <c r="EP9" s="7"/>
      <c r="EQ9" s="7"/>
      <c r="ER9" s="7">
        <v>53.66</v>
      </c>
      <c r="ES9" s="26">
        <v>56.2</v>
      </c>
      <c r="ET9" s="24"/>
      <c r="EU9" s="24"/>
      <c r="EV9" s="122" t="s">
        <v>330</v>
      </c>
      <c r="EW9" s="93" t="s">
        <v>180</v>
      </c>
      <c r="EX9" s="19">
        <v>15.355367066393683</v>
      </c>
      <c r="EY9" s="7"/>
      <c r="EZ9" s="7"/>
      <c r="FA9" s="7"/>
      <c r="FB9" s="7"/>
      <c r="FC9" s="26"/>
      <c r="FD9" s="24"/>
      <c r="FE9" s="24"/>
      <c r="FF9" s="122"/>
      <c r="FG9" s="93" t="s">
        <v>180</v>
      </c>
      <c r="FH9" s="19"/>
      <c r="FI9" s="7"/>
      <c r="FJ9" s="7"/>
      <c r="FK9" s="7"/>
      <c r="FL9" s="7"/>
      <c r="FM9" s="26"/>
      <c r="FN9" s="24"/>
      <c r="FO9" s="24"/>
      <c r="FP9" s="122" t="s">
        <v>330</v>
      </c>
      <c r="FQ9" s="93" t="s">
        <v>180</v>
      </c>
      <c r="FR9" s="19">
        <v>30.128923766816147</v>
      </c>
      <c r="FS9" s="7"/>
      <c r="FT9" s="7"/>
      <c r="FU9" s="7"/>
      <c r="FV9" s="7"/>
      <c r="FW9" s="26"/>
      <c r="FX9" s="24"/>
      <c r="FY9" s="24"/>
      <c r="FZ9" s="122" t="s">
        <v>330</v>
      </c>
      <c r="GA9" s="93" t="s">
        <v>180</v>
      </c>
      <c r="GB9" s="19">
        <v>25.951359084406295</v>
      </c>
      <c r="GC9" s="7"/>
      <c r="GD9" s="7"/>
      <c r="GE9" s="7"/>
      <c r="GF9" s="7"/>
      <c r="GG9" s="26"/>
      <c r="GH9" s="24"/>
      <c r="GI9" s="24"/>
      <c r="GJ9" s="131"/>
      <c r="GT9" s="131"/>
      <c r="HD9" s="131"/>
      <c r="HN9" s="131"/>
      <c r="HX9" s="131"/>
    </row>
    <row xmlns:x14ac="http://schemas.microsoft.com/office/spreadsheetml/2009/9/ac" r="10" s="2" customFormat="true" ht="86.45" customHeight="true" x14ac:dyDescent="0.25">
      <c r="A10" s="392" t="str">
        <f ca="true">IF(ISBLANK('Data Summary'!A12),"",'Data Summary'!A12)</f>
        <v>PAN_2016_UIS</v>
      </c>
      <c r="B10" s="126" t="s">
        <v>12</v>
      </c>
      <c r="C10" s="575" t="s">
        <v>171</v>
      </c>
      <c r="D10" s="575"/>
      <c r="E10" s="575"/>
      <c r="F10" s="575"/>
      <c r="G10" s="575"/>
      <c r="H10" s="575"/>
      <c r="I10" s="576"/>
      <c r="J10" s="11"/>
      <c r="K10" s="11"/>
      <c r="L10" s="126" t="s">
        <v>12</v>
      </c>
      <c r="M10" s="574" t="s">
        <v>262</v>
      </c>
      <c r="N10" s="575"/>
      <c r="O10" s="575"/>
      <c r="P10" s="575"/>
      <c r="Q10" s="575"/>
      <c r="R10" s="575"/>
      <c r="S10" s="576"/>
      <c r="T10" s="11"/>
      <c r="U10" s="11"/>
      <c r="V10" s="126" t="s">
        <v>12</v>
      </c>
      <c r="W10" s="575" t="s">
        <v>171</v>
      </c>
      <c r="X10" s="575"/>
      <c r="Y10" s="575"/>
      <c r="Z10" s="575"/>
      <c r="AA10" s="575"/>
      <c r="AB10" s="575"/>
      <c r="AC10" s="576"/>
      <c r="AD10" s="11"/>
      <c r="AE10" s="11"/>
      <c r="AF10" s="126" t="s">
        <v>12</v>
      </c>
      <c r="AG10" s="574" t="s">
        <v>262</v>
      </c>
      <c r="AH10" s="575"/>
      <c r="AI10" s="575"/>
      <c r="AJ10" s="575"/>
      <c r="AK10" s="575"/>
      <c r="AL10" s="575"/>
      <c r="AM10" s="576"/>
      <c r="AN10" s="11"/>
      <c r="AO10" s="11"/>
      <c r="AP10" s="126" t="s">
        <v>12</v>
      </c>
      <c r="AQ10" s="574" t="s">
        <v>276</v>
      </c>
      <c r="AR10" s="575"/>
      <c r="AS10" s="575"/>
      <c r="AT10" s="575"/>
      <c r="AU10" s="575"/>
      <c r="AV10" s="575"/>
      <c r="AW10" s="576"/>
      <c r="AX10" s="11"/>
      <c r="AY10" s="11"/>
      <c r="AZ10" s="126" t="s">
        <v>12</v>
      </c>
      <c r="BA10" s="574" t="s">
        <v>262</v>
      </c>
      <c r="BB10" s="575"/>
      <c r="BC10" s="575"/>
      <c r="BD10" s="575"/>
      <c r="BE10" s="575"/>
      <c r="BF10" s="575"/>
      <c r="BG10" s="576"/>
      <c r="BH10" s="11"/>
      <c r="BI10" s="11"/>
      <c r="BJ10" s="126" t="s">
        <v>12</v>
      </c>
      <c r="BK10" s="382" t="s">
        <v>171</v>
      </c>
      <c r="BL10" s="383"/>
      <c r="BM10" s="383"/>
      <c r="BN10" s="383"/>
      <c r="BO10" s="383"/>
      <c r="BP10" s="383"/>
      <c r="BQ10" s="384"/>
      <c r="BR10" s="11"/>
      <c r="BS10" s="11"/>
      <c r="BT10" s="126" t="s">
        <v>12</v>
      </c>
      <c r="BU10" s="382" t="s">
        <v>262</v>
      </c>
      <c r="BV10" s="383"/>
      <c r="BW10" s="383"/>
      <c r="BX10" s="383"/>
      <c r="BY10" s="383"/>
      <c r="BZ10" s="383"/>
      <c r="CA10" s="384"/>
      <c r="CB10" s="11"/>
      <c r="CC10" s="11"/>
      <c r="CD10" s="126" t="s">
        <v>12</v>
      </c>
      <c r="CE10" s="382" t="s">
        <v>258</v>
      </c>
      <c r="CF10" s="383"/>
      <c r="CG10" s="383"/>
      <c r="CH10" s="383"/>
      <c r="CI10" s="383"/>
      <c r="CJ10" s="383"/>
      <c r="CK10" s="384"/>
      <c r="CL10" s="11"/>
      <c r="CM10" s="11"/>
      <c r="CN10" s="126" t="s">
        <v>12</v>
      </c>
      <c r="CO10" s="574" t="s">
        <v>276</v>
      </c>
      <c r="CP10" s="575"/>
      <c r="CQ10" s="575"/>
      <c r="CR10" s="575"/>
      <c r="CS10" s="575"/>
      <c r="CT10" s="575"/>
      <c r="CU10" s="576"/>
      <c r="CV10" s="11"/>
      <c r="CW10" s="11"/>
      <c r="CX10" s="126" t="s">
        <v>12</v>
      </c>
      <c r="CY10" s="574" t="s">
        <v>342</v>
      </c>
      <c r="CZ10" s="575"/>
      <c r="DA10" s="575"/>
      <c r="DB10" s="575"/>
      <c r="DC10" s="575"/>
      <c r="DD10" s="575"/>
      <c r="DE10" s="576"/>
      <c r="DF10" s="11"/>
      <c r="DG10" s="11"/>
      <c r="DH10" s="126" t="s">
        <v>12</v>
      </c>
      <c r="DI10" s="574" t="s">
        <v>311</v>
      </c>
      <c r="DJ10" s="575"/>
      <c r="DK10" s="575"/>
      <c r="DL10" s="575"/>
      <c r="DM10" s="575"/>
      <c r="DN10" s="575"/>
      <c r="DO10" s="576"/>
      <c r="DP10" s="11"/>
      <c r="DQ10" s="11"/>
      <c r="DR10" s="126" t="s">
        <v>12</v>
      </c>
      <c r="DS10" s="574" t="s">
        <v>342</v>
      </c>
      <c r="DT10" s="575"/>
      <c r="DU10" s="575"/>
      <c r="DV10" s="575"/>
      <c r="DW10" s="575"/>
      <c r="DX10" s="575"/>
      <c r="DY10" s="576"/>
      <c r="DZ10" s="11"/>
      <c r="EA10" s="11"/>
      <c r="EB10" s="126" t="s">
        <v>12</v>
      </c>
      <c r="EC10" s="574" t="s">
        <v>331</v>
      </c>
      <c r="ED10" s="575"/>
      <c r="EE10" s="575"/>
      <c r="EF10" s="575"/>
      <c r="EG10" s="575"/>
      <c r="EH10" s="575"/>
      <c r="EI10" s="576"/>
      <c r="EJ10" s="11"/>
      <c r="EK10" s="11"/>
      <c r="EL10" s="126" t="s">
        <v>12</v>
      </c>
      <c r="EM10" s="574" t="s">
        <v>342</v>
      </c>
      <c r="EN10" s="575"/>
      <c r="EO10" s="575"/>
      <c r="EP10" s="575"/>
      <c r="EQ10" s="575"/>
      <c r="ER10" s="575"/>
      <c r="ES10" s="576"/>
      <c r="ET10" s="11"/>
      <c r="EU10" s="11"/>
      <c r="EV10" s="126" t="s">
        <v>12</v>
      </c>
      <c r="EW10" s="574" t="s">
        <v>335</v>
      </c>
      <c r="EX10" s="575"/>
      <c r="EY10" s="575"/>
      <c r="EZ10" s="575"/>
      <c r="FA10" s="575"/>
      <c r="FB10" s="575"/>
      <c r="FC10" s="576"/>
      <c r="FD10" s="11"/>
      <c r="FE10" s="11"/>
      <c r="FF10" s="126" t="s">
        <v>12</v>
      </c>
      <c r="FG10" s="413" t="s">
        <v>276</v>
      </c>
      <c r="FH10" s="414"/>
      <c r="FI10" s="414"/>
      <c r="FJ10" s="414"/>
      <c r="FK10" s="414"/>
      <c r="FL10" s="414"/>
      <c r="FM10" s="415"/>
      <c r="FN10" s="11"/>
      <c r="FO10" s="11"/>
      <c r="FP10" s="126" t="s">
        <v>12</v>
      </c>
      <c r="FQ10" s="574" t="s">
        <v>336</v>
      </c>
      <c r="FR10" s="575"/>
      <c r="FS10" s="575"/>
      <c r="FT10" s="575"/>
      <c r="FU10" s="575"/>
      <c r="FV10" s="575"/>
      <c r="FW10" s="576"/>
      <c r="FX10" s="11"/>
      <c r="FY10" s="11"/>
      <c r="FZ10" s="126" t="s">
        <v>12</v>
      </c>
      <c r="GA10" s="574" t="s">
        <v>338</v>
      </c>
      <c r="GB10" s="575"/>
      <c r="GC10" s="575"/>
      <c r="GD10" s="575"/>
      <c r="GE10" s="575"/>
      <c r="GF10" s="575"/>
      <c r="GG10" s="576"/>
      <c r="GH10" s="11"/>
      <c r="GI10" s="11"/>
      <c r="GJ10" s="134"/>
      <c r="GT10" s="134"/>
      <c r="HD10" s="134"/>
      <c r="HN10" s="134"/>
      <c r="HX10" s="134"/>
    </row>
    <row xmlns:x14ac="http://schemas.microsoft.com/office/spreadsheetml/2009/9/ac" r="11" s="2" customFormat="true" ht="15.6" customHeight="true" x14ac:dyDescent="0.25">
      <c r="A11" s="392" t="str">
        <f ca="true">IF(ISBLANK('Data Summary'!A13),"",'Data Summary'!A13)</f>
        <v>PAN_2016_SIASAR</v>
      </c>
      <c r="B11" s="126"/>
      <c r="C11" s="103" t="s">
        <v>120</v>
      </c>
      <c r="D11" s="53"/>
      <c r="E11" s="53"/>
      <c r="F11" s="53"/>
      <c r="G11" s="53"/>
      <c r="H11" s="53"/>
      <c r="I11" s="102"/>
      <c r="J11" s="11"/>
      <c r="K11" s="11"/>
      <c r="L11" s="126"/>
      <c r="M11" s="103" t="s">
        <v>120</v>
      </c>
      <c r="N11" s="101"/>
      <c r="O11" s="101"/>
      <c r="P11" s="101"/>
      <c r="Q11" s="101"/>
      <c r="R11" s="101"/>
      <c r="S11" s="102"/>
      <c r="T11" s="11"/>
      <c r="U11" s="11"/>
      <c r="V11" s="126"/>
      <c r="W11" s="103" t="s">
        <v>120</v>
      </c>
      <c r="X11" s="377"/>
      <c r="Y11" s="377"/>
      <c r="Z11" s="377"/>
      <c r="AA11" s="377"/>
      <c r="AB11" s="377"/>
      <c r="AC11" s="378"/>
      <c r="AD11" s="11"/>
      <c r="AE11" s="11"/>
      <c r="AF11" s="126"/>
      <c r="AG11" s="103" t="s">
        <v>120</v>
      </c>
      <c r="AH11" s="377"/>
      <c r="AI11" s="377"/>
      <c r="AJ11" s="377"/>
      <c r="AK11" s="377"/>
      <c r="AL11" s="377"/>
      <c r="AM11" s="378"/>
      <c r="AN11" s="11"/>
      <c r="AO11" s="11"/>
      <c r="AP11" s="126"/>
      <c r="AQ11" s="103" t="s">
        <v>120</v>
      </c>
      <c r="AR11" s="377"/>
      <c r="AS11" s="377"/>
      <c r="AT11" s="377"/>
      <c r="AU11" s="377"/>
      <c r="AV11" s="377"/>
      <c r="AW11" s="378"/>
      <c r="AX11" s="11"/>
      <c r="AY11" s="11"/>
      <c r="AZ11" s="126"/>
      <c r="BA11" s="103" t="s">
        <v>120</v>
      </c>
      <c r="BB11" s="385"/>
      <c r="BC11" s="385"/>
      <c r="BD11" s="385"/>
      <c r="BE11" s="385"/>
      <c r="BF11" s="385"/>
      <c r="BG11" s="386"/>
      <c r="BH11" s="11"/>
      <c r="BI11" s="11"/>
      <c r="BJ11" s="126"/>
      <c r="BK11" s="103" t="s">
        <v>120</v>
      </c>
      <c r="BL11" s="385"/>
      <c r="BM11" s="385"/>
      <c r="BN11" s="385"/>
      <c r="BO11" s="385"/>
      <c r="BP11" s="385"/>
      <c r="BQ11" s="386"/>
      <c r="BR11" s="11"/>
      <c r="BS11" s="11"/>
      <c r="BT11" s="126"/>
      <c r="BU11" s="103" t="s">
        <v>120</v>
      </c>
      <c r="BV11" s="385"/>
      <c r="BW11" s="385"/>
      <c r="BX11" s="385"/>
      <c r="BY11" s="385"/>
      <c r="BZ11" s="385"/>
      <c r="CA11" s="386"/>
      <c r="CB11" s="11"/>
      <c r="CC11" s="11"/>
      <c r="CD11" s="126"/>
      <c r="CE11" s="103" t="s">
        <v>120</v>
      </c>
      <c r="CF11" s="385"/>
      <c r="CG11" s="385"/>
      <c r="CH11" s="385"/>
      <c r="CI11" s="385"/>
      <c r="CJ11" s="385"/>
      <c r="CK11" s="386"/>
      <c r="CL11" s="11"/>
      <c r="CM11" s="11"/>
      <c r="CN11" s="126"/>
      <c r="CO11" s="103" t="s">
        <v>120</v>
      </c>
      <c r="CP11" s="385"/>
      <c r="CQ11" s="385"/>
      <c r="CR11" s="385"/>
      <c r="CS11" s="385"/>
      <c r="CT11" s="385"/>
      <c r="CU11" s="386"/>
      <c r="CV11" s="11"/>
      <c r="CW11" s="11"/>
      <c r="CX11" s="126"/>
      <c r="CY11" s="103" t="s">
        <v>120</v>
      </c>
      <c r="CZ11" s="385"/>
      <c r="DA11" s="385"/>
      <c r="DB11" s="385"/>
      <c r="DC11" s="385"/>
      <c r="DD11" s="385"/>
      <c r="DE11" s="386"/>
      <c r="DF11" s="11"/>
      <c r="DG11" s="11"/>
      <c r="DH11" s="126"/>
      <c r="DI11" s="103" t="s">
        <v>120</v>
      </c>
      <c r="DJ11" s="53" t="s">
        <v>170</v>
      </c>
      <c r="DK11" s="385"/>
      <c r="DL11" s="385"/>
      <c r="DM11" s="385"/>
      <c r="DN11" s="385"/>
      <c r="DO11" s="386"/>
      <c r="DP11" s="11"/>
      <c r="DQ11" s="11"/>
      <c r="DR11" s="126"/>
      <c r="DS11" s="103" t="s">
        <v>120</v>
      </c>
      <c r="DT11" s="416"/>
      <c r="DU11" s="416"/>
      <c r="DV11" s="416"/>
      <c r="DW11" s="416"/>
      <c r="DX11" s="416"/>
      <c r="DY11" s="417"/>
      <c r="DZ11" s="11"/>
      <c r="EA11" s="11"/>
      <c r="EB11" s="126"/>
      <c r="EC11" s="103" t="s">
        <v>120</v>
      </c>
      <c r="ED11" s="53" t="s">
        <v>164</v>
      </c>
      <c r="EE11" s="416"/>
      <c r="EF11" s="416"/>
      <c r="EG11" s="416"/>
      <c r="EH11" s="416"/>
      <c r="EI11" s="417"/>
      <c r="EJ11" s="11"/>
      <c r="EK11" s="11"/>
      <c r="EL11" s="126"/>
      <c r="EM11" s="103" t="s">
        <v>120</v>
      </c>
      <c r="EN11" s="416"/>
      <c r="EO11" s="416"/>
      <c r="EP11" s="416"/>
      <c r="EQ11" s="416"/>
      <c r="ER11" s="416"/>
      <c r="ES11" s="417"/>
      <c r="ET11" s="11"/>
      <c r="EU11" s="11"/>
      <c r="EV11" s="126"/>
      <c r="EW11" s="103" t="s">
        <v>120</v>
      </c>
      <c r="EX11" s="53" t="s">
        <v>164</v>
      </c>
      <c r="EY11" s="416"/>
      <c r="EZ11" s="416"/>
      <c r="FA11" s="416"/>
      <c r="FB11" s="416"/>
      <c r="FC11" s="417"/>
      <c r="FD11" s="11"/>
      <c r="FE11" s="11"/>
      <c r="FF11" s="126"/>
      <c r="FG11" s="103" t="s">
        <v>120</v>
      </c>
      <c r="FH11" s="416"/>
      <c r="FI11" s="416"/>
      <c r="FJ11" s="416"/>
      <c r="FK11" s="416"/>
      <c r="FL11" s="416"/>
      <c r="FM11" s="417"/>
      <c r="FN11" s="11"/>
      <c r="FO11" s="11"/>
      <c r="FP11" s="126"/>
      <c r="FQ11" s="103" t="s">
        <v>120</v>
      </c>
      <c r="FR11" s="53" t="s">
        <v>164</v>
      </c>
      <c r="FS11" s="416"/>
      <c r="FT11" s="416"/>
      <c r="FU11" s="416"/>
      <c r="FV11" s="416"/>
      <c r="FW11" s="417"/>
      <c r="FX11" s="11"/>
      <c r="FY11" s="11"/>
      <c r="FZ11" s="126"/>
      <c r="GA11" s="103" t="s">
        <v>120</v>
      </c>
      <c r="GB11" s="53" t="s">
        <v>164</v>
      </c>
      <c r="GC11" s="416"/>
      <c r="GD11" s="416"/>
      <c r="GE11" s="416"/>
      <c r="GF11" s="416"/>
      <c r="GG11" s="417"/>
      <c r="GH11" s="11"/>
      <c r="GI11" s="11"/>
      <c r="GJ11" s="134"/>
      <c r="GT11" s="134"/>
      <c r="HD11" s="134"/>
      <c r="HN11" s="134"/>
      <c r="HX11" s="134"/>
    </row>
    <row xmlns:x14ac="http://schemas.microsoft.com/office/spreadsheetml/2009/9/ac" r="12" s="2" customFormat="true" ht="15" customHeight="true" x14ac:dyDescent="0.25">
      <c r="A12" s="392" t="str">
        <f ca="true">IF(ISBLANK('Data Summary'!A14),"",'Data Summary'!A14)</f>
        <v>PAN_2017_SIASAR</v>
      </c>
      <c r="B12" s="126"/>
      <c r="C12" s="103" t="s">
        <v>126</v>
      </c>
      <c r="D12" s="53"/>
      <c r="E12" s="53"/>
      <c r="F12" s="53"/>
      <c r="G12" s="53"/>
      <c r="H12" s="53"/>
      <c r="I12" s="100"/>
      <c r="J12" s="11"/>
      <c r="K12" s="11"/>
      <c r="L12" s="126"/>
      <c r="M12" s="103" t="s">
        <v>126</v>
      </c>
      <c r="N12" s="53"/>
      <c r="O12" s="53"/>
      <c r="P12" s="53"/>
      <c r="Q12" s="53"/>
      <c r="R12" s="53"/>
      <c r="S12" s="100"/>
      <c r="T12" s="11"/>
      <c r="U12" s="11"/>
      <c r="V12" s="126"/>
      <c r="W12" s="103" t="s">
        <v>126</v>
      </c>
      <c r="X12" s="53"/>
      <c r="Y12" s="53"/>
      <c r="Z12" s="53"/>
      <c r="AA12" s="53"/>
      <c r="AB12" s="53"/>
      <c r="AC12" s="100"/>
      <c r="AD12" s="11"/>
      <c r="AE12" s="11"/>
      <c r="AF12" s="126"/>
      <c r="AG12" s="103" t="s">
        <v>126</v>
      </c>
      <c r="AH12" s="53"/>
      <c r="AI12" s="53"/>
      <c r="AJ12" s="53"/>
      <c r="AK12" s="53"/>
      <c r="AL12" s="53"/>
      <c r="AM12" s="100"/>
      <c r="AN12" s="11"/>
      <c r="AO12" s="11"/>
      <c r="AP12" s="126"/>
      <c r="AQ12" s="103" t="s">
        <v>126</v>
      </c>
      <c r="AR12" s="53"/>
      <c r="AS12" s="53"/>
      <c r="AT12" s="53"/>
      <c r="AU12" s="53"/>
      <c r="AV12" s="53"/>
      <c r="AW12" s="100"/>
      <c r="AX12" s="11"/>
      <c r="AY12" s="11"/>
      <c r="AZ12" s="126"/>
      <c r="BA12" s="103" t="s">
        <v>126</v>
      </c>
      <c r="BB12" s="53"/>
      <c r="BC12" s="53"/>
      <c r="BD12" s="53"/>
      <c r="BE12" s="53"/>
      <c r="BF12" s="53"/>
      <c r="BG12" s="100"/>
      <c r="BH12" s="11"/>
      <c r="BI12" s="11"/>
      <c r="BJ12" s="126"/>
      <c r="BK12" s="103" t="s">
        <v>126</v>
      </c>
      <c r="BL12" s="53"/>
      <c r="BM12" s="53"/>
      <c r="BN12" s="53"/>
      <c r="BO12" s="53"/>
      <c r="BP12" s="53"/>
      <c r="BQ12" s="100"/>
      <c r="BR12" s="11"/>
      <c r="BS12" s="11"/>
      <c r="BT12" s="126"/>
      <c r="BU12" s="103" t="s">
        <v>126</v>
      </c>
      <c r="BV12" s="53"/>
      <c r="BW12" s="53"/>
      <c r="BX12" s="53"/>
      <c r="BY12" s="53"/>
      <c r="BZ12" s="53"/>
      <c r="CA12" s="100"/>
      <c r="CB12" s="11"/>
      <c r="CC12" s="11"/>
      <c r="CD12" s="126"/>
      <c r="CE12" s="103" t="s">
        <v>126</v>
      </c>
      <c r="CF12" s="53"/>
      <c r="CG12" s="53"/>
      <c r="CH12" s="53"/>
      <c r="CI12" s="53"/>
      <c r="CJ12" s="53"/>
      <c r="CK12" s="100"/>
      <c r="CL12" s="11"/>
      <c r="CM12" s="11"/>
      <c r="CN12" s="126"/>
      <c r="CO12" s="103" t="s">
        <v>126</v>
      </c>
      <c r="CP12" s="53"/>
      <c r="CQ12" s="53"/>
      <c r="CR12" s="53"/>
      <c r="CS12" s="53"/>
      <c r="CT12" s="53"/>
      <c r="CU12" s="100"/>
      <c r="CV12" s="11"/>
      <c r="CW12" s="11"/>
      <c r="CX12" s="126"/>
      <c r="CY12" s="103" t="s">
        <v>126</v>
      </c>
      <c r="CZ12" s="53"/>
      <c r="DA12" s="53"/>
      <c r="DB12" s="53"/>
      <c r="DC12" s="53"/>
      <c r="DD12" s="53"/>
      <c r="DE12" s="100"/>
      <c r="DF12" s="11"/>
      <c r="DG12" s="11"/>
      <c r="DH12" s="126"/>
      <c r="DI12" s="103" t="s">
        <v>126</v>
      </c>
      <c r="DJ12" s="53" t="s">
        <v>170</v>
      </c>
      <c r="DK12" s="53"/>
      <c r="DL12" s="53"/>
      <c r="DM12" s="53"/>
      <c r="DN12" s="53"/>
      <c r="DO12" s="100"/>
      <c r="DP12" s="11"/>
      <c r="DQ12" s="11"/>
      <c r="DR12" s="126"/>
      <c r="DS12" s="103" t="s">
        <v>126</v>
      </c>
      <c r="DT12" s="53"/>
      <c r="DU12" s="53"/>
      <c r="DV12" s="53"/>
      <c r="DW12" s="53"/>
      <c r="DX12" s="53"/>
      <c r="DY12" s="100"/>
      <c r="DZ12" s="11"/>
      <c r="EA12" s="11"/>
      <c r="EB12" s="126"/>
      <c r="EC12" s="103" t="s">
        <v>126</v>
      </c>
      <c r="ED12" s="53" t="s">
        <v>164</v>
      </c>
      <c r="EE12" s="53"/>
      <c r="EF12" s="53"/>
      <c r="EG12" s="53"/>
      <c r="EH12" s="53"/>
      <c r="EI12" s="100"/>
      <c r="EJ12" s="11"/>
      <c r="EK12" s="11"/>
      <c r="EL12" s="126"/>
      <c r="EM12" s="103" t="s">
        <v>126</v>
      </c>
      <c r="EN12" s="53"/>
      <c r="EO12" s="53"/>
      <c r="EP12" s="53"/>
      <c r="EQ12" s="53"/>
      <c r="ER12" s="53"/>
      <c r="ES12" s="100"/>
      <c r="ET12" s="11"/>
      <c r="EU12" s="11"/>
      <c r="EV12" s="126"/>
      <c r="EW12" s="103" t="s">
        <v>126</v>
      </c>
      <c r="EX12" s="53" t="s">
        <v>164</v>
      </c>
      <c r="EY12" s="53"/>
      <c r="EZ12" s="53"/>
      <c r="FA12" s="53"/>
      <c r="FB12" s="53"/>
      <c r="FC12" s="100"/>
      <c r="FD12" s="11"/>
      <c r="FE12" s="11"/>
      <c r="FF12" s="126"/>
      <c r="FG12" s="103" t="s">
        <v>126</v>
      </c>
      <c r="FH12" s="53"/>
      <c r="FI12" s="53"/>
      <c r="FJ12" s="53"/>
      <c r="FK12" s="53"/>
      <c r="FL12" s="53"/>
      <c r="FM12" s="100"/>
      <c r="FN12" s="11"/>
      <c r="FO12" s="11"/>
      <c r="FP12" s="126"/>
      <c r="FQ12" s="103" t="s">
        <v>126</v>
      </c>
      <c r="FR12" s="53" t="s">
        <v>164</v>
      </c>
      <c r="FS12" s="53"/>
      <c r="FT12" s="53"/>
      <c r="FU12" s="53"/>
      <c r="FV12" s="53"/>
      <c r="FW12" s="100"/>
      <c r="FX12" s="11"/>
      <c r="FY12" s="11"/>
      <c r="FZ12" s="126"/>
      <c r="GA12" s="103" t="s">
        <v>126</v>
      </c>
      <c r="GB12" s="53" t="s">
        <v>164</v>
      </c>
      <c r="GC12" s="53"/>
      <c r="GD12" s="53"/>
      <c r="GE12" s="53"/>
      <c r="GF12" s="53"/>
      <c r="GG12" s="100"/>
      <c r="GH12" s="11"/>
      <c r="GI12" s="11"/>
      <c r="GJ12" s="134"/>
      <c r="GT12" s="134"/>
      <c r="HD12" s="134"/>
      <c r="HN12" s="134"/>
      <c r="HX12" s="134"/>
    </row>
    <row xmlns:x14ac="http://schemas.microsoft.com/office/spreadsheetml/2009/9/ac" r="13" s="2" customFormat="true" ht="15" customHeight="true" x14ac:dyDescent="0.25">
      <c r="A13" s="392" t="str">
        <f ca="true">IF(ISBLANK('Data Summary'!A15),"",'Data Summary'!A15)</f>
        <v>PAN_2019_LLECE</v>
      </c>
      <c r="B13" s="126"/>
      <c r="C13" s="103" t="s">
        <v>103</v>
      </c>
      <c r="D13" s="53"/>
      <c r="E13" s="53"/>
      <c r="F13" s="53"/>
      <c r="G13" s="53"/>
      <c r="H13" s="53"/>
      <c r="I13" s="100"/>
      <c r="J13" s="11"/>
      <c r="K13" s="11"/>
      <c r="L13" s="126"/>
      <c r="M13" s="103" t="s">
        <v>103</v>
      </c>
      <c r="N13" s="53"/>
      <c r="O13" s="53"/>
      <c r="P13" s="53" t="s">
        <v>170</v>
      </c>
      <c r="Q13" s="53"/>
      <c r="R13" s="53"/>
      <c r="S13" s="100"/>
      <c r="T13" s="11"/>
      <c r="U13" s="11"/>
      <c r="V13" s="126"/>
      <c r="W13" s="103" t="s">
        <v>103</v>
      </c>
      <c r="X13" s="53"/>
      <c r="Y13" s="53"/>
      <c r="Z13" s="53"/>
      <c r="AA13" s="53"/>
      <c r="AB13" s="53"/>
      <c r="AC13" s="100"/>
      <c r="AD13" s="11"/>
      <c r="AE13" s="11"/>
      <c r="AF13" s="126"/>
      <c r="AG13" s="103" t="s">
        <v>103</v>
      </c>
      <c r="AH13" s="53"/>
      <c r="AI13" s="53"/>
      <c r="AJ13" s="53" t="s">
        <v>170</v>
      </c>
      <c r="AK13" s="53"/>
      <c r="AL13" s="53"/>
      <c r="AM13" s="100"/>
      <c r="AN13" s="11"/>
      <c r="AO13" s="11"/>
      <c r="AP13" s="126"/>
      <c r="AQ13" s="103" t="s">
        <v>103</v>
      </c>
      <c r="AR13" s="53"/>
      <c r="AS13" s="53"/>
      <c r="AT13" s="53"/>
      <c r="AU13" s="53"/>
      <c r="AV13" s="53"/>
      <c r="AW13" s="100"/>
      <c r="AX13" s="11"/>
      <c r="AY13" s="11"/>
      <c r="AZ13" s="126"/>
      <c r="BA13" s="103" t="s">
        <v>103</v>
      </c>
      <c r="BB13" s="53"/>
      <c r="BC13" s="53"/>
      <c r="BD13" s="53" t="s">
        <v>170</v>
      </c>
      <c r="BE13" s="53"/>
      <c r="BF13" s="53"/>
      <c r="BG13" s="100"/>
      <c r="BH13" s="11"/>
      <c r="BI13" s="11"/>
      <c r="BJ13" s="126"/>
      <c r="BK13" s="103" t="s">
        <v>103</v>
      </c>
      <c r="BL13" s="53"/>
      <c r="BM13" s="53"/>
      <c r="BN13" s="53"/>
      <c r="BO13" s="53"/>
      <c r="BP13" s="53"/>
      <c r="BQ13" s="100"/>
      <c r="BR13" s="11"/>
      <c r="BS13" s="11"/>
      <c r="BT13" s="126"/>
      <c r="BU13" s="103" t="s">
        <v>103</v>
      </c>
      <c r="BV13" s="53"/>
      <c r="BW13" s="53"/>
      <c r="BX13" s="53" t="s">
        <v>170</v>
      </c>
      <c r="BY13" s="53"/>
      <c r="BZ13" s="53"/>
      <c r="CA13" s="100"/>
      <c r="CB13" s="11"/>
      <c r="CC13" s="11"/>
      <c r="CD13" s="126"/>
      <c r="CE13" s="103" t="s">
        <v>103</v>
      </c>
      <c r="CF13" s="53"/>
      <c r="CG13" s="53"/>
      <c r="CH13" s="53" t="s">
        <v>170</v>
      </c>
      <c r="CI13" s="53"/>
      <c r="CJ13" s="53"/>
      <c r="CK13" s="100"/>
      <c r="CL13" s="11"/>
      <c r="CM13" s="11"/>
      <c r="CN13" s="126"/>
      <c r="CO13" s="103" t="s">
        <v>103</v>
      </c>
      <c r="CP13" s="53"/>
      <c r="CQ13" s="53"/>
      <c r="CR13" s="53"/>
      <c r="CS13" s="53"/>
      <c r="CT13" s="53"/>
      <c r="CU13" s="100"/>
      <c r="CV13" s="11"/>
      <c r="CW13" s="11"/>
      <c r="CX13" s="126"/>
      <c r="CY13" s="103" t="s">
        <v>103</v>
      </c>
      <c r="CZ13" s="53" t="s">
        <v>170</v>
      </c>
      <c r="DA13" s="53"/>
      <c r="DB13" s="53"/>
      <c r="DC13" s="53"/>
      <c r="DD13" s="53" t="s">
        <v>170</v>
      </c>
      <c r="DE13" s="100" t="s">
        <v>170</v>
      </c>
      <c r="DF13" s="11"/>
      <c r="DG13" s="11"/>
      <c r="DH13" s="126"/>
      <c r="DI13" s="103" t="s">
        <v>103</v>
      </c>
      <c r="DJ13" s="53"/>
      <c r="DK13" s="53"/>
      <c r="DL13" s="53"/>
      <c r="DM13" s="53"/>
      <c r="DN13" s="53"/>
      <c r="DO13" s="100"/>
      <c r="DP13" s="11"/>
      <c r="DQ13" s="11"/>
      <c r="DR13" s="126"/>
      <c r="DS13" s="103" t="s">
        <v>103</v>
      </c>
      <c r="DT13" s="53" t="s">
        <v>170</v>
      </c>
      <c r="DU13" s="53"/>
      <c r="DV13" s="53"/>
      <c r="DW13" s="53"/>
      <c r="DX13" s="53" t="s">
        <v>170</v>
      </c>
      <c r="DY13" s="100" t="s">
        <v>170</v>
      </c>
      <c r="DZ13" s="11"/>
      <c r="EA13" s="11"/>
      <c r="EB13" s="126"/>
      <c r="EC13" s="103" t="s">
        <v>103</v>
      </c>
      <c r="ED13" s="53" t="s">
        <v>170</v>
      </c>
      <c r="EE13" s="53"/>
      <c r="EF13" s="53"/>
      <c r="EG13" s="53"/>
      <c r="EH13" s="53"/>
      <c r="EI13" s="100"/>
      <c r="EJ13" s="11"/>
      <c r="EK13" s="11"/>
      <c r="EL13" s="126"/>
      <c r="EM13" s="103" t="s">
        <v>103</v>
      </c>
      <c r="EN13" s="53" t="s">
        <v>170</v>
      </c>
      <c r="EO13" s="53"/>
      <c r="EP13" s="53"/>
      <c r="EQ13" s="53"/>
      <c r="ER13" s="53" t="s">
        <v>170</v>
      </c>
      <c r="ES13" s="100" t="s">
        <v>170</v>
      </c>
      <c r="ET13" s="11"/>
      <c r="EU13" s="11"/>
      <c r="EV13" s="126"/>
      <c r="EW13" s="103" t="s">
        <v>103</v>
      </c>
      <c r="EX13" s="53" t="s">
        <v>164</v>
      </c>
      <c r="EY13" s="53"/>
      <c r="EZ13" s="53"/>
      <c r="FA13" s="53"/>
      <c r="FB13" s="53"/>
      <c r="FC13" s="100"/>
      <c r="FD13" s="11"/>
      <c r="FE13" s="11"/>
      <c r="FF13" s="126"/>
      <c r="FG13" s="103" t="s">
        <v>103</v>
      </c>
      <c r="FH13" s="53"/>
      <c r="FI13" s="53"/>
      <c r="FJ13" s="53"/>
      <c r="FK13" s="53"/>
      <c r="FL13" s="53"/>
      <c r="FM13" s="100"/>
      <c r="FN13" s="11"/>
      <c r="FO13" s="11"/>
      <c r="FP13" s="126"/>
      <c r="FQ13" s="103" t="s">
        <v>103</v>
      </c>
      <c r="FR13" s="53" t="s">
        <v>164</v>
      </c>
      <c r="FS13" s="53"/>
      <c r="FT13" s="53"/>
      <c r="FU13" s="53"/>
      <c r="FV13" s="53"/>
      <c r="FW13" s="100"/>
      <c r="FX13" s="11"/>
      <c r="FY13" s="11"/>
      <c r="FZ13" s="126"/>
      <c r="GA13" s="103" t="s">
        <v>103</v>
      </c>
      <c r="GB13" s="53" t="s">
        <v>164</v>
      </c>
      <c r="GC13" s="53"/>
      <c r="GD13" s="53"/>
      <c r="GE13" s="53"/>
      <c r="GF13" s="53"/>
      <c r="GG13" s="100"/>
      <c r="GH13" s="11"/>
      <c r="GI13" s="11"/>
      <c r="GJ13" s="134"/>
      <c r="GT13" s="134"/>
      <c r="HD13" s="134"/>
      <c r="HN13" s="134"/>
      <c r="HX13" s="134"/>
    </row>
    <row xmlns:x14ac="http://schemas.microsoft.com/office/spreadsheetml/2009/9/ac" r="14" ht="15.75" customHeight="true" x14ac:dyDescent="0.25">
      <c r="A14" s="392" t="str">
        <f ca="true">IF(ISBLANK('Data Summary'!A16),"",'Data Summary'!A16)</f>
        <v>PAN_2019_UIS</v>
      </c>
      <c r="B14" s="127"/>
      <c r="C14" s="94" t="s">
        <v>23</v>
      </c>
      <c r="D14" s="10"/>
      <c r="E14" s="10"/>
      <c r="F14" s="10"/>
      <c r="G14" s="72"/>
      <c r="H14" s="73"/>
      <c r="I14" s="74"/>
      <c r="J14" s="11"/>
      <c r="K14" s="11"/>
      <c r="L14" s="127"/>
      <c r="M14" s="94" t="s">
        <v>23</v>
      </c>
      <c r="N14" s="10" t="s">
        <v>255</v>
      </c>
      <c r="O14" s="10" t="s">
        <v>255</v>
      </c>
      <c r="P14" s="10" t="s">
        <v>255</v>
      </c>
      <c r="Q14" s="72" t="s">
        <v>255</v>
      </c>
      <c r="R14" s="73" t="s">
        <v>255</v>
      </c>
      <c r="S14" s="74" t="s">
        <v>255</v>
      </c>
      <c r="T14" s="11"/>
      <c r="U14" s="11"/>
      <c r="V14" s="127"/>
      <c r="W14" s="94" t="s">
        <v>23</v>
      </c>
      <c r="X14" s="10"/>
      <c r="Y14" s="10"/>
      <c r="Z14" s="10"/>
      <c r="AA14" s="72"/>
      <c r="AB14" s="73"/>
      <c r="AC14" s="74"/>
      <c r="AD14" s="11"/>
      <c r="AE14" s="11"/>
      <c r="AF14" s="127"/>
      <c r="AG14" s="94" t="s">
        <v>23</v>
      </c>
      <c r="AH14" s="10" t="s">
        <v>255</v>
      </c>
      <c r="AI14" s="10" t="s">
        <v>255</v>
      </c>
      <c r="AJ14" s="10" t="s">
        <v>255</v>
      </c>
      <c r="AK14" s="72" t="s">
        <v>255</v>
      </c>
      <c r="AL14" s="73" t="s">
        <v>255</v>
      </c>
      <c r="AM14" s="74" t="s">
        <v>255</v>
      </c>
      <c r="AN14" s="11"/>
      <c r="AO14" s="11"/>
      <c r="AP14" s="127"/>
      <c r="AQ14" s="94" t="s">
        <v>23</v>
      </c>
      <c r="AR14" s="10" t="s">
        <v>255</v>
      </c>
      <c r="AS14" s="10" t="s">
        <v>255</v>
      </c>
      <c r="AT14" s="10" t="s">
        <v>255</v>
      </c>
      <c r="AU14" s="72" t="s">
        <v>255</v>
      </c>
      <c r="AV14" s="73" t="s">
        <v>255</v>
      </c>
      <c r="AW14" s="74" t="s">
        <v>255</v>
      </c>
      <c r="AX14" s="11"/>
      <c r="AY14" s="11"/>
      <c r="AZ14" s="127"/>
      <c r="BA14" s="94" t="s">
        <v>23</v>
      </c>
      <c r="BB14" s="10" t="s">
        <v>255</v>
      </c>
      <c r="BC14" s="10" t="s">
        <v>255</v>
      </c>
      <c r="BD14" s="10" t="s">
        <v>255</v>
      </c>
      <c r="BE14" s="72" t="s">
        <v>255</v>
      </c>
      <c r="BF14" s="73" t="s">
        <v>255</v>
      </c>
      <c r="BG14" s="74" t="s">
        <v>255</v>
      </c>
      <c r="BH14" s="11"/>
      <c r="BI14" s="11"/>
      <c r="BJ14" s="127"/>
      <c r="BK14" s="94" t="s">
        <v>23</v>
      </c>
      <c r="BL14" s="10"/>
      <c r="BM14" s="10"/>
      <c r="BN14" s="10"/>
      <c r="BO14" s="72"/>
      <c r="BP14" s="73"/>
      <c r="BQ14" s="74"/>
      <c r="BR14" s="11"/>
      <c r="BS14" s="11"/>
      <c r="BT14" s="127"/>
      <c r="BU14" s="94" t="s">
        <v>23</v>
      </c>
      <c r="BV14" s="10" t="s">
        <v>255</v>
      </c>
      <c r="BW14" s="10" t="s">
        <v>255</v>
      </c>
      <c r="BX14" s="10" t="s">
        <v>255</v>
      </c>
      <c r="BY14" s="72" t="s">
        <v>255</v>
      </c>
      <c r="BZ14" s="73" t="s">
        <v>255</v>
      </c>
      <c r="CA14" s="74" t="s">
        <v>255</v>
      </c>
      <c r="CB14" s="11"/>
      <c r="CC14" s="11"/>
      <c r="CD14" s="127"/>
      <c r="CE14" s="94" t="s">
        <v>23</v>
      </c>
      <c r="CF14" s="10" t="s">
        <v>255</v>
      </c>
      <c r="CG14" s="10" t="s">
        <v>255</v>
      </c>
      <c r="CH14" s="10" t="s">
        <v>255</v>
      </c>
      <c r="CI14" s="72" t="s">
        <v>255</v>
      </c>
      <c r="CJ14" s="73" t="s">
        <v>255</v>
      </c>
      <c r="CK14" s="74" t="s">
        <v>255</v>
      </c>
      <c r="CL14" s="11"/>
      <c r="CM14" s="11"/>
      <c r="CN14" s="127"/>
      <c r="CO14" s="94" t="s">
        <v>23</v>
      </c>
      <c r="CP14" s="10"/>
      <c r="CQ14" s="10"/>
      <c r="CR14" s="10"/>
      <c r="CS14" s="72"/>
      <c r="CT14" s="73"/>
      <c r="CU14" s="74"/>
      <c r="CV14" s="11"/>
      <c r="CW14" s="11"/>
      <c r="CX14" s="127"/>
      <c r="CY14" s="94" t="s">
        <v>23</v>
      </c>
      <c r="CZ14" s="10"/>
      <c r="DA14" s="10"/>
      <c r="DB14" s="10"/>
      <c r="DC14" s="72"/>
      <c r="DD14" s="73"/>
      <c r="DE14" s="74"/>
      <c r="DF14" s="11"/>
      <c r="DG14" s="11"/>
      <c r="DH14" s="127"/>
      <c r="DI14" s="94" t="s">
        <v>23</v>
      </c>
      <c r="DJ14" s="10"/>
      <c r="DK14" s="10"/>
      <c r="DL14" s="10"/>
      <c r="DM14" s="72"/>
      <c r="DN14" s="73"/>
      <c r="DO14" s="74"/>
      <c r="DP14" s="11"/>
      <c r="DQ14" s="11"/>
      <c r="DR14" s="127"/>
      <c r="DS14" s="94" t="s">
        <v>23</v>
      </c>
      <c r="DT14" s="10"/>
      <c r="DU14" s="10"/>
      <c r="DV14" s="10"/>
      <c r="DW14" s="72"/>
      <c r="DX14" s="73"/>
      <c r="DY14" s="74"/>
      <c r="DZ14" s="11"/>
      <c r="EA14" s="11"/>
      <c r="EB14" s="127"/>
      <c r="EC14" s="94" t="s">
        <v>23</v>
      </c>
      <c r="ED14" s="10"/>
      <c r="EE14" s="10"/>
      <c r="EF14" s="10"/>
      <c r="EG14" s="72"/>
      <c r="EH14" s="73"/>
      <c r="EI14" s="74"/>
      <c r="EJ14" s="11"/>
      <c r="EK14" s="11"/>
      <c r="EL14" s="127"/>
      <c r="EM14" s="94" t="s">
        <v>23</v>
      </c>
      <c r="EN14" s="10"/>
      <c r="EO14" s="10"/>
      <c r="EP14" s="10"/>
      <c r="EQ14" s="72"/>
      <c r="ER14" s="73"/>
      <c r="ES14" s="74"/>
      <c r="ET14" s="11"/>
      <c r="EU14" s="11"/>
      <c r="EV14" s="127"/>
      <c r="EW14" s="94" t="s">
        <v>23</v>
      </c>
      <c r="EX14" s="10"/>
      <c r="EY14" s="10"/>
      <c r="EZ14" s="10"/>
      <c r="FA14" s="72"/>
      <c r="FB14" s="73"/>
      <c r="FC14" s="74"/>
      <c r="FD14" s="11"/>
      <c r="FE14" s="11"/>
      <c r="FF14" s="127"/>
      <c r="FG14" s="94" t="s">
        <v>23</v>
      </c>
      <c r="FH14" s="10"/>
      <c r="FI14" s="10"/>
      <c r="FJ14" s="10"/>
      <c r="FK14" s="72"/>
      <c r="FL14" s="73"/>
      <c r="FM14" s="74"/>
      <c r="FN14" s="11"/>
      <c r="FO14" s="11"/>
      <c r="FP14" s="127"/>
      <c r="FQ14" s="94" t="s">
        <v>23</v>
      </c>
      <c r="FR14" s="10"/>
      <c r="FS14" s="10"/>
      <c r="FT14" s="10"/>
      <c r="FU14" s="72"/>
      <c r="FV14" s="73"/>
      <c r="FW14" s="74"/>
      <c r="FX14" s="11"/>
      <c r="FY14" s="11"/>
      <c r="FZ14" s="127"/>
      <c r="GA14" s="94" t="s">
        <v>23</v>
      </c>
      <c r="GB14" s="10"/>
      <c r="GC14" s="10"/>
      <c r="GD14" s="10"/>
      <c r="GE14" s="72"/>
      <c r="GF14" s="73"/>
      <c r="GG14" s="74"/>
      <c r="GH14" s="11"/>
      <c r="GI14" s="11"/>
    </row>
    <row xmlns:x14ac="http://schemas.microsoft.com/office/spreadsheetml/2009/9/ac" r="15" ht="15.75" customHeight="true" thickBot="true" x14ac:dyDescent="0.3">
      <c r="A15" s="392" t="str">
        <f ca="true">IF(ISBLANK('Data Summary'!A17),"",'Data Summary'!A17)</f>
        <v>PAN_2019_EMIS</v>
      </c>
      <c r="B15" s="128"/>
      <c r="C15" s="95" t="s">
        <v>20</v>
      </c>
      <c r="D15" s="76"/>
      <c r="E15" s="76"/>
      <c r="F15" s="76"/>
      <c r="G15" s="76"/>
      <c r="H15" s="76"/>
      <c r="I15" s="77"/>
      <c r="J15" s="25"/>
      <c r="K15" s="25"/>
      <c r="L15" s="128"/>
      <c r="M15" s="95" t="s">
        <v>20</v>
      </c>
      <c r="N15" s="76" t="s">
        <v>255</v>
      </c>
      <c r="O15" s="81" t="s">
        <v>255</v>
      </c>
      <c r="P15" s="81">
        <v>78</v>
      </c>
      <c r="Q15" s="82" t="s">
        <v>255</v>
      </c>
      <c r="R15" s="81" t="s">
        <v>255</v>
      </c>
      <c r="S15" s="83" t="s">
        <v>255</v>
      </c>
      <c r="T15" s="25"/>
      <c r="U15" s="25"/>
      <c r="V15" s="128"/>
      <c r="W15" s="95" t="s">
        <v>20</v>
      </c>
      <c r="X15" s="76"/>
      <c r="Y15" s="81"/>
      <c r="Z15" s="81"/>
      <c r="AA15" s="82"/>
      <c r="AB15" s="81"/>
      <c r="AC15" s="83"/>
      <c r="AD15" s="25"/>
      <c r="AE15" s="25"/>
      <c r="AF15" s="128"/>
      <c r="AG15" s="95" t="s">
        <v>20</v>
      </c>
      <c r="AH15" s="76" t="s">
        <v>255</v>
      </c>
      <c r="AI15" s="81" t="s">
        <v>255</v>
      </c>
      <c r="AJ15" s="81">
        <v>74</v>
      </c>
      <c r="AK15" s="82" t="s">
        <v>255</v>
      </c>
      <c r="AL15" s="81" t="s">
        <v>255</v>
      </c>
      <c r="AM15" s="83" t="s">
        <v>255</v>
      </c>
      <c r="AN15" s="25"/>
      <c r="AO15" s="25"/>
      <c r="AP15" s="128"/>
      <c r="AQ15" s="95" t="s">
        <v>20</v>
      </c>
      <c r="AR15" s="76" t="s">
        <v>255</v>
      </c>
      <c r="AS15" s="81" t="s">
        <v>255</v>
      </c>
      <c r="AT15" s="81"/>
      <c r="AU15" s="82" t="s">
        <v>255</v>
      </c>
      <c r="AV15" s="81" t="s">
        <v>255</v>
      </c>
      <c r="AW15" s="83" t="s">
        <v>255</v>
      </c>
      <c r="AX15" s="25"/>
      <c r="AY15" s="25"/>
      <c r="AZ15" s="128"/>
      <c r="BA15" s="95" t="s">
        <v>20</v>
      </c>
      <c r="BB15" s="76" t="s">
        <v>255</v>
      </c>
      <c r="BC15" s="81" t="s">
        <v>255</v>
      </c>
      <c r="BD15" s="81">
        <v>67</v>
      </c>
      <c r="BE15" s="82" t="s">
        <v>255</v>
      </c>
      <c r="BF15" s="81" t="s">
        <v>255</v>
      </c>
      <c r="BG15" s="83" t="s">
        <v>255</v>
      </c>
      <c r="BH15" s="25"/>
      <c r="BI15" s="25"/>
      <c r="BJ15" s="128"/>
      <c r="BK15" s="95" t="s">
        <v>20</v>
      </c>
      <c r="BL15" s="76"/>
      <c r="BM15" s="81"/>
      <c r="BN15" s="81"/>
      <c r="BO15" s="82"/>
      <c r="BP15" s="81"/>
      <c r="BQ15" s="83"/>
      <c r="BR15" s="25"/>
      <c r="BS15" s="25"/>
      <c r="BT15" s="128"/>
      <c r="BU15" s="95" t="s">
        <v>20</v>
      </c>
      <c r="BV15" s="76" t="s">
        <v>255</v>
      </c>
      <c r="BW15" s="81" t="s">
        <v>255</v>
      </c>
      <c r="BX15" s="81">
        <v>91</v>
      </c>
      <c r="BY15" s="82" t="s">
        <v>255</v>
      </c>
      <c r="BZ15" s="81" t="s">
        <v>255</v>
      </c>
      <c r="CA15" s="83" t="s">
        <v>255</v>
      </c>
      <c r="CB15" s="25"/>
      <c r="CC15" s="25"/>
      <c r="CD15" s="128"/>
      <c r="CE15" s="95" t="s">
        <v>20</v>
      </c>
      <c r="CF15" s="76" t="s">
        <v>255</v>
      </c>
      <c r="CG15" s="81" t="s">
        <v>255</v>
      </c>
      <c r="CH15" s="81">
        <v>53</v>
      </c>
      <c r="CI15" s="82" t="s">
        <v>255</v>
      </c>
      <c r="CJ15" s="81" t="s">
        <v>255</v>
      </c>
      <c r="CK15" s="83" t="s">
        <v>255</v>
      </c>
      <c r="CL15" s="25"/>
      <c r="CM15" s="25"/>
      <c r="CN15" s="128"/>
      <c r="CO15" s="95" t="s">
        <v>20</v>
      </c>
      <c r="CP15" s="76"/>
      <c r="CQ15" s="81"/>
      <c r="CR15" s="81"/>
      <c r="CS15" s="82"/>
      <c r="CT15" s="81"/>
      <c r="CU15" s="83"/>
      <c r="CV15" s="25"/>
      <c r="CW15" s="25"/>
      <c r="CX15" s="128"/>
      <c r="CY15" s="95" t="s">
        <v>20</v>
      </c>
      <c r="CZ15" s="76"/>
      <c r="DA15" s="81"/>
      <c r="DB15" s="81"/>
      <c r="DC15" s="82"/>
      <c r="DD15" s="81"/>
      <c r="DE15" s="83"/>
      <c r="DF15" s="25"/>
      <c r="DG15" s="25"/>
      <c r="DH15" s="128"/>
      <c r="DI15" s="95" t="s">
        <v>20</v>
      </c>
      <c r="DJ15" s="76">
        <v>3537</v>
      </c>
      <c r="DK15" s="81"/>
      <c r="DL15" s="81"/>
      <c r="DM15" s="82"/>
      <c r="DN15" s="81"/>
      <c r="DO15" s="83"/>
      <c r="DP15" s="25"/>
      <c r="DQ15" s="25"/>
      <c r="DR15" s="128"/>
      <c r="DS15" s="95" t="s">
        <v>20</v>
      </c>
      <c r="DT15" s="76"/>
      <c r="DU15" s="81"/>
      <c r="DV15" s="81"/>
      <c r="DW15" s="82"/>
      <c r="DX15" s="81"/>
      <c r="DY15" s="83"/>
      <c r="DZ15" s="25"/>
      <c r="EA15" s="25"/>
      <c r="EB15" s="128"/>
      <c r="EC15" s="95" t="s">
        <v>20</v>
      </c>
      <c r="ED15" s="76">
        <v>3467</v>
      </c>
      <c r="EE15" s="81"/>
      <c r="EF15" s="81"/>
      <c r="EG15" s="82"/>
      <c r="EH15" s="81"/>
      <c r="EI15" s="83"/>
      <c r="EJ15" s="25"/>
      <c r="EK15" s="25"/>
      <c r="EL15" s="128"/>
      <c r="EM15" s="95" t="s">
        <v>20</v>
      </c>
      <c r="EN15" s="76"/>
      <c r="EO15" s="81"/>
      <c r="EP15" s="81"/>
      <c r="EQ15" s="82"/>
      <c r="ER15" s="81"/>
      <c r="ES15" s="83"/>
      <c r="ET15" s="25"/>
      <c r="EU15" s="25"/>
      <c r="EV15" s="128"/>
      <c r="EW15" s="95" t="s">
        <v>20</v>
      </c>
      <c r="EX15" s="76">
        <v>3419</v>
      </c>
      <c r="EY15" s="81"/>
      <c r="EZ15" s="81"/>
      <c r="FA15" s="82"/>
      <c r="FB15" s="81"/>
      <c r="FC15" s="83"/>
      <c r="FD15" s="25"/>
      <c r="FE15" s="25"/>
      <c r="FF15" s="128"/>
      <c r="FG15" s="95" t="s">
        <v>20</v>
      </c>
      <c r="FH15" s="76"/>
      <c r="FI15" s="81"/>
      <c r="FJ15" s="81"/>
      <c r="FK15" s="82"/>
      <c r="FL15" s="81"/>
      <c r="FM15" s="83"/>
      <c r="FN15" s="25"/>
      <c r="FO15" s="25"/>
      <c r="FP15" s="128"/>
      <c r="FQ15" s="95" t="s">
        <v>20</v>
      </c>
      <c r="FR15" s="76">
        <v>3568</v>
      </c>
      <c r="FS15" s="81"/>
      <c r="FT15" s="81"/>
      <c r="FU15" s="82"/>
      <c r="FV15" s="81"/>
      <c r="FW15" s="83"/>
      <c r="FX15" s="25"/>
      <c r="FY15" s="25"/>
      <c r="FZ15" s="128"/>
      <c r="GA15" s="95" t="s">
        <v>20</v>
      </c>
      <c r="GB15" s="76">
        <v>3495</v>
      </c>
      <c r="GC15" s="81"/>
      <c r="GD15" s="81"/>
      <c r="GE15" s="82"/>
      <c r="GF15" s="81"/>
      <c r="GG15" s="83"/>
      <c r="GH15" s="25"/>
      <c r="GI15" s="25"/>
    </row>
    <row xmlns:x14ac="http://schemas.microsoft.com/office/spreadsheetml/2009/9/ac" r="16" s="3" customFormat="true" x14ac:dyDescent="0.25">
      <c r="A16" s="392" t="str">
        <f ca="true">IF(ISBLANK('Data Summary'!A18),"",'Data Summary'!A18)</f>
        <v>PAN_2020_UIS</v>
      </c>
      <c r="B16" s="129"/>
      <c r="L16" s="129"/>
      <c r="V16" s="129"/>
      <c r="AF16" s="129"/>
      <c r="AP16" s="129"/>
      <c r="AZ16" s="129"/>
      <c r="BJ16" s="129"/>
      <c r="BK16" s="129"/>
      <c r="BT16" s="129"/>
      <c r="CD16" s="129"/>
      <c r="CN16" s="129"/>
      <c r="CX16" s="129"/>
      <c r="DH16" s="129"/>
      <c r="DR16" s="129"/>
      <c r="EB16" s="129"/>
      <c r="EL16" s="129"/>
      <c r="EV16" s="129"/>
      <c r="FF16" s="129"/>
      <c r="FP16" s="129"/>
      <c r="FZ16" s="129"/>
      <c r="GJ16" s="129"/>
      <c r="GT16" s="129"/>
      <c r="HD16" s="129"/>
      <c r="HN16" s="129"/>
      <c r="HX16" s="129"/>
    </row>
    <row xmlns:x14ac="http://schemas.microsoft.com/office/spreadsheetml/2009/9/ac" r="17" s="3" customFormat="true" x14ac:dyDescent="0.25">
      <c r="A17" s="392" t="str">
        <f ca="true">IF(ISBLANK('Data Summary'!A19),"",'Data Summary'!A19)</f>
        <v>PAN_2020_EMIS</v>
      </c>
      <c r="B17" s="129"/>
      <c r="L17" s="129"/>
      <c r="V17" s="129"/>
      <c r="AF17" s="129"/>
      <c r="AP17" s="129"/>
      <c r="AZ17" s="129"/>
      <c r="BJ17" s="129"/>
      <c r="BK17" s="129"/>
      <c r="BT17" s="129"/>
      <c r="CD17" s="129"/>
      <c r="CN17" s="129"/>
      <c r="CX17" s="129"/>
      <c r="DH17" s="129"/>
      <c r="DR17" s="129"/>
      <c r="EB17" s="129"/>
      <c r="EL17" s="129"/>
      <c r="EV17" s="129"/>
      <c r="FF17" s="129"/>
      <c r="FP17" s="129"/>
      <c r="FZ17" s="129"/>
      <c r="GJ17" s="129"/>
      <c r="GT17" s="129"/>
      <c r="HD17" s="129"/>
      <c r="HN17" s="129"/>
      <c r="HX17" s="129"/>
    </row>
    <row xmlns:x14ac="http://schemas.microsoft.com/office/spreadsheetml/2009/9/ac" r="18" s="3" customFormat="true" x14ac:dyDescent="0.25">
      <c r="A18" s="392" t="str">
        <f ca="true">IF(ISBLANK('Data Summary'!A20),"",'Data Summary'!A20)</f>
        <v>PAN_2021_UIS</v>
      </c>
      <c r="B18" s="129"/>
      <c r="L18" s="129"/>
      <c r="V18" s="129"/>
      <c r="AF18" s="129"/>
      <c r="AP18" s="129"/>
      <c r="AZ18" s="129"/>
      <c r="BJ18" s="129"/>
      <c r="BK18" s="129"/>
      <c r="BT18" s="129"/>
      <c r="CD18" s="129"/>
      <c r="CN18" s="129"/>
      <c r="CX18" s="129"/>
      <c r="DH18" s="129"/>
      <c r="DR18" s="129"/>
      <c r="EB18" s="129"/>
      <c r="EL18" s="129"/>
      <c r="EV18" s="129"/>
      <c r="FF18" s="129"/>
      <c r="FP18" s="129"/>
      <c r="FZ18" s="129"/>
      <c r="GJ18" s="129"/>
      <c r="GT18" s="129"/>
      <c r="HD18" s="129"/>
      <c r="HN18" s="129"/>
      <c r="HX18" s="129"/>
    </row>
    <row xmlns:x14ac="http://schemas.microsoft.com/office/spreadsheetml/2009/9/ac" r="19" s="3" customFormat="true" x14ac:dyDescent="0.25">
      <c r="A19" s="392" t="str">
        <f ca="true">IF(ISBLANK('Data Summary'!A21),"",'Data Summary'!A21)</f>
        <v>PAN_2021_EMIS</v>
      </c>
      <c r="B19" s="129"/>
      <c r="L19" s="129"/>
      <c r="V19" s="129"/>
      <c r="AF19" s="129"/>
      <c r="AP19" s="129"/>
      <c r="AZ19" s="129"/>
      <c r="BJ19" s="129"/>
      <c r="BK19" s="129"/>
      <c r="BT19" s="129"/>
      <c r="CD19" s="129"/>
      <c r="CN19" s="129"/>
      <c r="CX19" s="129"/>
      <c r="DH19" s="129"/>
      <c r="DR19" s="129"/>
      <c r="EB19" s="129"/>
      <c r="EL19" s="129"/>
      <c r="EV19" s="129"/>
      <c r="FF19" s="129"/>
      <c r="FP19" s="129"/>
      <c r="FZ19" s="129"/>
      <c r="GJ19" s="129"/>
      <c r="GT19" s="129"/>
      <c r="HD19" s="129"/>
      <c r="HN19" s="129"/>
      <c r="HX19" s="129"/>
    </row>
    <row xmlns:x14ac="http://schemas.microsoft.com/office/spreadsheetml/2009/9/ac" r="20" s="3" customFormat="true" x14ac:dyDescent="0.25">
      <c r="A20" s="392" t="str">
        <f ca="true">IF(ISBLANK('Data Summary'!A22),"",'Data Summary'!A22)</f>
        <v>PAN_2022_EMIS_x</v>
      </c>
      <c r="B20" s="129"/>
      <c r="L20" s="129"/>
      <c r="V20" s="129"/>
      <c r="AF20" s="129"/>
      <c r="AP20" s="129"/>
      <c r="AZ20" s="129"/>
      <c r="BJ20" s="129"/>
      <c r="BK20" s="129"/>
      <c r="BT20" s="129"/>
      <c r="CD20" s="129"/>
      <c r="CN20" s="129"/>
      <c r="CX20" s="129"/>
      <c r="DH20" s="129"/>
      <c r="DR20" s="129"/>
      <c r="EB20" s="129"/>
      <c r="EL20" s="129"/>
      <c r="EV20" s="129"/>
      <c r="FF20" s="129"/>
      <c r="FP20" s="129"/>
      <c r="FZ20" s="129"/>
      <c r="GJ20" s="129"/>
      <c r="GT20" s="129"/>
      <c r="HD20" s="129"/>
      <c r="HN20" s="129"/>
      <c r="HX20" s="129"/>
    </row>
    <row xmlns:x14ac="http://schemas.microsoft.com/office/spreadsheetml/2009/9/ac" r="21" s="3" customFormat="true" x14ac:dyDescent="0.25">
      <c r="A21" s="392" t="str">
        <f ca="true">IF(ISBLANK('Data Summary'!A23),"",'Data Summary'!A23)</f>
        <v>PAN_2022_EMIS</v>
      </c>
      <c r="B21" s="129"/>
      <c r="L21" s="129"/>
      <c r="V21" s="129"/>
      <c r="AF21" s="129"/>
      <c r="AP21" s="129"/>
      <c r="AZ21" s="129"/>
      <c r="BJ21" s="129"/>
      <c r="BK21" s="129"/>
      <c r="BT21" s="129"/>
      <c r="CD21" s="129"/>
      <c r="CN21" s="129"/>
      <c r="CX21" s="129"/>
      <c r="DH21" s="129"/>
      <c r="DR21" s="129"/>
      <c r="EB21" s="129"/>
      <c r="EL21" s="129"/>
      <c r="EV21" s="129"/>
      <c r="FF21" s="129"/>
      <c r="FP21" s="129"/>
      <c r="FZ21" s="129"/>
      <c r="GJ21" s="129"/>
      <c r="GT21" s="129"/>
      <c r="HD21" s="129"/>
      <c r="HN21" s="129"/>
      <c r="HX21" s="129"/>
    </row>
    <row xmlns:x14ac="http://schemas.microsoft.com/office/spreadsheetml/2009/9/ac" r="22" s="3" customFormat="true" x14ac:dyDescent="0.25">
      <c r="A22" s="392" t="str">
        <f ca="true">IF(ISBLANK('Data Summary'!A24),"",'Data Summary'!A24)</f>
        <v>PAN_2023_EMIS</v>
      </c>
      <c r="B22" s="129"/>
      <c r="L22" s="129"/>
      <c r="V22" s="129"/>
      <c r="AF22" s="129"/>
      <c r="AP22" s="129"/>
      <c r="AZ22" s="129"/>
      <c r="BJ22" s="129"/>
      <c r="BK22" s="129"/>
      <c r="BT22" s="129"/>
      <c r="CD22" s="129"/>
      <c r="CN22" s="129"/>
      <c r="CX22" s="129"/>
      <c r="DH22" s="129"/>
      <c r="DR22" s="129"/>
      <c r="EB22" s="129"/>
      <c r="EL22" s="129"/>
      <c r="EV22" s="129"/>
      <c r="FF22" s="129"/>
      <c r="FP22" s="129"/>
      <c r="FZ22" s="129"/>
      <c r="GJ22" s="129"/>
      <c r="GT22" s="129"/>
      <c r="HD22" s="129"/>
      <c r="HN22" s="129"/>
      <c r="HX22" s="129"/>
    </row>
    <row xmlns:x14ac="http://schemas.microsoft.com/office/spreadsheetml/2009/9/ac" r="23" s="3" customFormat="true" x14ac:dyDescent="0.25">
      <c r="A23" s="393" t="str">
        <f ca="true">IF(ISBLANK('Data Summary'!A25),"",'Data Summary'!A25)</f>
        <v/>
      </c>
      <c r="B23" s="129"/>
      <c r="L23" s="129"/>
      <c r="V23" s="129"/>
      <c r="AF23" s="129"/>
      <c r="AP23" s="129"/>
      <c r="AZ23" s="129"/>
      <c r="BJ23" s="129"/>
      <c r="BK23" s="129"/>
      <c r="BT23" s="129"/>
      <c r="CD23" s="129"/>
      <c r="CN23" s="129"/>
      <c r="CX23" s="129"/>
      <c r="DH23" s="129"/>
      <c r="DR23" s="129"/>
      <c r="EB23" s="129"/>
      <c r="EL23" s="129"/>
      <c r="EV23" s="129"/>
      <c r="FF23" s="129"/>
      <c r="FP23" s="129"/>
      <c r="FZ23" s="129"/>
      <c r="GJ23" s="129"/>
      <c r="GT23" s="129"/>
      <c r="HD23" s="129"/>
      <c r="HN23" s="129"/>
      <c r="HX23" s="129"/>
    </row>
    <row xmlns:x14ac="http://schemas.microsoft.com/office/spreadsheetml/2009/9/ac" r="24" s="3" customFormat="true" x14ac:dyDescent="0.25">
      <c r="A24" s="393" t="str">
        <f ca="true">IF(ISBLANK('Data Summary'!A26),"",'Data Summary'!A26)</f>
        <v/>
      </c>
      <c r="B24" s="129"/>
      <c r="L24" s="129"/>
      <c r="V24" s="129"/>
      <c r="AF24" s="129"/>
      <c r="AP24" s="129"/>
      <c r="AZ24" s="129"/>
      <c r="BJ24" s="129"/>
      <c r="BK24" s="129"/>
      <c r="BT24" s="129"/>
      <c r="CD24" s="129"/>
      <c r="CN24" s="129"/>
      <c r="CX24" s="129"/>
      <c r="DH24" s="129"/>
      <c r="DR24" s="129"/>
      <c r="EB24" s="129"/>
      <c r="EL24" s="129"/>
      <c r="EV24" s="129"/>
      <c r="FF24" s="129"/>
      <c r="FP24" s="129"/>
      <c r="FZ24" s="129"/>
      <c r="GJ24" s="129"/>
      <c r="GT24" s="129"/>
      <c r="HD24" s="129"/>
      <c r="HN24" s="129"/>
      <c r="HX24" s="129"/>
    </row>
    <row xmlns:x14ac="http://schemas.microsoft.com/office/spreadsheetml/2009/9/ac" r="25" s="3" customFormat="true" x14ac:dyDescent="0.25">
      <c r="A25" s="393" t="str">
        <f ca="true">IF(ISBLANK('Data Summary'!A27),"",'Data Summary'!A27)</f>
        <v/>
      </c>
      <c r="B25" s="129"/>
      <c r="L25" s="129"/>
      <c r="V25" s="129"/>
      <c r="AF25" s="129"/>
      <c r="AP25" s="129"/>
      <c r="AZ25" s="129"/>
      <c r="BJ25" s="129"/>
      <c r="BK25" s="129"/>
      <c r="BT25" s="129"/>
      <c r="CD25" s="129"/>
      <c r="CN25" s="129"/>
      <c r="CX25" s="129"/>
      <c r="DH25" s="129"/>
      <c r="DR25" s="129"/>
      <c r="EB25" s="129"/>
      <c r="EL25" s="129"/>
      <c r="EV25" s="129"/>
      <c r="FF25" s="129"/>
      <c r="FP25" s="129"/>
      <c r="FZ25" s="129"/>
      <c r="GJ25" s="129"/>
      <c r="GT25" s="129"/>
      <c r="HD25" s="129"/>
      <c r="HN25" s="129"/>
      <c r="HX25" s="129"/>
    </row>
    <row xmlns:x14ac="http://schemas.microsoft.com/office/spreadsheetml/2009/9/ac" r="26" s="3" customFormat="true" x14ac:dyDescent="0.25">
      <c r="A26" s="393" t="str">
        <f ca="true">IF(ISBLANK('Data Summary'!A28),"",'Data Summary'!A28)</f>
        <v/>
      </c>
      <c r="B26" s="129"/>
      <c r="L26" s="129"/>
      <c r="V26" s="129"/>
      <c r="AF26" s="129"/>
      <c r="AP26" s="129"/>
      <c r="AZ26" s="129"/>
      <c r="BJ26" s="129"/>
      <c r="BK26" s="129"/>
      <c r="BT26" s="129"/>
      <c r="CD26" s="129"/>
      <c r="CN26" s="129"/>
      <c r="CX26" s="129"/>
      <c r="DH26" s="129"/>
      <c r="DR26" s="129"/>
      <c r="EB26" s="129"/>
      <c r="EL26" s="129"/>
      <c r="EV26" s="129"/>
      <c r="FF26" s="129"/>
      <c r="FP26" s="129"/>
      <c r="FZ26" s="129"/>
      <c r="GJ26" s="129"/>
      <c r="GT26" s="129"/>
      <c r="HD26" s="129"/>
      <c r="HN26" s="129"/>
      <c r="HX26" s="129"/>
    </row>
    <row xmlns:x14ac="http://schemas.microsoft.com/office/spreadsheetml/2009/9/ac" r="27" s="3" customFormat="true" x14ac:dyDescent="0.25">
      <c r="A27" s="393" t="str">
        <f ca="true">IF(ISBLANK('Data Summary'!A29),"",'Data Summary'!A29)</f>
        <v/>
      </c>
      <c r="B27" s="129"/>
      <c r="L27" s="129"/>
      <c r="V27" s="129"/>
      <c r="AF27" s="129"/>
      <c r="AP27" s="129"/>
      <c r="AZ27" s="129"/>
      <c r="BJ27" s="129"/>
      <c r="BK27" s="129"/>
      <c r="BT27" s="129"/>
      <c r="CD27" s="129"/>
      <c r="CN27" s="129"/>
      <c r="CX27" s="129"/>
      <c r="DH27" s="129"/>
      <c r="DR27" s="129"/>
      <c r="EB27" s="129"/>
      <c r="EL27" s="129"/>
      <c r="EV27" s="129"/>
      <c r="FF27" s="129"/>
      <c r="FP27" s="129"/>
      <c r="FZ27" s="129"/>
      <c r="GJ27" s="129"/>
      <c r="GT27" s="129"/>
      <c r="HD27" s="129"/>
      <c r="HN27" s="129"/>
      <c r="HX27" s="129"/>
    </row>
    <row xmlns:x14ac="http://schemas.microsoft.com/office/spreadsheetml/2009/9/ac" r="28" s="3" customFormat="true" x14ac:dyDescent="0.25">
      <c r="A28" s="393" t="str">
        <f ca="true">IF(ISBLANK('Data Summary'!A30),"",'Data Summary'!A30)</f>
        <v/>
      </c>
      <c r="B28" s="129"/>
      <c r="L28" s="129"/>
      <c r="V28" s="129"/>
      <c r="AF28" s="129"/>
      <c r="AP28" s="129"/>
      <c r="AZ28" s="129"/>
      <c r="BJ28" s="129"/>
      <c r="BK28" s="129"/>
      <c r="BT28" s="129"/>
      <c r="CD28" s="129"/>
      <c r="CN28" s="129"/>
      <c r="CX28" s="129"/>
      <c r="DH28" s="129"/>
      <c r="DR28" s="129"/>
      <c r="EB28" s="129"/>
      <c r="EL28" s="129"/>
      <c r="EV28" s="129"/>
      <c r="FF28" s="129"/>
      <c r="FP28" s="129"/>
      <c r="FZ28" s="129"/>
      <c r="GJ28" s="129"/>
      <c r="GT28" s="129"/>
      <c r="HD28" s="129"/>
      <c r="HN28" s="129"/>
      <c r="HX28" s="129"/>
    </row>
    <row xmlns:x14ac="http://schemas.microsoft.com/office/spreadsheetml/2009/9/ac" r="29" s="3" customFormat="true" x14ac:dyDescent="0.25">
      <c r="A29" s="393" t="str">
        <f ca="true">IF(ISBLANK('Data Summary'!A31),"",'Data Summary'!A31)</f>
        <v/>
      </c>
      <c r="B29" s="129"/>
      <c r="L29" s="129"/>
      <c r="V29" s="129"/>
      <c r="AF29" s="129"/>
      <c r="AP29" s="129"/>
      <c r="AZ29" s="129"/>
      <c r="BJ29" s="129"/>
      <c r="BK29" s="129"/>
      <c r="BT29" s="129"/>
      <c r="CD29" s="129"/>
      <c r="CN29" s="129"/>
      <c r="CX29" s="129"/>
      <c r="DH29" s="129"/>
      <c r="DR29" s="129"/>
      <c r="EB29" s="129"/>
      <c r="EL29" s="129"/>
      <c r="EV29" s="129"/>
      <c r="FF29" s="129"/>
      <c r="FP29" s="129"/>
      <c r="FZ29" s="129"/>
      <c r="GJ29" s="129"/>
      <c r="GT29" s="129"/>
      <c r="HD29" s="129"/>
      <c r="HN29" s="129"/>
      <c r="HX29" s="129"/>
    </row>
    <row xmlns:x14ac="http://schemas.microsoft.com/office/spreadsheetml/2009/9/ac" r="30" s="3" customFormat="true" x14ac:dyDescent="0.25">
      <c r="A30" s="393" t="str">
        <f ca="true">IF(ISBLANK('Data Summary'!A32),"",'Data Summary'!A32)</f>
        <v/>
      </c>
      <c r="B30" s="129"/>
      <c r="L30" s="129"/>
      <c r="V30" s="129"/>
      <c r="AF30" s="129"/>
      <c r="AP30" s="129"/>
      <c r="AZ30" s="129"/>
      <c r="BJ30" s="129"/>
      <c r="BK30" s="129"/>
      <c r="BT30" s="129"/>
      <c r="CD30" s="129"/>
      <c r="CN30" s="129"/>
      <c r="CX30" s="129"/>
      <c r="DH30" s="129"/>
      <c r="DR30" s="129"/>
      <c r="EB30" s="129"/>
      <c r="EL30" s="129"/>
      <c r="EV30" s="129"/>
      <c r="FF30" s="129"/>
      <c r="FP30" s="129"/>
      <c r="FZ30" s="129"/>
      <c r="GJ30" s="129"/>
      <c r="GT30" s="129"/>
      <c r="HD30" s="129"/>
      <c r="HN30" s="129"/>
      <c r="HX30" s="129"/>
    </row>
    <row xmlns:x14ac="http://schemas.microsoft.com/office/spreadsheetml/2009/9/ac" r="31" s="3" customFormat="true" x14ac:dyDescent="0.25">
      <c r="A31" s="393" t="str">
        <f ca="true">IF(ISBLANK('Data Summary'!A33),"",'Data Summary'!A33)</f>
        <v/>
      </c>
      <c r="B31" s="129"/>
      <c r="L31" s="129"/>
      <c r="V31" s="129"/>
      <c r="AF31" s="129"/>
      <c r="AP31" s="129"/>
      <c r="AZ31" s="129"/>
      <c r="BJ31" s="129"/>
      <c r="BK31" s="129"/>
      <c r="BT31" s="129"/>
      <c r="CD31" s="129"/>
      <c r="CN31" s="129"/>
      <c r="CX31" s="129"/>
      <c r="DH31" s="129"/>
      <c r="DR31" s="129"/>
      <c r="EB31" s="129"/>
      <c r="EL31" s="129"/>
      <c r="EV31" s="129"/>
      <c r="FF31" s="129"/>
      <c r="FP31" s="129"/>
      <c r="FZ31" s="129"/>
      <c r="GJ31" s="129"/>
      <c r="GT31" s="129"/>
      <c r="HD31" s="129"/>
      <c r="HN31" s="129"/>
      <c r="HX31" s="129"/>
    </row>
    <row xmlns:x14ac="http://schemas.microsoft.com/office/spreadsheetml/2009/9/ac" r="32" s="3" customFormat="true" x14ac:dyDescent="0.25">
      <c r="A32" s="393" t="str">
        <f ca="true">IF(ISBLANK('Data Summary'!A34),"",'Data Summary'!A34)</f>
        <v/>
      </c>
      <c r="B32" s="129"/>
      <c r="L32" s="129"/>
      <c r="V32" s="129"/>
      <c r="AF32" s="129"/>
      <c r="AP32" s="129"/>
      <c r="AZ32" s="129"/>
      <c r="BJ32" s="129"/>
      <c r="BK32" s="129"/>
      <c r="BT32" s="129"/>
      <c r="CD32" s="129"/>
      <c r="CN32" s="129"/>
      <c r="CX32" s="129"/>
      <c r="DH32" s="129"/>
      <c r="DR32" s="129"/>
      <c r="EB32" s="129"/>
      <c r="EL32" s="129"/>
      <c r="EV32" s="129"/>
      <c r="FF32" s="129"/>
      <c r="FP32" s="129"/>
      <c r="FZ32" s="129"/>
      <c r="GJ32" s="129"/>
      <c r="GT32" s="129"/>
      <c r="HD32" s="129"/>
      <c r="HN32" s="129"/>
      <c r="HX32" s="129"/>
    </row>
    <row xmlns:x14ac="http://schemas.microsoft.com/office/spreadsheetml/2009/9/ac" r="33" s="3" customFormat="true" x14ac:dyDescent="0.25">
      <c r="A33" s="393" t="str">
        <f ca="true">IF(ISBLANK('Data Summary'!A35),"",'Data Summary'!A35)</f>
        <v/>
      </c>
      <c r="B33" s="129"/>
      <c r="L33" s="129"/>
      <c r="V33" s="129"/>
      <c r="AF33" s="129"/>
      <c r="AP33" s="129"/>
      <c r="AZ33" s="129"/>
      <c r="BJ33" s="129"/>
      <c r="BK33" s="129"/>
      <c r="BT33" s="129"/>
      <c r="CD33" s="129"/>
      <c r="CN33" s="129"/>
      <c r="CX33" s="129"/>
      <c r="DH33" s="129"/>
      <c r="DR33" s="129"/>
      <c r="EB33" s="129"/>
      <c r="EL33" s="129"/>
      <c r="EV33" s="129"/>
      <c r="FF33" s="129"/>
      <c r="FP33" s="129"/>
      <c r="FZ33" s="129"/>
      <c r="GJ33" s="129"/>
      <c r="GT33" s="129"/>
      <c r="HD33" s="129"/>
      <c r="HN33" s="129"/>
      <c r="HX33" s="129"/>
    </row>
    <row xmlns:x14ac="http://schemas.microsoft.com/office/spreadsheetml/2009/9/ac" r="34" s="3" customFormat="true" x14ac:dyDescent="0.25">
      <c r="A34" s="393" t="str">
        <f ca="true">IF(ISBLANK('Data Summary'!A36),"",'Data Summary'!A36)</f>
        <v/>
      </c>
      <c r="B34" s="129"/>
      <c r="L34" s="129"/>
      <c r="V34" s="129"/>
      <c r="AF34" s="129"/>
      <c r="AP34" s="129"/>
      <c r="AZ34" s="129"/>
      <c r="BJ34" s="129"/>
      <c r="BK34" s="129"/>
      <c r="BT34" s="129"/>
      <c r="CD34" s="129"/>
      <c r="CN34" s="129"/>
      <c r="CX34" s="129"/>
      <c r="DH34" s="129"/>
      <c r="DR34" s="129"/>
      <c r="EB34" s="129"/>
      <c r="EL34" s="129"/>
      <c r="EV34" s="129"/>
      <c r="FF34" s="129"/>
      <c r="FP34" s="129"/>
      <c r="FZ34" s="129"/>
      <c r="GJ34" s="129"/>
      <c r="GT34" s="129"/>
      <c r="HD34" s="129"/>
      <c r="HN34" s="129"/>
      <c r="HX34" s="129"/>
    </row>
    <row xmlns:x14ac="http://schemas.microsoft.com/office/spreadsheetml/2009/9/ac" r="35" s="3" customFormat="true" x14ac:dyDescent="0.25">
      <c r="A35" s="393" t="str">
        <f ca="true">IF(ISBLANK('Data Summary'!A37),"",'Data Summary'!A37)</f>
        <v/>
      </c>
      <c r="B35" s="129"/>
      <c r="L35" s="129"/>
      <c r="V35" s="129"/>
      <c r="AF35" s="129"/>
      <c r="AP35" s="129"/>
      <c r="AZ35" s="129"/>
      <c r="BJ35" s="129"/>
      <c r="BK35" s="129"/>
      <c r="BT35" s="129"/>
      <c r="CD35" s="129"/>
      <c r="CN35" s="129"/>
      <c r="CX35" s="129"/>
      <c r="DH35" s="129"/>
      <c r="DR35" s="129"/>
      <c r="EB35" s="129"/>
      <c r="EL35" s="129"/>
      <c r="EV35" s="129"/>
      <c r="FF35" s="129"/>
      <c r="FP35" s="129"/>
      <c r="FZ35" s="129"/>
      <c r="GJ35" s="129"/>
      <c r="GT35" s="129"/>
      <c r="HD35" s="129"/>
      <c r="HN35" s="129"/>
      <c r="HX35" s="129"/>
    </row>
    <row xmlns:x14ac="http://schemas.microsoft.com/office/spreadsheetml/2009/9/ac" r="36" s="3" customFormat="true" x14ac:dyDescent="0.25">
      <c r="A36" s="393" t="str">
        <f ca="true">IF(ISBLANK('Data Summary'!A38),"",'Data Summary'!A38)</f>
        <v/>
      </c>
      <c r="B36" s="129"/>
      <c r="L36" s="129"/>
      <c r="V36" s="129"/>
      <c r="AF36" s="129"/>
      <c r="AP36" s="129"/>
      <c r="AZ36" s="129"/>
      <c r="BJ36" s="129"/>
      <c r="BK36" s="129"/>
      <c r="BT36" s="129"/>
      <c r="CD36" s="129"/>
      <c r="CN36" s="129"/>
      <c r="CX36" s="129"/>
      <c r="DH36" s="129"/>
      <c r="DR36" s="129"/>
      <c r="EB36" s="129"/>
      <c r="EL36" s="129"/>
      <c r="EV36" s="129"/>
      <c r="FF36" s="129"/>
      <c r="FP36" s="129"/>
      <c r="FZ36" s="129"/>
      <c r="GJ36" s="129"/>
      <c r="GT36" s="129"/>
      <c r="HD36" s="129"/>
      <c r="HN36" s="129"/>
      <c r="HX36" s="129"/>
    </row>
    <row xmlns:x14ac="http://schemas.microsoft.com/office/spreadsheetml/2009/9/ac" r="37" s="3" customFormat="true" x14ac:dyDescent="0.25">
      <c r="A37" s="393" t="str">
        <f ca="true">IF(ISBLANK('Data Summary'!A39),"",'Data Summary'!A39)</f>
        <v/>
      </c>
      <c r="B37" s="129"/>
      <c r="L37" s="129"/>
      <c r="V37" s="129"/>
      <c r="AF37" s="129"/>
      <c r="AP37" s="129"/>
      <c r="AZ37" s="129"/>
      <c r="BJ37" s="129"/>
      <c r="BK37" s="129"/>
      <c r="BT37" s="129"/>
      <c r="CD37" s="129"/>
      <c r="CN37" s="129"/>
      <c r="CX37" s="129"/>
      <c r="DH37" s="129"/>
      <c r="DR37" s="129"/>
      <c r="EB37" s="129"/>
      <c r="EL37" s="129"/>
      <c r="EV37" s="129"/>
      <c r="FF37" s="129"/>
      <c r="FP37" s="129"/>
      <c r="FZ37" s="129"/>
      <c r="GJ37" s="129"/>
      <c r="GT37" s="129"/>
      <c r="HD37" s="129"/>
      <c r="HN37" s="129"/>
      <c r="HX37" s="129"/>
    </row>
    <row xmlns:x14ac="http://schemas.microsoft.com/office/spreadsheetml/2009/9/ac" r="38" s="3" customFormat="true" x14ac:dyDescent="0.25">
      <c r="A38" s="393" t="str">
        <f ca="true">IF(ISBLANK('Data Summary'!A40),"",'Data Summary'!A40)</f>
        <v/>
      </c>
      <c r="B38" s="129"/>
      <c r="L38" s="129"/>
      <c r="V38" s="129"/>
      <c r="AF38" s="129"/>
      <c r="AP38" s="129"/>
      <c r="AZ38" s="129"/>
      <c r="BJ38" s="129"/>
      <c r="BK38" s="129"/>
      <c r="BT38" s="129"/>
      <c r="CD38" s="129"/>
      <c r="CN38" s="129"/>
      <c r="CX38" s="129"/>
      <c r="DH38" s="129"/>
      <c r="DR38" s="129"/>
      <c r="EB38" s="129"/>
      <c r="EL38" s="129"/>
      <c r="EV38" s="129"/>
      <c r="FF38" s="129"/>
      <c r="FP38" s="129"/>
      <c r="FZ38" s="129"/>
      <c r="GJ38" s="129"/>
      <c r="GT38" s="129"/>
      <c r="HD38" s="129"/>
      <c r="HN38" s="129"/>
      <c r="HX38" s="129"/>
    </row>
    <row xmlns:x14ac="http://schemas.microsoft.com/office/spreadsheetml/2009/9/ac" r="39" s="3" customFormat="true" x14ac:dyDescent="0.25">
      <c r="A39" s="393" t="str">
        <f ca="true">IF(ISBLANK('Data Summary'!A41),"",'Data Summary'!A41)</f>
        <v/>
      </c>
      <c r="B39" s="129"/>
      <c r="L39" s="129"/>
      <c r="V39" s="129"/>
      <c r="AF39" s="129"/>
      <c r="AP39" s="129"/>
      <c r="AZ39" s="129"/>
      <c r="BJ39" s="129"/>
      <c r="BK39" s="129"/>
      <c r="BT39" s="129"/>
      <c r="CD39" s="129"/>
      <c r="CN39" s="129"/>
      <c r="CX39" s="129"/>
      <c r="DH39" s="129"/>
      <c r="DR39" s="129"/>
      <c r="EB39" s="129"/>
      <c r="EL39" s="129"/>
      <c r="EV39" s="129"/>
      <c r="FF39" s="129"/>
      <c r="FP39" s="129"/>
      <c r="FZ39" s="129"/>
      <c r="GJ39" s="129"/>
      <c r="GT39" s="129"/>
      <c r="HD39" s="129"/>
      <c r="HN39" s="129"/>
      <c r="HX39" s="129"/>
    </row>
    <row xmlns:x14ac="http://schemas.microsoft.com/office/spreadsheetml/2009/9/ac" r="40" s="3" customFormat="true" x14ac:dyDescent="0.25">
      <c r="A40" s="393" t="str">
        <f ca="true">IF(ISBLANK('Data Summary'!A42),"",'Data Summary'!A42)</f>
        <v/>
      </c>
      <c r="B40" s="129"/>
      <c r="L40" s="129"/>
      <c r="V40" s="129"/>
      <c r="AF40" s="129"/>
      <c r="AP40" s="129"/>
      <c r="AZ40" s="129"/>
      <c r="BJ40" s="129"/>
      <c r="BK40" s="129"/>
      <c r="BT40" s="129"/>
      <c r="CD40" s="129"/>
      <c r="CN40" s="129"/>
      <c r="CX40" s="129"/>
      <c r="DH40" s="129"/>
      <c r="DR40" s="129"/>
      <c r="EB40" s="129"/>
      <c r="EL40" s="129"/>
      <c r="EV40" s="129"/>
      <c r="FF40" s="129"/>
      <c r="FP40" s="129"/>
      <c r="FZ40" s="129"/>
      <c r="GJ40" s="129"/>
      <c r="GT40" s="129"/>
      <c r="HD40" s="129"/>
      <c r="HN40" s="129"/>
      <c r="HX40" s="129"/>
    </row>
    <row xmlns:x14ac="http://schemas.microsoft.com/office/spreadsheetml/2009/9/ac" r="41" s="3" customFormat="true" x14ac:dyDescent="0.25">
      <c r="A41" s="393" t="str">
        <f ca="true">IF(ISBLANK('Data Summary'!A43),"",'Data Summary'!A43)</f>
        <v/>
      </c>
      <c r="B41" s="129"/>
      <c r="L41" s="129"/>
      <c r="V41" s="129"/>
      <c r="AF41" s="129"/>
      <c r="AP41" s="129"/>
      <c r="AZ41" s="129"/>
      <c r="BJ41" s="129"/>
      <c r="BK41" s="129"/>
      <c r="BT41" s="129"/>
      <c r="CD41" s="129"/>
      <c r="CN41" s="129"/>
      <c r="CX41" s="129"/>
      <c r="DH41" s="129"/>
      <c r="DR41" s="129"/>
      <c r="EB41" s="129"/>
      <c r="EL41" s="129"/>
      <c r="EV41" s="129"/>
      <c r="FF41" s="129"/>
      <c r="FP41" s="129"/>
      <c r="FZ41" s="129"/>
      <c r="GJ41" s="129"/>
      <c r="GT41" s="129"/>
      <c r="HD41" s="129"/>
      <c r="HN41" s="129"/>
      <c r="HX41" s="129"/>
    </row>
    <row xmlns:x14ac="http://schemas.microsoft.com/office/spreadsheetml/2009/9/ac" r="42" s="3" customFormat="true" x14ac:dyDescent="0.25">
      <c r="A42" s="393" t="str">
        <f ca="true">IF(ISBLANK('Data Summary'!A44),"",'Data Summary'!A44)</f>
        <v/>
      </c>
      <c r="B42" s="129"/>
      <c r="L42" s="129"/>
      <c r="V42" s="129"/>
      <c r="AF42" s="129"/>
      <c r="AP42" s="129"/>
      <c r="AZ42" s="129"/>
      <c r="BJ42" s="129"/>
      <c r="BK42" s="129"/>
      <c r="BT42" s="129"/>
      <c r="CD42" s="129"/>
      <c r="CN42" s="129"/>
      <c r="CX42" s="129"/>
      <c r="DH42" s="129"/>
      <c r="DR42" s="129"/>
      <c r="EB42" s="129"/>
      <c r="EL42" s="129"/>
      <c r="EV42" s="129"/>
      <c r="FF42" s="129"/>
      <c r="FP42" s="129"/>
      <c r="FZ42" s="129"/>
      <c r="GJ42" s="129"/>
      <c r="GT42" s="129"/>
      <c r="HD42" s="129"/>
      <c r="HN42" s="129"/>
      <c r="HX42" s="129"/>
    </row>
    <row xmlns:x14ac="http://schemas.microsoft.com/office/spreadsheetml/2009/9/ac" r="43" s="3" customFormat="true" x14ac:dyDescent="0.25">
      <c r="A43" s="393" t="str">
        <f ca="true">IF(ISBLANK('Data Summary'!A45),"",'Data Summary'!A45)</f>
        <v/>
      </c>
      <c r="B43" s="129"/>
      <c r="L43" s="129"/>
      <c r="V43" s="129"/>
      <c r="AF43" s="129"/>
      <c r="AP43" s="129"/>
      <c r="AZ43" s="129"/>
      <c r="BJ43" s="129"/>
      <c r="BK43" s="129"/>
      <c r="BT43" s="129"/>
      <c r="CD43" s="129"/>
      <c r="CN43" s="129"/>
      <c r="CX43" s="129"/>
      <c r="DH43" s="129"/>
      <c r="DR43" s="129"/>
      <c r="EB43" s="129"/>
      <c r="EL43" s="129"/>
      <c r="EV43" s="129"/>
      <c r="FF43" s="129"/>
      <c r="FP43" s="129"/>
      <c r="FZ43" s="129"/>
      <c r="GJ43" s="129"/>
      <c r="GT43" s="129"/>
      <c r="HD43" s="129"/>
      <c r="HN43" s="129"/>
      <c r="HX43" s="129"/>
    </row>
    <row xmlns:x14ac="http://schemas.microsoft.com/office/spreadsheetml/2009/9/ac" r="44" s="3" customFormat="true" x14ac:dyDescent="0.25">
      <c r="A44" s="393" t="str">
        <f ca="true">IF(ISBLANK('Data Summary'!A46),"",'Data Summary'!A46)</f>
        <v/>
      </c>
      <c r="B44" s="129"/>
      <c r="L44" s="129"/>
      <c r="V44" s="129"/>
      <c r="AF44" s="129"/>
      <c r="AP44" s="129"/>
      <c r="AZ44" s="129"/>
      <c r="BJ44" s="129"/>
      <c r="BK44" s="129"/>
      <c r="BT44" s="129"/>
      <c r="CD44" s="129"/>
      <c r="CN44" s="129"/>
      <c r="CX44" s="129"/>
      <c r="DH44" s="129"/>
      <c r="DR44" s="129"/>
      <c r="EB44" s="129"/>
      <c r="EL44" s="129"/>
      <c r="EV44" s="129"/>
      <c r="FF44" s="129"/>
      <c r="FP44" s="129"/>
      <c r="FZ44" s="129"/>
      <c r="GJ44" s="129"/>
      <c r="GT44" s="129"/>
      <c r="HD44" s="129"/>
      <c r="HN44" s="129"/>
      <c r="HX44" s="129"/>
    </row>
    <row xmlns:x14ac="http://schemas.microsoft.com/office/spreadsheetml/2009/9/ac" r="45" s="3" customFormat="true" x14ac:dyDescent="0.25">
      <c r="A45" s="393" t="str">
        <f ca="true">IF(ISBLANK('Data Summary'!A47),"",'Data Summary'!A47)</f>
        <v/>
      </c>
      <c r="B45" s="129"/>
      <c r="L45" s="129"/>
      <c r="V45" s="129"/>
      <c r="AF45" s="129"/>
      <c r="AP45" s="129"/>
      <c r="AZ45" s="129"/>
      <c r="BJ45" s="129"/>
      <c r="BK45" s="129"/>
      <c r="BT45" s="129"/>
      <c r="CD45" s="129"/>
      <c r="CN45" s="129"/>
      <c r="CX45" s="129"/>
      <c r="DH45" s="129"/>
      <c r="DR45" s="129"/>
      <c r="EB45" s="129"/>
      <c r="EL45" s="129"/>
      <c r="EV45" s="129"/>
      <c r="FF45" s="129"/>
      <c r="FP45" s="129"/>
      <c r="FZ45" s="129"/>
      <c r="GJ45" s="129"/>
      <c r="GT45" s="129"/>
      <c r="HD45" s="129"/>
      <c r="HN45" s="129"/>
      <c r="HX45" s="129"/>
    </row>
    <row xmlns:x14ac="http://schemas.microsoft.com/office/spreadsheetml/2009/9/ac" r="46" s="3" customFormat="true" x14ac:dyDescent="0.25">
      <c r="A46" s="393" t="str">
        <f ca="true">IF(ISBLANK('Data Summary'!A48),"",'Data Summary'!A48)</f>
        <v/>
      </c>
      <c r="B46" s="129"/>
      <c r="L46" s="129"/>
      <c r="V46" s="129"/>
      <c r="AF46" s="129"/>
      <c r="AP46" s="129"/>
      <c r="AZ46" s="129"/>
      <c r="BJ46" s="129"/>
      <c r="BK46" s="129"/>
      <c r="BT46" s="129"/>
      <c r="CD46" s="129"/>
      <c r="CN46" s="129"/>
      <c r="CX46" s="129"/>
      <c r="DH46" s="129"/>
      <c r="DR46" s="129"/>
      <c r="EB46" s="129"/>
      <c r="EL46" s="129"/>
      <c r="EV46" s="129"/>
      <c r="FF46" s="129"/>
      <c r="FP46" s="129"/>
      <c r="FZ46" s="129"/>
      <c r="GJ46" s="129"/>
      <c r="GT46" s="129"/>
      <c r="HD46" s="129"/>
      <c r="HN46" s="129"/>
      <c r="HX46" s="129"/>
    </row>
    <row xmlns:x14ac="http://schemas.microsoft.com/office/spreadsheetml/2009/9/ac" r="47" s="3" customFormat="true" x14ac:dyDescent="0.25">
      <c r="A47" s="393" t="str">
        <f ca="true">IF(ISBLANK('Data Summary'!A49),"",'Data Summary'!A49)</f>
        <v/>
      </c>
      <c r="B47" s="129"/>
      <c r="L47" s="129"/>
      <c r="V47" s="129"/>
      <c r="AF47" s="129"/>
      <c r="AP47" s="129"/>
      <c r="AZ47" s="129"/>
      <c r="BJ47" s="129"/>
      <c r="BK47" s="129"/>
      <c r="BT47" s="129"/>
      <c r="CD47" s="129"/>
      <c r="CN47" s="129"/>
      <c r="CX47" s="129"/>
      <c r="DH47" s="129"/>
      <c r="DR47" s="129"/>
      <c r="EB47" s="129"/>
      <c r="EL47" s="129"/>
      <c r="EV47" s="129"/>
      <c r="FF47" s="129"/>
      <c r="FP47" s="129"/>
      <c r="FZ47" s="129"/>
      <c r="GJ47" s="129"/>
      <c r="GT47" s="129"/>
      <c r="HD47" s="129"/>
      <c r="HN47" s="129"/>
      <c r="HX47" s="129"/>
    </row>
    <row xmlns:x14ac="http://schemas.microsoft.com/office/spreadsheetml/2009/9/ac" r="48" s="3" customFormat="true" x14ac:dyDescent="0.25">
      <c r="A48" s="393" t="str">
        <f ca="true">IF(ISBLANK('Data Summary'!A50),"",'Data Summary'!A50)</f>
        <v/>
      </c>
      <c r="B48" s="129"/>
      <c r="L48" s="129"/>
      <c r="V48" s="129"/>
      <c r="AF48" s="129"/>
      <c r="AP48" s="129"/>
      <c r="AZ48" s="129"/>
      <c r="BJ48" s="129"/>
      <c r="BK48" s="129"/>
      <c r="BT48" s="129"/>
      <c r="CD48" s="129"/>
      <c r="CN48" s="129"/>
      <c r="CX48" s="129"/>
      <c r="DH48" s="129"/>
      <c r="DR48" s="129"/>
      <c r="EB48" s="129"/>
      <c r="EL48" s="129"/>
      <c r="EV48" s="129"/>
      <c r="FF48" s="129"/>
      <c r="FP48" s="129"/>
      <c r="FZ48" s="129"/>
      <c r="GJ48" s="129"/>
      <c r="GT48" s="129"/>
      <c r="HD48" s="129"/>
      <c r="HN48" s="129"/>
      <c r="HX48" s="129"/>
    </row>
    <row xmlns:x14ac="http://schemas.microsoft.com/office/spreadsheetml/2009/9/ac" r="49" s="3" customFormat="true" x14ac:dyDescent="0.25">
      <c r="A49" s="393" t="str">
        <f ca="true">IF(ISBLANK('Data Summary'!A51),"",'Data Summary'!A51)</f>
        <v/>
      </c>
      <c r="B49" s="129"/>
      <c r="L49" s="129"/>
      <c r="V49" s="129"/>
      <c r="AF49" s="129"/>
      <c r="AP49" s="129"/>
      <c r="AZ49" s="129"/>
      <c r="BJ49" s="129"/>
      <c r="BK49" s="129"/>
      <c r="BT49" s="129"/>
      <c r="CD49" s="129"/>
      <c r="CN49" s="129"/>
      <c r="CX49" s="129"/>
      <c r="DH49" s="129"/>
      <c r="DR49" s="129"/>
      <c r="EB49" s="129"/>
      <c r="EL49" s="129"/>
      <c r="EV49" s="129"/>
      <c r="FF49" s="129"/>
      <c r="FP49" s="129"/>
      <c r="FZ49" s="129"/>
      <c r="GJ49" s="129"/>
      <c r="GT49" s="129"/>
      <c r="HD49" s="129"/>
      <c r="HN49" s="129"/>
      <c r="HX49" s="129"/>
    </row>
    <row xmlns:x14ac="http://schemas.microsoft.com/office/spreadsheetml/2009/9/ac" r="50" s="3" customFormat="true" x14ac:dyDescent="0.25">
      <c r="A50" s="393" t="str">
        <f ca="true">IF(ISBLANK('Data Summary'!A52),"",'Data Summary'!A52)</f>
        <v/>
      </c>
      <c r="B50" s="129"/>
      <c r="L50" s="129"/>
      <c r="V50" s="129"/>
      <c r="AF50" s="129"/>
      <c r="AP50" s="129"/>
      <c r="AZ50" s="129"/>
      <c r="BJ50" s="129"/>
      <c r="BK50" s="129"/>
      <c r="BT50" s="129"/>
      <c r="CD50" s="129"/>
      <c r="CN50" s="129"/>
      <c r="CX50" s="129"/>
      <c r="DH50" s="129"/>
      <c r="DR50" s="129"/>
      <c r="EB50" s="129"/>
      <c r="EL50" s="129"/>
      <c r="EV50" s="129"/>
      <c r="FF50" s="129"/>
      <c r="FP50" s="129"/>
      <c r="FZ50" s="129"/>
      <c r="GJ50" s="129"/>
      <c r="GT50" s="129"/>
      <c r="HD50" s="129"/>
      <c r="HN50" s="129"/>
      <c r="HX50" s="129"/>
    </row>
    <row xmlns:x14ac="http://schemas.microsoft.com/office/spreadsheetml/2009/9/ac" r="51" s="3" customFormat="true" x14ac:dyDescent="0.25">
      <c r="A51" s="393" t="str">
        <f ca="true">IF(ISBLANK('Data Summary'!A53),"",'Data Summary'!A53)</f>
        <v/>
      </c>
      <c r="B51" s="129"/>
      <c r="L51" s="129"/>
      <c r="V51" s="129"/>
      <c r="AF51" s="129"/>
      <c r="AP51" s="129"/>
      <c r="AZ51" s="129"/>
      <c r="BJ51" s="129"/>
      <c r="BK51" s="129"/>
      <c r="BT51" s="129"/>
      <c r="CD51" s="129"/>
      <c r="CN51" s="129"/>
      <c r="CX51" s="129"/>
      <c r="DH51" s="129"/>
      <c r="DR51" s="129"/>
      <c r="EB51" s="129"/>
      <c r="EL51" s="129"/>
      <c r="EV51" s="129"/>
      <c r="FF51" s="129"/>
      <c r="FP51" s="129"/>
      <c r="FZ51" s="129"/>
      <c r="GJ51" s="129"/>
      <c r="GT51" s="129"/>
      <c r="HD51" s="129"/>
      <c r="HN51" s="129"/>
      <c r="HX51" s="129"/>
    </row>
    <row xmlns:x14ac="http://schemas.microsoft.com/office/spreadsheetml/2009/9/ac" r="52" s="3" customFormat="true" x14ac:dyDescent="0.25">
      <c r="A52" s="393" t="str">
        <f ca="true">IF(ISBLANK('Data Summary'!A54),"",'Data Summary'!A54)</f>
        <v/>
      </c>
      <c r="B52" s="129"/>
      <c r="L52" s="129"/>
      <c r="V52" s="129"/>
      <c r="AF52" s="129"/>
      <c r="AP52" s="129"/>
      <c r="AZ52" s="129"/>
      <c r="BJ52" s="129"/>
      <c r="BK52" s="129"/>
      <c r="BT52" s="129"/>
      <c r="CD52" s="129"/>
      <c r="CN52" s="129"/>
      <c r="CX52" s="129"/>
      <c r="DH52" s="129"/>
      <c r="DR52" s="129"/>
      <c r="EB52" s="129"/>
      <c r="EL52" s="129"/>
      <c r="EV52" s="129"/>
      <c r="FF52" s="129"/>
      <c r="FP52" s="129"/>
      <c r="FZ52" s="129"/>
      <c r="GJ52" s="129"/>
      <c r="GT52" s="129"/>
      <c r="HD52" s="129"/>
      <c r="HN52" s="129"/>
      <c r="HX52" s="129"/>
    </row>
    <row xmlns:x14ac="http://schemas.microsoft.com/office/spreadsheetml/2009/9/ac" r="53" s="3" customFormat="true" x14ac:dyDescent="0.25">
      <c r="A53" s="393" t="str">
        <f ca="true">IF(ISBLANK('Data Summary'!A55),"",'Data Summary'!A55)</f>
        <v/>
      </c>
      <c r="B53" s="129"/>
      <c r="L53" s="129"/>
      <c r="V53" s="129"/>
      <c r="AF53" s="129"/>
      <c r="AP53" s="129"/>
      <c r="AZ53" s="129"/>
      <c r="BJ53" s="129"/>
      <c r="BK53" s="129"/>
      <c r="BT53" s="129"/>
      <c r="CD53" s="129"/>
      <c r="CN53" s="129"/>
      <c r="CX53" s="129"/>
      <c r="DH53" s="129"/>
      <c r="DR53" s="129"/>
      <c r="EB53" s="129"/>
      <c r="EL53" s="129"/>
      <c r="EV53" s="129"/>
      <c r="FF53" s="129"/>
      <c r="FP53" s="129"/>
      <c r="FZ53" s="129"/>
      <c r="GJ53" s="129"/>
      <c r="GT53" s="129"/>
      <c r="HD53" s="129"/>
      <c r="HN53" s="129"/>
      <c r="HX53" s="129"/>
    </row>
    <row xmlns:x14ac="http://schemas.microsoft.com/office/spreadsheetml/2009/9/ac" r="54" s="3" customFormat="true" x14ac:dyDescent="0.25">
      <c r="A54" s="393" t="str">
        <f ca="true">IF(ISBLANK('Data Summary'!A56),"",'Data Summary'!A56)</f>
        <v/>
      </c>
      <c r="B54" s="129"/>
      <c r="L54" s="129"/>
      <c r="V54" s="129"/>
      <c r="AF54" s="129"/>
      <c r="AP54" s="129"/>
      <c r="AZ54" s="129"/>
      <c r="BJ54" s="129"/>
      <c r="BK54" s="129"/>
      <c r="BT54" s="129"/>
      <c r="CD54" s="129"/>
      <c r="CN54" s="129"/>
      <c r="CX54" s="129"/>
      <c r="DH54" s="129"/>
      <c r="DR54" s="129"/>
      <c r="EB54" s="129"/>
      <c r="EL54" s="129"/>
      <c r="EV54" s="129"/>
      <c r="FF54" s="129"/>
      <c r="FP54" s="129"/>
      <c r="FZ54" s="129"/>
      <c r="GJ54" s="129"/>
      <c r="GT54" s="129"/>
      <c r="HD54" s="129"/>
      <c r="HN54" s="129"/>
      <c r="HX54" s="129"/>
    </row>
    <row xmlns:x14ac="http://schemas.microsoft.com/office/spreadsheetml/2009/9/ac" r="55" s="3" customFormat="true" x14ac:dyDescent="0.25">
      <c r="A55" s="393" t="str">
        <f ca="true">IF(ISBLANK('Data Summary'!A57),"",'Data Summary'!A57)</f>
        <v/>
      </c>
      <c r="B55" s="129"/>
      <c r="L55" s="129"/>
      <c r="V55" s="129"/>
      <c r="AF55" s="129"/>
      <c r="AP55" s="129"/>
      <c r="AZ55" s="129"/>
      <c r="BJ55" s="129"/>
      <c r="BK55" s="129"/>
      <c r="BT55" s="129"/>
      <c r="CD55" s="129"/>
      <c r="CN55" s="129"/>
      <c r="CX55" s="129"/>
      <c r="DH55" s="129"/>
      <c r="DR55" s="129"/>
      <c r="EB55" s="129"/>
      <c r="EL55" s="129"/>
      <c r="EV55" s="129"/>
      <c r="FF55" s="129"/>
      <c r="FP55" s="129"/>
      <c r="FZ55" s="129"/>
      <c r="GJ55" s="129"/>
      <c r="GT55" s="129"/>
      <c r="HD55" s="129"/>
      <c r="HN55" s="129"/>
      <c r="HX55" s="129"/>
    </row>
    <row xmlns:x14ac="http://schemas.microsoft.com/office/spreadsheetml/2009/9/ac" r="56" s="3" customFormat="true" x14ac:dyDescent="0.25">
      <c r="A56" s="393" t="str">
        <f ca="true">IF(ISBLANK('Data Summary'!A58),"",'Data Summary'!A58)</f>
        <v/>
      </c>
      <c r="B56" s="129"/>
      <c r="L56" s="129"/>
      <c r="V56" s="129"/>
      <c r="AF56" s="129"/>
      <c r="AP56" s="129"/>
      <c r="AZ56" s="129"/>
      <c r="BJ56" s="129"/>
      <c r="BK56" s="129"/>
      <c r="BT56" s="129"/>
      <c r="CD56" s="129"/>
      <c r="CN56" s="129"/>
      <c r="CX56" s="129"/>
      <c r="DH56" s="129"/>
      <c r="DR56" s="129"/>
      <c r="EB56" s="129"/>
      <c r="EL56" s="129"/>
      <c r="EV56" s="129"/>
      <c r="FF56" s="129"/>
      <c r="FP56" s="129"/>
      <c r="FZ56" s="129"/>
      <c r="GJ56" s="129"/>
      <c r="GT56" s="129"/>
      <c r="HD56" s="129"/>
      <c r="HN56" s="129"/>
      <c r="HX56" s="129"/>
    </row>
    <row xmlns:x14ac="http://schemas.microsoft.com/office/spreadsheetml/2009/9/ac" r="57" s="3" customFormat="true" x14ac:dyDescent="0.25">
      <c r="A57" s="393" t="str">
        <f ca="true">IF(ISBLANK('Data Summary'!A59),"",'Data Summary'!A59)</f>
        <v/>
      </c>
      <c r="B57" s="129"/>
      <c r="L57" s="129"/>
      <c r="V57" s="129"/>
      <c r="AF57" s="129"/>
      <c r="AP57" s="129"/>
      <c r="AZ57" s="129"/>
      <c r="BJ57" s="129"/>
      <c r="BK57" s="129"/>
      <c r="BT57" s="129"/>
      <c r="CD57" s="129"/>
      <c r="CN57" s="129"/>
      <c r="CX57" s="129"/>
      <c r="DH57" s="129"/>
      <c r="DR57" s="129"/>
      <c r="EB57" s="129"/>
      <c r="EL57" s="129"/>
      <c r="EV57" s="129"/>
      <c r="FF57" s="129"/>
      <c r="FP57" s="129"/>
      <c r="FZ57" s="129"/>
      <c r="GJ57" s="129"/>
      <c r="GT57" s="129"/>
      <c r="HD57" s="129"/>
      <c r="HN57" s="129"/>
      <c r="HX57" s="129"/>
    </row>
    <row xmlns:x14ac="http://schemas.microsoft.com/office/spreadsheetml/2009/9/ac" r="58" s="3" customFormat="true" x14ac:dyDescent="0.25">
      <c r="A58" s="393" t="str">
        <f ca="true">IF(ISBLANK('Data Summary'!A60),"",'Data Summary'!A60)</f>
        <v/>
      </c>
      <c r="B58" s="129"/>
      <c r="L58" s="129"/>
      <c r="V58" s="129"/>
      <c r="AF58" s="129"/>
      <c r="AP58" s="129"/>
      <c r="AZ58" s="129"/>
      <c r="BJ58" s="129"/>
      <c r="BK58" s="129"/>
      <c r="BT58" s="129"/>
      <c r="CD58" s="129"/>
      <c r="CN58" s="129"/>
      <c r="CX58" s="129"/>
      <c r="DH58" s="129"/>
      <c r="DR58" s="129"/>
      <c r="EB58" s="129"/>
      <c r="EL58" s="129"/>
      <c r="EV58" s="129"/>
      <c r="FF58" s="129"/>
      <c r="FP58" s="129"/>
      <c r="FZ58" s="129"/>
      <c r="GJ58" s="129"/>
      <c r="GT58" s="129"/>
      <c r="HD58" s="129"/>
      <c r="HN58" s="129"/>
      <c r="HX58" s="129"/>
    </row>
    <row xmlns:x14ac="http://schemas.microsoft.com/office/spreadsheetml/2009/9/ac" r="59" s="3" customFormat="true" x14ac:dyDescent="0.25">
      <c r="A59" s="393" t="str">
        <f ca="true">IF(ISBLANK('Data Summary'!A61),"",'Data Summary'!A61)</f>
        <v/>
      </c>
      <c r="B59" s="129"/>
      <c r="L59" s="129"/>
      <c r="V59" s="129"/>
      <c r="AF59" s="129"/>
      <c r="AP59" s="129"/>
      <c r="AZ59" s="129"/>
      <c r="BJ59" s="129"/>
      <c r="BK59" s="129"/>
      <c r="BT59" s="129"/>
      <c r="CD59" s="129"/>
      <c r="CN59" s="129"/>
      <c r="CX59" s="129"/>
      <c r="DH59" s="129"/>
      <c r="DR59" s="129"/>
      <c r="EB59" s="129"/>
      <c r="EL59" s="129"/>
      <c r="EV59" s="129"/>
      <c r="FF59" s="129"/>
      <c r="FP59" s="129"/>
      <c r="FZ59" s="129"/>
      <c r="GJ59" s="129"/>
      <c r="GT59" s="129"/>
      <c r="HD59" s="129"/>
      <c r="HN59" s="129"/>
      <c r="HX59" s="129"/>
    </row>
    <row xmlns:x14ac="http://schemas.microsoft.com/office/spreadsheetml/2009/9/ac" r="60" s="3" customFormat="true" x14ac:dyDescent="0.25">
      <c r="A60" s="393" t="str">
        <f ca="true">IF(ISBLANK('Data Summary'!A62),"",'Data Summary'!A62)</f>
        <v/>
      </c>
      <c r="B60" s="129"/>
      <c r="L60" s="129"/>
      <c r="V60" s="129"/>
      <c r="AF60" s="129"/>
      <c r="AP60" s="129"/>
      <c r="AZ60" s="129"/>
      <c r="BJ60" s="129"/>
      <c r="BK60" s="129"/>
      <c r="BT60" s="129"/>
      <c r="CD60" s="129"/>
      <c r="CN60" s="129"/>
      <c r="CX60" s="129"/>
      <c r="DH60" s="129"/>
      <c r="DR60" s="129"/>
      <c r="EB60" s="129"/>
      <c r="EL60" s="129"/>
      <c r="EV60" s="129"/>
      <c r="FF60" s="129"/>
      <c r="FP60" s="129"/>
      <c r="FZ60" s="129"/>
      <c r="GJ60" s="129"/>
      <c r="GT60" s="129"/>
      <c r="HD60" s="129"/>
      <c r="HN60" s="129"/>
      <c r="HX60" s="129"/>
    </row>
    <row xmlns:x14ac="http://schemas.microsoft.com/office/spreadsheetml/2009/9/ac" r="61" s="3" customFormat="true" x14ac:dyDescent="0.25">
      <c r="A61" s="393" t="str">
        <f ca="true">IF(ISBLANK('Data Summary'!A63),"",'Data Summary'!A63)</f>
        <v/>
      </c>
      <c r="B61" s="129"/>
      <c r="L61" s="129"/>
      <c r="V61" s="129"/>
      <c r="AF61" s="129"/>
      <c r="AP61" s="129"/>
      <c r="AZ61" s="129"/>
      <c r="BJ61" s="129"/>
      <c r="BK61" s="129"/>
      <c r="BT61" s="129"/>
      <c r="CD61" s="129"/>
      <c r="CN61" s="129"/>
      <c r="CX61" s="129"/>
      <c r="DH61" s="129"/>
      <c r="DR61" s="129"/>
      <c r="EB61" s="129"/>
      <c r="EL61" s="129"/>
      <c r="EV61" s="129"/>
      <c r="FF61" s="129"/>
      <c r="FP61" s="129"/>
      <c r="FZ61" s="129"/>
      <c r="GJ61" s="129"/>
      <c r="GT61" s="129"/>
      <c r="HD61" s="129"/>
      <c r="HN61" s="129"/>
      <c r="HX61" s="129"/>
    </row>
    <row xmlns:x14ac="http://schemas.microsoft.com/office/spreadsheetml/2009/9/ac" r="62" s="3" customFormat="true" x14ac:dyDescent="0.25">
      <c r="A62" s="393" t="str">
        <f ca="true">IF(ISBLANK('Data Summary'!A64),"",'Data Summary'!A64)</f>
        <v/>
      </c>
      <c r="B62" s="129"/>
      <c r="L62" s="129"/>
      <c r="V62" s="129"/>
      <c r="AF62" s="129"/>
      <c r="AP62" s="129"/>
      <c r="AZ62" s="129"/>
      <c r="BJ62" s="129"/>
      <c r="BK62" s="129"/>
      <c r="BT62" s="129"/>
      <c r="CD62" s="129"/>
      <c r="CN62" s="129"/>
      <c r="CX62" s="129"/>
      <c r="DH62" s="129"/>
      <c r="DR62" s="129"/>
      <c r="EB62" s="129"/>
      <c r="EL62" s="129"/>
      <c r="EV62" s="129"/>
      <c r="FF62" s="129"/>
      <c r="FP62" s="129"/>
      <c r="FZ62" s="129"/>
      <c r="GJ62" s="129"/>
      <c r="GT62" s="129"/>
      <c r="HD62" s="129"/>
      <c r="HN62" s="129"/>
      <c r="HX62" s="129"/>
    </row>
    <row xmlns:x14ac="http://schemas.microsoft.com/office/spreadsheetml/2009/9/ac" r="63" s="3" customFormat="true" x14ac:dyDescent="0.25">
      <c r="A63" s="393" t="str">
        <f ca="true">IF(ISBLANK('Data Summary'!A65),"",'Data Summary'!A65)</f>
        <v/>
      </c>
      <c r="B63" s="129"/>
      <c r="L63" s="129"/>
      <c r="V63" s="129"/>
      <c r="AF63" s="129"/>
      <c r="AP63" s="129"/>
      <c r="AZ63" s="129"/>
      <c r="BJ63" s="129"/>
      <c r="BK63" s="129"/>
      <c r="BT63" s="129"/>
      <c r="CD63" s="129"/>
      <c r="CN63" s="129"/>
      <c r="CX63" s="129"/>
      <c r="DH63" s="129"/>
      <c r="DR63" s="129"/>
      <c r="EB63" s="129"/>
      <c r="EL63" s="129"/>
      <c r="EV63" s="129"/>
      <c r="FF63" s="129"/>
      <c r="FP63" s="129"/>
      <c r="FZ63" s="129"/>
      <c r="GJ63" s="129"/>
      <c r="GT63" s="129"/>
      <c r="HD63" s="129"/>
      <c r="HN63" s="129"/>
      <c r="HX63" s="129"/>
    </row>
    <row xmlns:x14ac="http://schemas.microsoft.com/office/spreadsheetml/2009/9/ac" r="64" s="3" customFormat="true" x14ac:dyDescent="0.25">
      <c r="A64" s="393" t="str">
        <f ca="true">IF(ISBLANK('Data Summary'!A66),"",'Data Summary'!A66)</f>
        <v/>
      </c>
      <c r="B64" s="129"/>
      <c r="L64" s="129"/>
      <c r="V64" s="129"/>
      <c r="AF64" s="129"/>
      <c r="AP64" s="129"/>
      <c r="AZ64" s="129"/>
      <c r="BJ64" s="129"/>
      <c r="BK64" s="129"/>
      <c r="BT64" s="129"/>
      <c r="CD64" s="129"/>
      <c r="CN64" s="129"/>
      <c r="CX64" s="129"/>
      <c r="DH64" s="129"/>
      <c r="DR64" s="129"/>
      <c r="EB64" s="129"/>
      <c r="EL64" s="129"/>
      <c r="EV64" s="129"/>
      <c r="FF64" s="129"/>
      <c r="FP64" s="129"/>
      <c r="FZ64" s="129"/>
      <c r="GJ64" s="129"/>
      <c r="GT64" s="129"/>
      <c r="HD64" s="129"/>
      <c r="HN64" s="129"/>
      <c r="HX64" s="129"/>
    </row>
    <row xmlns:x14ac="http://schemas.microsoft.com/office/spreadsheetml/2009/9/ac" r="65" s="3" customFormat="true" x14ac:dyDescent="0.25">
      <c r="A65" s="393" t="str">
        <f ca="true">IF(ISBLANK('Data Summary'!A67),"",'Data Summary'!A67)</f>
        <v/>
      </c>
      <c r="B65" s="129"/>
      <c r="L65" s="129"/>
      <c r="V65" s="129"/>
      <c r="AF65" s="129"/>
      <c r="AP65" s="129"/>
      <c r="AZ65" s="129"/>
      <c r="BJ65" s="129"/>
      <c r="BK65" s="129"/>
      <c r="BT65" s="129"/>
      <c r="CD65" s="129"/>
      <c r="CN65" s="129"/>
      <c r="CX65" s="129"/>
      <c r="DH65" s="129"/>
      <c r="DR65" s="129"/>
      <c r="EB65" s="129"/>
      <c r="EL65" s="129"/>
      <c r="EV65" s="129"/>
      <c r="FF65" s="129"/>
      <c r="FP65" s="129"/>
      <c r="FZ65" s="129"/>
      <c r="GJ65" s="129"/>
      <c r="GT65" s="129"/>
      <c r="HD65" s="129"/>
      <c r="HN65" s="129"/>
      <c r="HX65" s="129"/>
    </row>
    <row xmlns:x14ac="http://schemas.microsoft.com/office/spreadsheetml/2009/9/ac" r="66" s="3" customFormat="true" x14ac:dyDescent="0.25">
      <c r="A66" s="393" t="str">
        <f ca="true">IF(ISBLANK('Data Summary'!A68),"",'Data Summary'!A68)</f>
        <v/>
      </c>
      <c r="B66" s="129"/>
      <c r="L66" s="129"/>
      <c r="V66" s="129"/>
      <c r="AF66" s="129"/>
      <c r="AP66" s="129"/>
      <c r="AZ66" s="129"/>
      <c r="BJ66" s="129"/>
      <c r="BK66" s="129"/>
      <c r="BT66" s="129"/>
      <c r="CD66" s="129"/>
      <c r="CN66" s="129"/>
      <c r="CX66" s="129"/>
      <c r="DH66" s="129"/>
      <c r="DR66" s="129"/>
      <c r="EB66" s="129"/>
      <c r="EL66" s="129"/>
      <c r="EV66" s="129"/>
      <c r="FF66" s="129"/>
      <c r="FP66" s="129"/>
      <c r="FZ66" s="129"/>
      <c r="GJ66" s="129"/>
      <c r="GT66" s="129"/>
      <c r="HD66" s="129"/>
      <c r="HN66" s="129"/>
      <c r="HX66" s="129"/>
    </row>
    <row xmlns:x14ac="http://schemas.microsoft.com/office/spreadsheetml/2009/9/ac" r="67" s="3" customFormat="true" x14ac:dyDescent="0.25">
      <c r="A67" s="393" t="str">
        <f ca="true">IF(ISBLANK('Data Summary'!A69),"",'Data Summary'!A69)</f>
        <v/>
      </c>
      <c r="B67" s="129"/>
      <c r="L67" s="129"/>
      <c r="V67" s="129"/>
      <c r="AF67" s="129"/>
      <c r="AP67" s="129"/>
      <c r="AZ67" s="129"/>
      <c r="BJ67" s="129"/>
      <c r="BK67" s="129"/>
      <c r="BT67" s="129"/>
      <c r="CD67" s="129"/>
      <c r="CN67" s="129"/>
      <c r="CX67" s="129"/>
      <c r="DH67" s="129"/>
      <c r="DR67" s="129"/>
      <c r="EB67" s="129"/>
      <c r="EL67" s="129"/>
      <c r="EV67" s="129"/>
      <c r="FF67" s="129"/>
      <c r="FP67" s="129"/>
      <c r="FZ67" s="129"/>
      <c r="GJ67" s="129"/>
      <c r="GT67" s="129"/>
      <c r="HD67" s="129"/>
      <c r="HN67" s="129"/>
      <c r="HX67" s="129"/>
    </row>
    <row xmlns:x14ac="http://schemas.microsoft.com/office/spreadsheetml/2009/9/ac" r="68" s="3" customFormat="true" x14ac:dyDescent="0.25">
      <c r="A68" s="393" t="str">
        <f ca="true">IF(ISBLANK('Data Summary'!A70),"",'Data Summary'!A70)</f>
        <v/>
      </c>
      <c r="B68" s="129"/>
      <c r="L68" s="129"/>
      <c r="V68" s="129"/>
      <c r="AF68" s="129"/>
      <c r="AP68" s="129"/>
      <c r="AZ68" s="129"/>
      <c r="BJ68" s="129"/>
      <c r="BK68" s="129"/>
      <c r="BT68" s="129"/>
      <c r="CD68" s="129"/>
      <c r="CN68" s="129"/>
      <c r="CX68" s="129"/>
      <c r="DH68" s="129"/>
      <c r="DR68" s="129"/>
      <c r="EB68" s="129"/>
      <c r="EL68" s="129"/>
      <c r="EV68" s="129"/>
      <c r="FF68" s="129"/>
      <c r="FP68" s="129"/>
      <c r="FZ68" s="129"/>
      <c r="GJ68" s="129"/>
      <c r="GT68" s="129"/>
      <c r="HD68" s="129"/>
      <c r="HN68" s="129"/>
      <c r="HX68" s="129"/>
    </row>
    <row xmlns:x14ac="http://schemas.microsoft.com/office/spreadsheetml/2009/9/ac" r="69" s="3" customFormat="true" x14ac:dyDescent="0.25">
      <c r="A69" s="393" t="str">
        <f ca="true">IF(ISBLANK('Data Summary'!A71),"",'Data Summary'!A71)</f>
        <v/>
      </c>
      <c r="B69" s="129"/>
      <c r="L69" s="129"/>
      <c r="V69" s="129"/>
      <c r="AF69" s="129"/>
      <c r="AP69" s="129"/>
      <c r="AZ69" s="129"/>
      <c r="BJ69" s="129"/>
      <c r="BK69" s="129"/>
      <c r="BT69" s="129"/>
      <c r="CD69" s="129"/>
      <c r="CN69" s="129"/>
      <c r="CX69" s="129"/>
      <c r="DH69" s="129"/>
      <c r="DR69" s="129"/>
      <c r="EB69" s="129"/>
      <c r="EL69" s="129"/>
      <c r="EV69" s="129"/>
      <c r="FF69" s="129"/>
      <c r="FP69" s="129"/>
      <c r="FZ69" s="129"/>
      <c r="GJ69" s="129"/>
      <c r="GT69" s="129"/>
      <c r="HD69" s="129"/>
      <c r="HN69" s="129"/>
      <c r="HX69" s="129"/>
    </row>
    <row xmlns:x14ac="http://schemas.microsoft.com/office/spreadsheetml/2009/9/ac" r="70" s="3" customFormat="true" x14ac:dyDescent="0.25">
      <c r="A70" s="393" t="str">
        <f ca="true">IF(ISBLANK('Data Summary'!A72),"",'Data Summary'!A72)</f>
        <v/>
      </c>
      <c r="B70" s="129"/>
      <c r="L70" s="129"/>
      <c r="V70" s="129"/>
      <c r="AF70" s="129"/>
      <c r="AP70" s="129"/>
      <c r="AZ70" s="129"/>
      <c r="BJ70" s="129"/>
      <c r="BK70" s="129"/>
      <c r="BT70" s="129"/>
      <c r="CD70" s="129"/>
      <c r="CN70" s="129"/>
      <c r="CX70" s="129"/>
      <c r="DH70" s="129"/>
      <c r="DR70" s="129"/>
      <c r="EB70" s="129"/>
      <c r="EL70" s="129"/>
      <c r="EV70" s="129"/>
      <c r="FF70" s="129"/>
      <c r="FP70" s="129"/>
      <c r="FZ70" s="129"/>
      <c r="GJ70" s="129"/>
      <c r="GT70" s="129"/>
      <c r="HD70" s="129"/>
      <c r="HN70" s="129"/>
      <c r="HX70" s="129"/>
    </row>
    <row xmlns:x14ac="http://schemas.microsoft.com/office/spreadsheetml/2009/9/ac" r="71" s="3" customFormat="true" x14ac:dyDescent="0.25">
      <c r="A71" s="393" t="str">
        <f ca="true">IF(ISBLANK('Data Summary'!A73),"",'Data Summary'!A73)</f>
        <v/>
      </c>
      <c r="B71" s="129"/>
      <c r="L71" s="129"/>
      <c r="V71" s="129"/>
      <c r="AF71" s="129"/>
      <c r="AP71" s="129"/>
      <c r="AZ71" s="129"/>
      <c r="BJ71" s="129"/>
      <c r="BK71" s="129"/>
      <c r="BT71" s="129"/>
      <c r="CD71" s="129"/>
      <c r="CN71" s="129"/>
      <c r="CX71" s="129"/>
      <c r="DH71" s="129"/>
      <c r="DR71" s="129"/>
      <c r="EB71" s="129"/>
      <c r="EL71" s="129"/>
      <c r="EV71" s="129"/>
      <c r="FF71" s="129"/>
      <c r="FP71" s="129"/>
      <c r="FZ71" s="129"/>
      <c r="GJ71" s="129"/>
      <c r="GT71" s="129"/>
      <c r="HD71" s="129"/>
      <c r="HN71" s="129"/>
      <c r="HX71" s="129"/>
    </row>
    <row xmlns:x14ac="http://schemas.microsoft.com/office/spreadsheetml/2009/9/ac" r="72" s="3" customFormat="true" x14ac:dyDescent="0.25">
      <c r="A72" s="393" t="str">
        <f ca="true">IF(ISBLANK('Data Summary'!A74),"",'Data Summary'!A74)</f>
        <v/>
      </c>
      <c r="B72" s="129"/>
      <c r="L72" s="129"/>
      <c r="V72" s="129"/>
      <c r="AF72" s="129"/>
      <c r="AP72" s="129"/>
      <c r="AZ72" s="129"/>
      <c r="BJ72" s="129"/>
      <c r="BK72" s="129"/>
      <c r="BT72" s="129"/>
      <c r="CD72" s="129"/>
      <c r="CN72" s="129"/>
      <c r="CX72" s="129"/>
      <c r="DH72" s="129"/>
      <c r="DR72" s="129"/>
      <c r="EB72" s="129"/>
      <c r="EL72" s="129"/>
      <c r="EV72" s="129"/>
      <c r="FF72" s="129"/>
      <c r="FP72" s="129"/>
      <c r="FZ72" s="129"/>
      <c r="GJ72" s="129"/>
      <c r="GT72" s="129"/>
      <c r="HD72" s="129"/>
      <c r="HN72" s="129"/>
      <c r="HX72" s="129"/>
    </row>
    <row xmlns:x14ac="http://schemas.microsoft.com/office/spreadsheetml/2009/9/ac" r="73" s="3" customFormat="true" x14ac:dyDescent="0.25">
      <c r="A73" s="393" t="str">
        <f ca="true">IF(ISBLANK('Data Summary'!A75),"",'Data Summary'!A75)</f>
        <v/>
      </c>
      <c r="B73" s="129"/>
      <c r="L73" s="129"/>
      <c r="V73" s="129"/>
      <c r="AF73" s="129"/>
      <c r="AP73" s="129"/>
      <c r="AZ73" s="129"/>
      <c r="BJ73" s="129"/>
      <c r="BK73" s="129"/>
      <c r="BT73" s="129"/>
      <c r="CD73" s="129"/>
      <c r="CN73" s="129"/>
      <c r="CX73" s="129"/>
      <c r="DH73" s="129"/>
      <c r="DR73" s="129"/>
      <c r="EB73" s="129"/>
      <c r="EL73" s="129"/>
      <c r="EV73" s="129"/>
      <c r="FF73" s="129"/>
      <c r="FP73" s="129"/>
      <c r="FZ73" s="129"/>
      <c r="GJ73" s="129"/>
      <c r="GT73" s="129"/>
      <c r="HD73" s="129"/>
      <c r="HN73" s="129"/>
      <c r="HX73" s="129"/>
    </row>
    <row xmlns:x14ac="http://schemas.microsoft.com/office/spreadsheetml/2009/9/ac" r="74" s="3" customFormat="true" x14ac:dyDescent="0.25">
      <c r="A74" s="393" t="str">
        <f ca="true">IF(ISBLANK('Data Summary'!A76),"",'Data Summary'!A76)</f>
        <v/>
      </c>
      <c r="B74" s="129"/>
      <c r="L74" s="129"/>
      <c r="V74" s="129"/>
      <c r="AF74" s="129"/>
      <c r="AP74" s="129"/>
      <c r="AZ74" s="129"/>
      <c r="BJ74" s="129"/>
      <c r="BK74" s="129"/>
      <c r="BT74" s="129"/>
      <c r="CD74" s="129"/>
      <c r="CN74" s="129"/>
      <c r="CX74" s="129"/>
      <c r="DH74" s="129"/>
      <c r="DR74" s="129"/>
      <c r="EB74" s="129"/>
      <c r="EL74" s="129"/>
      <c r="EV74" s="129"/>
      <c r="FF74" s="129"/>
      <c r="FP74" s="129"/>
      <c r="FZ74" s="129"/>
      <c r="GJ74" s="129"/>
      <c r="GT74" s="129"/>
      <c r="HD74" s="129"/>
      <c r="HN74" s="129"/>
      <c r="HX74" s="129"/>
    </row>
    <row xmlns:x14ac="http://schemas.microsoft.com/office/spreadsheetml/2009/9/ac" r="75" s="3" customFormat="true" x14ac:dyDescent="0.25">
      <c r="A75" s="393" t="str">
        <f ca="true">IF(ISBLANK('Data Summary'!A77),"",'Data Summary'!A77)</f>
        <v/>
      </c>
      <c r="B75" s="129"/>
      <c r="L75" s="129"/>
      <c r="V75" s="129"/>
      <c r="AF75" s="129"/>
      <c r="AP75" s="129"/>
      <c r="AZ75" s="129"/>
      <c r="BJ75" s="129"/>
      <c r="BK75" s="129"/>
      <c r="BT75" s="129"/>
      <c r="CD75" s="129"/>
      <c r="CN75" s="129"/>
      <c r="CX75" s="129"/>
      <c r="DH75" s="129"/>
      <c r="DR75" s="129"/>
      <c r="EB75" s="129"/>
      <c r="EL75" s="129"/>
      <c r="EV75" s="129"/>
      <c r="FF75" s="129"/>
      <c r="FP75" s="129"/>
      <c r="FZ75" s="129"/>
      <c r="GJ75" s="129"/>
      <c r="GT75" s="129"/>
      <c r="HD75" s="129"/>
      <c r="HN75" s="129"/>
      <c r="HX75" s="129"/>
    </row>
    <row xmlns:x14ac="http://schemas.microsoft.com/office/spreadsheetml/2009/9/ac" r="76" s="3" customFormat="true" x14ac:dyDescent="0.25">
      <c r="A76" s="393" t="str">
        <f ca="true">IF(ISBLANK('Data Summary'!A78),"",'Data Summary'!A78)</f>
        <v/>
      </c>
      <c r="B76" s="129"/>
      <c r="L76" s="129"/>
      <c r="V76" s="129"/>
      <c r="AF76" s="129"/>
      <c r="AP76" s="129"/>
      <c r="AZ76" s="129"/>
      <c r="BJ76" s="129"/>
      <c r="BK76" s="129"/>
      <c r="BT76" s="129"/>
      <c r="CD76" s="129"/>
      <c r="CN76" s="129"/>
      <c r="CX76" s="129"/>
      <c r="DH76" s="129"/>
      <c r="DR76" s="129"/>
      <c r="EB76" s="129"/>
      <c r="EL76" s="129"/>
      <c r="EV76" s="129"/>
      <c r="FF76" s="129"/>
      <c r="FP76" s="129"/>
      <c r="FZ76" s="129"/>
      <c r="GJ76" s="129"/>
      <c r="GT76" s="129"/>
      <c r="HD76" s="129"/>
      <c r="HN76" s="129"/>
      <c r="HX76" s="129"/>
    </row>
    <row xmlns:x14ac="http://schemas.microsoft.com/office/spreadsheetml/2009/9/ac" r="77" s="3" customFormat="true" x14ac:dyDescent="0.25">
      <c r="A77" s="393" t="str">
        <f ca="true">IF(ISBLANK('Data Summary'!A79),"",'Data Summary'!A79)</f>
        <v/>
      </c>
      <c r="B77" s="129"/>
      <c r="L77" s="129"/>
      <c r="V77" s="129"/>
      <c r="AF77" s="129"/>
      <c r="AP77" s="129"/>
      <c r="AZ77" s="129"/>
      <c r="BJ77" s="129"/>
      <c r="BK77" s="129"/>
      <c r="BT77" s="129"/>
      <c r="CD77" s="129"/>
      <c r="CN77" s="129"/>
      <c r="CX77" s="129"/>
      <c r="DH77" s="129"/>
      <c r="DR77" s="129"/>
      <c r="EB77" s="129"/>
      <c r="EL77" s="129"/>
      <c r="EV77" s="129"/>
      <c r="FF77" s="129"/>
      <c r="FP77" s="129"/>
      <c r="FZ77" s="129"/>
      <c r="GJ77" s="129"/>
      <c r="GT77" s="129"/>
      <c r="HD77" s="129"/>
      <c r="HN77" s="129"/>
      <c r="HX77" s="129"/>
    </row>
    <row xmlns:x14ac="http://schemas.microsoft.com/office/spreadsheetml/2009/9/ac" r="78" s="3" customFormat="true" x14ac:dyDescent="0.25">
      <c r="A78" s="393" t="str">
        <f ca="true">IF(ISBLANK('Data Summary'!A80),"",'Data Summary'!A80)</f>
        <v/>
      </c>
      <c r="B78" s="129"/>
      <c r="L78" s="129"/>
      <c r="V78" s="129"/>
      <c r="AF78" s="129"/>
      <c r="AP78" s="129"/>
      <c r="AZ78" s="129"/>
      <c r="BJ78" s="129"/>
      <c r="BK78" s="129"/>
      <c r="BT78" s="129"/>
      <c r="CD78" s="129"/>
      <c r="CN78" s="129"/>
      <c r="CX78" s="129"/>
      <c r="DH78" s="129"/>
      <c r="DR78" s="129"/>
      <c r="EB78" s="129"/>
      <c r="EL78" s="129"/>
      <c r="EV78" s="129"/>
      <c r="FF78" s="129"/>
      <c r="FP78" s="129"/>
      <c r="FZ78" s="129"/>
      <c r="GJ78" s="129"/>
      <c r="GT78" s="129"/>
      <c r="HD78" s="129"/>
      <c r="HN78" s="129"/>
      <c r="HX78" s="129"/>
    </row>
    <row xmlns:x14ac="http://schemas.microsoft.com/office/spreadsheetml/2009/9/ac" r="79" s="3" customFormat="true" x14ac:dyDescent="0.25">
      <c r="A79" s="393" t="str">
        <f ca="true">IF(ISBLANK('Data Summary'!A81),"",'Data Summary'!A81)</f>
        <v/>
      </c>
      <c r="B79" s="129"/>
      <c r="L79" s="129"/>
      <c r="V79" s="129"/>
      <c r="AF79" s="129"/>
      <c r="AP79" s="129"/>
      <c r="AZ79" s="129"/>
      <c r="BJ79" s="129"/>
      <c r="BK79" s="129"/>
      <c r="BT79" s="129"/>
      <c r="CD79" s="129"/>
      <c r="CN79" s="129"/>
      <c r="CX79" s="129"/>
      <c r="DH79" s="129"/>
      <c r="DR79" s="129"/>
      <c r="EB79" s="129"/>
      <c r="EL79" s="129"/>
      <c r="EV79" s="129"/>
      <c r="FF79" s="129"/>
      <c r="FP79" s="129"/>
      <c r="FZ79" s="129"/>
      <c r="GJ79" s="129"/>
      <c r="GT79" s="129"/>
      <c r="HD79" s="129"/>
      <c r="HN79" s="129"/>
      <c r="HX79" s="129"/>
    </row>
    <row xmlns:x14ac="http://schemas.microsoft.com/office/spreadsheetml/2009/9/ac" r="80" s="3" customFormat="true" x14ac:dyDescent="0.25">
      <c r="A80" s="393" t="str">
        <f ca="true">IF(ISBLANK('Data Summary'!A82),"",'Data Summary'!A82)</f>
        <v/>
      </c>
      <c r="B80" s="129"/>
      <c r="L80" s="129"/>
      <c r="V80" s="129"/>
      <c r="AF80" s="129"/>
      <c r="AP80" s="129"/>
      <c r="AZ80" s="129"/>
      <c r="BJ80" s="129"/>
      <c r="BK80" s="129"/>
      <c r="BT80" s="129"/>
      <c r="CD80" s="129"/>
      <c r="CN80" s="129"/>
      <c r="CX80" s="129"/>
      <c r="DH80" s="129"/>
      <c r="DR80" s="129"/>
      <c r="EB80" s="129"/>
      <c r="EL80" s="129"/>
      <c r="EV80" s="129"/>
      <c r="FF80" s="129"/>
      <c r="FP80" s="129"/>
      <c r="FZ80" s="129"/>
      <c r="GJ80" s="129"/>
      <c r="GT80" s="129"/>
      <c r="HD80" s="129"/>
      <c r="HN80" s="129"/>
      <c r="HX80" s="129"/>
    </row>
    <row xmlns:x14ac="http://schemas.microsoft.com/office/spreadsheetml/2009/9/ac" r="81" s="3" customFormat="true" x14ac:dyDescent="0.25">
      <c r="A81" s="393" t="str">
        <f ca="true">IF(ISBLANK('Data Summary'!A83),"",'Data Summary'!A83)</f>
        <v/>
      </c>
      <c r="B81" s="129"/>
      <c r="L81" s="129"/>
      <c r="V81" s="129"/>
      <c r="AF81" s="129"/>
      <c r="AP81" s="129"/>
      <c r="AZ81" s="129"/>
      <c r="BJ81" s="129"/>
      <c r="BK81" s="129"/>
      <c r="BT81" s="129"/>
      <c r="CD81" s="129"/>
      <c r="CN81" s="129"/>
      <c r="CX81" s="129"/>
      <c r="DH81" s="129"/>
      <c r="DR81" s="129"/>
      <c r="EB81" s="129"/>
      <c r="EL81" s="129"/>
      <c r="EV81" s="129"/>
      <c r="FF81" s="129"/>
      <c r="FP81" s="129"/>
      <c r="FZ81" s="129"/>
      <c r="GJ81" s="129"/>
      <c r="GT81" s="129"/>
      <c r="HD81" s="129"/>
      <c r="HN81" s="129"/>
      <c r="HX81" s="129"/>
    </row>
    <row xmlns:x14ac="http://schemas.microsoft.com/office/spreadsheetml/2009/9/ac" r="82" s="3" customFormat="true" x14ac:dyDescent="0.25">
      <c r="A82" s="393" t="str">
        <f ca="true">IF(ISBLANK('Data Summary'!A84),"",'Data Summary'!A84)</f>
        <v/>
      </c>
      <c r="B82" s="129"/>
      <c r="L82" s="129"/>
      <c r="V82" s="129"/>
      <c r="AF82" s="129"/>
      <c r="AP82" s="129"/>
      <c r="AZ82" s="129"/>
      <c r="BJ82" s="129"/>
      <c r="BK82" s="129"/>
      <c r="BT82" s="129"/>
      <c r="CD82" s="129"/>
      <c r="CN82" s="129"/>
      <c r="CX82" s="129"/>
      <c r="DH82" s="129"/>
      <c r="DR82" s="129"/>
      <c r="EB82" s="129"/>
      <c r="EL82" s="129"/>
      <c r="EV82" s="129"/>
      <c r="FF82" s="129"/>
      <c r="FP82" s="129"/>
      <c r="FZ82" s="129"/>
      <c r="GJ82" s="129"/>
      <c r="GT82" s="129"/>
      <c r="HD82" s="129"/>
      <c r="HN82" s="129"/>
      <c r="HX82" s="129"/>
    </row>
    <row xmlns:x14ac="http://schemas.microsoft.com/office/spreadsheetml/2009/9/ac" r="83" s="3" customFormat="true" x14ac:dyDescent="0.25">
      <c r="A83" s="393" t="str">
        <f ca="true">IF(ISBLANK('Data Summary'!A85),"",'Data Summary'!A85)</f>
        <v/>
      </c>
      <c r="B83" s="129"/>
      <c r="L83" s="129"/>
      <c r="V83" s="129"/>
      <c r="AF83" s="129"/>
      <c r="AP83" s="129"/>
      <c r="AZ83" s="129"/>
      <c r="BJ83" s="129"/>
      <c r="BK83" s="129"/>
      <c r="BT83" s="129"/>
      <c r="CD83" s="129"/>
      <c r="CN83" s="129"/>
      <c r="CX83" s="129"/>
      <c r="DH83" s="129"/>
      <c r="DR83" s="129"/>
      <c r="EB83" s="129"/>
      <c r="EL83" s="129"/>
      <c r="EV83" s="129"/>
      <c r="FF83" s="129"/>
      <c r="FP83" s="129"/>
      <c r="FZ83" s="129"/>
      <c r="GJ83" s="129"/>
      <c r="GT83" s="129"/>
      <c r="HD83" s="129"/>
      <c r="HN83" s="129"/>
      <c r="HX83" s="129"/>
    </row>
    <row xmlns:x14ac="http://schemas.microsoft.com/office/spreadsheetml/2009/9/ac" r="84" s="3" customFormat="true" x14ac:dyDescent="0.25">
      <c r="A84" s="393" t="str">
        <f ca="true">IF(ISBLANK('Data Summary'!A86),"",'Data Summary'!A86)</f>
        <v/>
      </c>
      <c r="B84" s="129"/>
      <c r="L84" s="129"/>
      <c r="V84" s="129"/>
      <c r="AF84" s="129"/>
      <c r="AP84" s="129"/>
      <c r="AZ84" s="129"/>
      <c r="BJ84" s="129"/>
      <c r="BK84" s="129"/>
      <c r="BT84" s="129"/>
      <c r="CD84" s="129"/>
      <c r="CN84" s="129"/>
      <c r="CX84" s="129"/>
      <c r="DH84" s="129"/>
      <c r="DR84" s="129"/>
      <c r="EB84" s="129"/>
      <c r="EL84" s="129"/>
      <c r="EV84" s="129"/>
      <c r="FF84" s="129"/>
      <c r="FP84" s="129"/>
      <c r="FZ84" s="129"/>
      <c r="GJ84" s="129"/>
      <c r="GT84" s="129"/>
      <c r="HD84" s="129"/>
      <c r="HN84" s="129"/>
      <c r="HX84" s="129"/>
    </row>
    <row xmlns:x14ac="http://schemas.microsoft.com/office/spreadsheetml/2009/9/ac" r="85" s="3" customFormat="true" x14ac:dyDescent="0.25">
      <c r="A85" s="393" t="str">
        <f ca="true">IF(ISBLANK('Data Summary'!A87),"",'Data Summary'!A87)</f>
        <v/>
      </c>
      <c r="B85" s="129"/>
      <c r="L85" s="129"/>
      <c r="V85" s="129"/>
      <c r="AF85" s="129"/>
      <c r="AP85" s="129"/>
      <c r="AZ85" s="129"/>
      <c r="BJ85" s="129"/>
      <c r="BK85" s="129"/>
      <c r="BT85" s="129"/>
      <c r="CD85" s="129"/>
      <c r="CN85" s="129"/>
      <c r="CX85" s="129"/>
      <c r="DH85" s="129"/>
      <c r="DR85" s="129"/>
      <c r="EB85" s="129"/>
      <c r="EL85" s="129"/>
      <c r="EV85" s="129"/>
      <c r="FF85" s="129"/>
      <c r="FP85" s="129"/>
      <c r="FZ85" s="129"/>
      <c r="GJ85" s="129"/>
      <c r="GT85" s="129"/>
      <c r="HD85" s="129"/>
      <c r="HN85" s="129"/>
      <c r="HX85" s="129"/>
    </row>
    <row xmlns:x14ac="http://schemas.microsoft.com/office/spreadsheetml/2009/9/ac" r="86" s="3" customFormat="true" x14ac:dyDescent="0.25">
      <c r="A86" s="393" t="str">
        <f ca="true">IF(ISBLANK('Data Summary'!A88),"",'Data Summary'!A88)</f>
        <v/>
      </c>
      <c r="B86" s="129"/>
      <c r="L86" s="129"/>
      <c r="V86" s="129"/>
      <c r="AF86" s="129"/>
      <c r="AP86" s="129"/>
      <c r="AZ86" s="129"/>
      <c r="BJ86" s="129"/>
      <c r="BK86" s="129"/>
      <c r="BT86" s="129"/>
      <c r="CD86" s="129"/>
      <c r="CN86" s="129"/>
      <c r="CX86" s="129"/>
      <c r="DH86" s="129"/>
      <c r="DR86" s="129"/>
      <c r="EB86" s="129"/>
      <c r="EL86" s="129"/>
      <c r="EV86" s="129"/>
      <c r="FF86" s="129"/>
      <c r="FP86" s="129"/>
      <c r="FZ86" s="129"/>
      <c r="GJ86" s="129"/>
      <c r="GT86" s="129"/>
      <c r="HD86" s="129"/>
      <c r="HN86" s="129"/>
      <c r="HX86" s="129"/>
    </row>
    <row xmlns:x14ac="http://schemas.microsoft.com/office/spreadsheetml/2009/9/ac" r="87" s="3" customFormat="true" x14ac:dyDescent="0.25">
      <c r="A87" s="393" t="str">
        <f ca="true">IF(ISBLANK('Data Summary'!A89),"",'Data Summary'!A89)</f>
        <v/>
      </c>
      <c r="B87" s="129"/>
      <c r="L87" s="129"/>
      <c r="V87" s="129"/>
      <c r="AF87" s="129"/>
      <c r="AP87" s="129"/>
      <c r="AZ87" s="129"/>
      <c r="BJ87" s="129"/>
      <c r="BK87" s="129"/>
      <c r="BT87" s="129"/>
      <c r="CD87" s="129"/>
      <c r="CN87" s="129"/>
      <c r="CX87" s="129"/>
      <c r="DH87" s="129"/>
      <c r="DR87" s="129"/>
      <c r="EB87" s="129"/>
      <c r="EL87" s="129"/>
      <c r="EV87" s="129"/>
      <c r="FF87" s="129"/>
      <c r="FP87" s="129"/>
      <c r="FZ87" s="129"/>
      <c r="GJ87" s="129"/>
      <c r="GT87" s="129"/>
      <c r="HD87" s="129"/>
      <c r="HN87" s="129"/>
      <c r="HX87" s="129"/>
    </row>
    <row xmlns:x14ac="http://schemas.microsoft.com/office/spreadsheetml/2009/9/ac" r="88" s="3" customFormat="true" x14ac:dyDescent="0.25">
      <c r="A88" s="393" t="str">
        <f ca="true">IF(ISBLANK('Data Summary'!A90),"",'Data Summary'!A90)</f>
        <v/>
      </c>
      <c r="B88" s="129"/>
      <c r="L88" s="129"/>
      <c r="V88" s="129"/>
      <c r="AF88" s="129"/>
      <c r="AP88" s="129"/>
      <c r="AZ88" s="129"/>
      <c r="BJ88" s="129"/>
      <c r="BK88" s="129"/>
      <c r="BT88" s="129"/>
      <c r="CD88" s="129"/>
      <c r="CN88" s="129"/>
      <c r="CX88" s="129"/>
      <c r="DH88" s="129"/>
      <c r="DR88" s="129"/>
      <c r="EB88" s="129"/>
      <c r="EL88" s="129"/>
      <c r="EV88" s="129"/>
      <c r="FF88" s="129"/>
      <c r="FP88" s="129"/>
      <c r="FZ88" s="129"/>
      <c r="GJ88" s="129"/>
      <c r="GT88" s="129"/>
      <c r="HD88" s="129"/>
      <c r="HN88" s="129"/>
      <c r="HX88" s="129"/>
    </row>
    <row xmlns:x14ac="http://schemas.microsoft.com/office/spreadsheetml/2009/9/ac" r="89" s="3" customFormat="true" x14ac:dyDescent="0.25">
      <c r="A89" s="393" t="str">
        <f ca="true">IF(ISBLANK('Data Summary'!A91),"",'Data Summary'!A91)</f>
        <v/>
      </c>
      <c r="B89" s="129"/>
      <c r="L89" s="129"/>
      <c r="V89" s="129"/>
      <c r="AF89" s="129"/>
      <c r="AP89" s="129"/>
      <c r="AZ89" s="129"/>
      <c r="BJ89" s="129"/>
      <c r="BK89" s="129"/>
      <c r="BT89" s="129"/>
      <c r="CD89" s="129"/>
      <c r="CN89" s="129"/>
      <c r="CX89" s="129"/>
      <c r="DH89" s="129"/>
      <c r="DR89" s="129"/>
      <c r="EB89" s="129"/>
      <c r="EL89" s="129"/>
      <c r="EV89" s="129"/>
      <c r="FF89" s="129"/>
      <c r="FP89" s="129"/>
      <c r="FZ89" s="129"/>
      <c r="GJ89" s="129"/>
      <c r="GT89" s="129"/>
      <c r="HD89" s="129"/>
      <c r="HN89" s="129"/>
      <c r="HX89" s="129"/>
    </row>
    <row xmlns:x14ac="http://schemas.microsoft.com/office/spreadsheetml/2009/9/ac" r="90" s="3" customFormat="true" x14ac:dyDescent="0.25">
      <c r="A90" s="393" t="str">
        <f ca="true">IF(ISBLANK('Data Summary'!A92),"",'Data Summary'!A92)</f>
        <v/>
      </c>
      <c r="B90" s="129"/>
      <c r="L90" s="129"/>
      <c r="V90" s="129"/>
      <c r="AF90" s="129"/>
      <c r="AP90" s="129"/>
      <c r="AZ90" s="129"/>
      <c r="BJ90" s="129"/>
      <c r="BK90" s="129"/>
      <c r="BT90" s="129"/>
      <c r="CD90" s="129"/>
      <c r="CN90" s="129"/>
      <c r="CX90" s="129"/>
      <c r="DH90" s="129"/>
      <c r="DR90" s="129"/>
      <c r="EB90" s="129"/>
      <c r="EL90" s="129"/>
      <c r="EV90" s="129"/>
      <c r="FF90" s="129"/>
      <c r="FP90" s="129"/>
      <c r="FZ90" s="129"/>
      <c r="GJ90" s="129"/>
      <c r="GT90" s="129"/>
      <c r="HD90" s="129"/>
      <c r="HN90" s="129"/>
      <c r="HX90" s="129"/>
    </row>
    <row xmlns:x14ac="http://schemas.microsoft.com/office/spreadsheetml/2009/9/ac" r="91" s="3" customFormat="true" x14ac:dyDescent="0.25">
      <c r="A91" s="393" t="str">
        <f ca="true">IF(ISBLANK('Data Summary'!A93),"",'Data Summary'!A93)</f>
        <v/>
      </c>
      <c r="B91" s="129"/>
      <c r="L91" s="129"/>
      <c r="V91" s="129"/>
      <c r="AF91" s="129"/>
      <c r="AP91" s="129"/>
      <c r="AZ91" s="129"/>
      <c r="BJ91" s="129"/>
      <c r="BK91" s="129"/>
      <c r="BT91" s="129"/>
      <c r="CD91" s="129"/>
      <c r="CN91" s="129"/>
      <c r="CX91" s="129"/>
      <c r="DH91" s="129"/>
      <c r="DR91" s="129"/>
      <c r="EB91" s="129"/>
      <c r="EL91" s="129"/>
      <c r="EV91" s="129"/>
      <c r="FF91" s="129"/>
      <c r="FP91" s="129"/>
      <c r="FZ91" s="129"/>
      <c r="GJ91" s="129"/>
      <c r="GT91" s="129"/>
      <c r="HD91" s="129"/>
      <c r="HN91" s="129"/>
      <c r="HX91" s="129"/>
    </row>
    <row xmlns:x14ac="http://schemas.microsoft.com/office/spreadsheetml/2009/9/ac" r="92" s="3" customFormat="true" x14ac:dyDescent="0.25">
      <c r="A92" s="393" t="str">
        <f ca="true">IF(ISBLANK('Data Summary'!A94),"",'Data Summary'!A94)</f>
        <v/>
      </c>
      <c r="B92" s="129"/>
      <c r="L92" s="129"/>
      <c r="V92" s="129"/>
      <c r="AF92" s="129"/>
      <c r="AP92" s="129"/>
      <c r="AZ92" s="129"/>
      <c r="BJ92" s="129"/>
      <c r="BK92" s="129"/>
      <c r="BT92" s="129"/>
      <c r="CD92" s="129"/>
      <c r="CN92" s="129"/>
      <c r="CX92" s="129"/>
      <c r="DH92" s="129"/>
      <c r="DR92" s="129"/>
      <c r="EB92" s="129"/>
      <c r="EL92" s="129"/>
      <c r="EV92" s="129"/>
      <c r="FF92" s="129"/>
      <c r="FP92" s="129"/>
      <c r="FZ92" s="129"/>
      <c r="GJ92" s="129"/>
      <c r="GT92" s="129"/>
      <c r="HD92" s="129"/>
      <c r="HN92" s="129"/>
      <c r="HX92" s="129"/>
    </row>
    <row xmlns:x14ac="http://schemas.microsoft.com/office/spreadsheetml/2009/9/ac" r="93" s="3" customFormat="true" x14ac:dyDescent="0.25">
      <c r="A93" s="393" t="str">
        <f ca="true">IF(ISBLANK('Data Summary'!A95),"",'Data Summary'!A95)</f>
        <v/>
      </c>
      <c r="B93" s="129"/>
      <c r="L93" s="129"/>
      <c r="V93" s="129"/>
      <c r="AF93" s="129"/>
      <c r="AP93" s="129"/>
      <c r="AZ93" s="129"/>
      <c r="BJ93" s="129"/>
      <c r="BK93" s="129"/>
      <c r="BT93" s="129"/>
      <c r="CD93" s="129"/>
      <c r="CN93" s="129"/>
      <c r="CX93" s="129"/>
      <c r="DH93" s="129"/>
      <c r="DR93" s="129"/>
      <c r="EB93" s="129"/>
      <c r="EL93" s="129"/>
      <c r="EV93" s="129"/>
      <c r="FF93" s="129"/>
      <c r="FP93" s="129"/>
      <c r="FZ93" s="129"/>
      <c r="GJ93" s="129"/>
      <c r="GT93" s="129"/>
      <c r="HD93" s="129"/>
      <c r="HN93" s="129"/>
      <c r="HX93" s="129"/>
    </row>
    <row xmlns:x14ac="http://schemas.microsoft.com/office/spreadsheetml/2009/9/ac" r="94" s="3" customFormat="true" x14ac:dyDescent="0.25">
      <c r="A94" s="393" t="str">
        <f ca="true">IF(ISBLANK('Data Summary'!A96),"",'Data Summary'!A96)</f>
        <v/>
      </c>
      <c r="B94" s="129"/>
      <c r="L94" s="129"/>
      <c r="V94" s="129"/>
      <c r="AF94" s="129"/>
      <c r="AP94" s="129"/>
      <c r="AZ94" s="129"/>
      <c r="BJ94" s="129"/>
      <c r="BK94" s="129"/>
      <c r="BT94" s="129"/>
      <c r="CD94" s="129"/>
      <c r="CN94" s="129"/>
      <c r="CX94" s="129"/>
      <c r="DH94" s="129"/>
      <c r="DR94" s="129"/>
      <c r="EB94" s="129"/>
      <c r="EL94" s="129"/>
      <c r="EV94" s="129"/>
      <c r="FF94" s="129"/>
      <c r="FP94" s="129"/>
      <c r="FZ94" s="129"/>
      <c r="GJ94" s="129"/>
      <c r="GT94" s="129"/>
      <c r="HD94" s="129"/>
      <c r="HN94" s="129"/>
      <c r="HX94" s="129"/>
    </row>
    <row xmlns:x14ac="http://schemas.microsoft.com/office/spreadsheetml/2009/9/ac" r="95" s="3" customFormat="true" x14ac:dyDescent="0.25">
      <c r="A95" s="393" t="str">
        <f ca="true">IF(ISBLANK('Data Summary'!A97),"",'Data Summary'!A97)</f>
        <v/>
      </c>
      <c r="B95" s="129"/>
      <c r="L95" s="129"/>
      <c r="V95" s="129"/>
      <c r="AF95" s="129"/>
      <c r="AP95" s="129"/>
      <c r="AZ95" s="129"/>
      <c r="BJ95" s="129"/>
      <c r="BK95" s="129"/>
      <c r="BT95" s="129"/>
      <c r="CD95" s="129"/>
      <c r="CN95" s="129"/>
      <c r="CX95" s="129"/>
      <c r="DH95" s="129"/>
      <c r="DR95" s="129"/>
      <c r="EB95" s="129"/>
      <c r="EL95" s="129"/>
      <c r="EV95" s="129"/>
      <c r="FF95" s="129"/>
      <c r="FP95" s="129"/>
      <c r="FZ95" s="129"/>
      <c r="GJ95" s="129"/>
      <c r="GT95" s="129"/>
      <c r="HD95" s="129"/>
      <c r="HN95" s="129"/>
      <c r="HX95" s="129"/>
    </row>
    <row xmlns:x14ac="http://schemas.microsoft.com/office/spreadsheetml/2009/9/ac" r="96" s="3" customFormat="true" x14ac:dyDescent="0.25">
      <c r="A96" s="393" t="str">
        <f ca="true">IF(ISBLANK('Data Summary'!A98),"",'Data Summary'!A98)</f>
        <v/>
      </c>
      <c r="B96" s="129"/>
      <c r="L96" s="129"/>
      <c r="V96" s="129"/>
      <c r="AF96" s="129"/>
      <c r="AP96" s="129"/>
      <c r="AZ96" s="129"/>
      <c r="BJ96" s="129"/>
      <c r="BK96" s="129"/>
      <c r="BT96" s="129"/>
      <c r="CD96" s="129"/>
      <c r="CN96" s="129"/>
      <c r="CX96" s="129"/>
      <c r="DH96" s="129"/>
      <c r="DR96" s="129"/>
      <c r="EB96" s="129"/>
      <c r="EL96" s="129"/>
      <c r="EV96" s="129"/>
      <c r="FF96" s="129"/>
      <c r="FP96" s="129"/>
      <c r="FZ96" s="129"/>
      <c r="GJ96" s="129"/>
      <c r="GT96" s="129"/>
      <c r="HD96" s="129"/>
      <c r="HN96" s="129"/>
      <c r="HX96" s="129"/>
    </row>
    <row xmlns:x14ac="http://schemas.microsoft.com/office/spreadsheetml/2009/9/ac" r="97" s="3" customFormat="true" x14ac:dyDescent="0.25">
      <c r="A97" s="393" t="str">
        <f ca="true">IF(ISBLANK('Data Summary'!A99),"",'Data Summary'!A99)</f>
        <v/>
      </c>
      <c r="B97" s="129"/>
      <c r="L97" s="129"/>
      <c r="V97" s="129"/>
      <c r="AF97" s="129"/>
      <c r="AP97" s="129"/>
      <c r="AZ97" s="129"/>
      <c r="BJ97" s="129"/>
      <c r="BK97" s="129"/>
      <c r="BT97" s="129"/>
      <c r="CD97" s="129"/>
      <c r="CN97" s="129"/>
      <c r="CX97" s="129"/>
      <c r="DH97" s="129"/>
      <c r="DR97" s="129"/>
      <c r="EB97" s="129"/>
      <c r="EL97" s="129"/>
      <c r="EV97" s="129"/>
      <c r="FF97" s="129"/>
      <c r="FP97" s="129"/>
      <c r="FZ97" s="129"/>
      <c r="GJ97" s="129"/>
      <c r="GT97" s="129"/>
      <c r="HD97" s="129"/>
      <c r="HN97" s="129"/>
      <c r="HX97" s="129"/>
    </row>
    <row xmlns:x14ac="http://schemas.microsoft.com/office/spreadsheetml/2009/9/ac" r="98" s="3" customFormat="true" x14ac:dyDescent="0.25">
      <c r="A98" s="393" t="str">
        <f ca="true">IF(ISBLANK('Data Summary'!A100),"",'Data Summary'!A100)</f>
        <v/>
      </c>
      <c r="B98" s="129"/>
      <c r="L98" s="129"/>
      <c r="V98" s="129"/>
      <c r="AF98" s="129"/>
      <c r="AP98" s="129"/>
      <c r="AZ98" s="129"/>
      <c r="BJ98" s="129"/>
      <c r="BK98" s="129"/>
      <c r="BT98" s="129"/>
      <c r="CD98" s="129"/>
      <c r="CN98" s="129"/>
      <c r="CX98" s="129"/>
      <c r="DH98" s="129"/>
      <c r="DR98" s="129"/>
      <c r="EB98" s="129"/>
      <c r="EL98" s="129"/>
      <c r="EV98" s="129"/>
      <c r="FF98" s="129"/>
      <c r="FP98" s="129"/>
      <c r="FZ98" s="129"/>
      <c r="GJ98" s="129"/>
      <c r="GT98" s="129"/>
      <c r="HD98" s="129"/>
      <c r="HN98" s="129"/>
      <c r="HX98" s="129"/>
    </row>
    <row xmlns:x14ac="http://schemas.microsoft.com/office/spreadsheetml/2009/9/ac" r="99" s="3" customFormat="true" x14ac:dyDescent="0.25">
      <c r="A99" s="393" t="str">
        <f ca="true">IF(ISBLANK('Data Summary'!A101),"",'Data Summary'!A101)</f>
        <v/>
      </c>
      <c r="B99" s="129"/>
      <c r="L99" s="129"/>
      <c r="V99" s="129"/>
      <c r="AF99" s="129"/>
      <c r="AP99" s="129"/>
      <c r="AZ99" s="129"/>
      <c r="BJ99" s="129"/>
      <c r="BK99" s="129"/>
      <c r="BT99" s="129"/>
      <c r="CD99" s="129"/>
      <c r="CN99" s="129"/>
      <c r="CX99" s="129"/>
      <c r="DH99" s="129"/>
      <c r="DR99" s="129"/>
      <c r="EB99" s="129"/>
      <c r="EL99" s="129"/>
      <c r="EV99" s="129"/>
      <c r="FF99" s="129"/>
      <c r="FP99" s="129"/>
      <c r="FZ99" s="129"/>
      <c r="GJ99" s="129"/>
      <c r="GT99" s="129"/>
      <c r="HD99" s="129"/>
      <c r="HN99" s="129"/>
      <c r="HX99" s="129"/>
    </row>
    <row xmlns:x14ac="http://schemas.microsoft.com/office/spreadsheetml/2009/9/ac" r="100" s="3" customFormat="true" x14ac:dyDescent="0.25">
      <c r="A100" s="393" t="str">
        <f ca="true">IF(ISBLANK('Data Summary'!A102),"",'Data Summary'!A102)</f>
        <v/>
      </c>
      <c r="B100" s="129"/>
      <c r="L100" s="129"/>
      <c r="V100" s="129"/>
      <c r="AF100" s="129"/>
      <c r="AP100" s="129"/>
      <c r="AZ100" s="129"/>
      <c r="BJ100" s="129"/>
      <c r="BK100" s="129"/>
      <c r="BT100" s="129"/>
      <c r="CD100" s="129"/>
      <c r="CN100" s="129"/>
      <c r="CX100" s="129"/>
      <c r="DH100" s="129"/>
      <c r="DR100" s="129"/>
      <c r="EB100" s="129"/>
      <c r="EL100" s="129"/>
      <c r="EV100" s="129"/>
      <c r="FF100" s="129"/>
      <c r="FP100" s="129"/>
      <c r="FZ100" s="129"/>
      <c r="GJ100" s="129"/>
      <c r="GT100" s="129"/>
      <c r="HD100" s="129"/>
      <c r="HN100" s="129"/>
      <c r="HX100" s="129"/>
    </row>
    <row xmlns:x14ac="http://schemas.microsoft.com/office/spreadsheetml/2009/9/ac" r="101" s="3" customFormat="true" x14ac:dyDescent="0.25">
      <c r="A101" s="393" t="str">
        <f ca="true">IF(ISBLANK('Data Summary'!A103),"",'Data Summary'!A103)</f>
        <v/>
      </c>
      <c r="B101" s="129"/>
      <c r="L101" s="129"/>
      <c r="V101" s="129"/>
      <c r="AF101" s="129"/>
      <c r="AP101" s="129"/>
      <c r="AZ101" s="129"/>
      <c r="BJ101" s="129"/>
      <c r="BK101" s="129"/>
      <c r="BT101" s="129"/>
      <c r="CD101" s="129"/>
      <c r="CN101" s="129"/>
      <c r="CX101" s="129"/>
      <c r="DH101" s="129"/>
      <c r="DR101" s="129"/>
      <c r="EB101" s="129"/>
      <c r="EL101" s="129"/>
      <c r="EV101" s="129"/>
      <c r="FF101" s="129"/>
      <c r="FP101" s="129"/>
      <c r="FZ101" s="129"/>
      <c r="GJ101" s="129"/>
      <c r="GT101" s="129"/>
      <c r="HD101" s="129"/>
      <c r="HN101" s="129"/>
      <c r="HX101" s="129"/>
    </row>
    <row xmlns:x14ac="http://schemas.microsoft.com/office/spreadsheetml/2009/9/ac" r="102" s="3" customFormat="true" x14ac:dyDescent="0.25">
      <c r="A102" s="393" t="str">
        <f ca="true">IF(ISBLANK('Data Summary'!A104),"",'Data Summary'!A104)</f>
        <v/>
      </c>
      <c r="B102" s="129"/>
      <c r="L102" s="129"/>
      <c r="V102" s="129"/>
      <c r="AF102" s="129"/>
      <c r="AP102" s="129"/>
      <c r="AZ102" s="129"/>
      <c r="BJ102" s="129"/>
      <c r="BK102" s="129"/>
      <c r="BT102" s="129"/>
      <c r="CD102" s="129"/>
      <c r="CN102" s="129"/>
      <c r="CX102" s="129"/>
      <c r="DH102" s="129"/>
      <c r="DR102" s="129"/>
      <c r="EB102" s="129"/>
      <c r="EL102" s="129"/>
      <c r="EV102" s="129"/>
      <c r="FF102" s="129"/>
      <c r="FP102" s="129"/>
      <c r="FZ102" s="129"/>
      <c r="GJ102" s="129"/>
      <c r="GT102" s="129"/>
      <c r="HD102" s="129"/>
      <c r="HN102" s="129"/>
      <c r="HX102" s="129"/>
    </row>
    <row xmlns:x14ac="http://schemas.microsoft.com/office/spreadsheetml/2009/9/ac" r="103" s="3" customFormat="true" x14ac:dyDescent="0.25">
      <c r="A103" s="393" t="str">
        <f ca="true">IF(ISBLANK('Data Summary'!A105),"",'Data Summary'!A105)</f>
        <v/>
      </c>
      <c r="B103" s="129"/>
      <c r="L103" s="129"/>
      <c r="V103" s="129"/>
      <c r="AF103" s="129"/>
      <c r="AP103" s="129"/>
      <c r="AZ103" s="129"/>
      <c r="BJ103" s="129"/>
      <c r="BK103" s="129"/>
      <c r="BT103" s="129"/>
      <c r="CD103" s="129"/>
      <c r="CN103" s="129"/>
      <c r="CX103" s="129"/>
      <c r="DH103" s="129"/>
      <c r="DR103" s="129"/>
      <c r="EB103" s="129"/>
      <c r="EL103" s="129"/>
      <c r="EV103" s="129"/>
      <c r="FF103" s="129"/>
      <c r="FP103" s="129"/>
      <c r="FZ103" s="129"/>
      <c r="GJ103" s="129"/>
      <c r="GT103" s="129"/>
      <c r="HD103" s="129"/>
      <c r="HN103" s="129"/>
      <c r="HX103" s="129"/>
    </row>
    <row xmlns:x14ac="http://schemas.microsoft.com/office/spreadsheetml/2009/9/ac" r="104" s="3" customFormat="true" x14ac:dyDescent="0.25">
      <c r="A104" s="393" t="str">
        <f ca="true">IF(ISBLANK('Data Summary'!A106),"",'Data Summary'!A106)</f>
        <v/>
      </c>
      <c r="B104" s="129"/>
      <c r="L104" s="129"/>
      <c r="V104" s="129"/>
      <c r="AF104" s="129"/>
      <c r="AP104" s="129"/>
      <c r="AZ104" s="129"/>
      <c r="BJ104" s="129"/>
      <c r="BK104" s="129"/>
      <c r="BT104" s="129"/>
      <c r="CD104" s="129"/>
      <c r="CN104" s="129"/>
      <c r="CX104" s="129"/>
      <c r="DH104" s="129"/>
      <c r="DR104" s="129"/>
      <c r="EB104" s="129"/>
      <c r="EL104" s="129"/>
      <c r="EV104" s="129"/>
      <c r="FF104" s="129"/>
      <c r="FP104" s="129"/>
      <c r="FZ104" s="129"/>
      <c r="GJ104" s="129"/>
      <c r="GT104" s="129"/>
      <c r="HD104" s="129"/>
      <c r="HN104" s="129"/>
      <c r="HX104" s="129"/>
    </row>
    <row xmlns:x14ac="http://schemas.microsoft.com/office/spreadsheetml/2009/9/ac" r="105" s="3" customFormat="true" x14ac:dyDescent="0.25">
      <c r="A105" s="393" t="str">
        <f ca="true">IF(ISBLANK('Data Summary'!A107),"",'Data Summary'!A107)</f>
        <v/>
      </c>
      <c r="B105" s="129"/>
      <c r="L105" s="129"/>
      <c r="V105" s="129"/>
      <c r="AF105" s="129"/>
      <c r="AP105" s="129"/>
      <c r="AZ105" s="129"/>
      <c r="BJ105" s="129"/>
      <c r="BK105" s="129"/>
      <c r="BT105" s="129"/>
      <c r="CD105" s="129"/>
      <c r="CN105" s="129"/>
      <c r="CX105" s="129"/>
      <c r="DH105" s="129"/>
      <c r="DR105" s="129"/>
      <c r="EB105" s="129"/>
      <c r="EL105" s="129"/>
      <c r="EV105" s="129"/>
      <c r="FF105" s="129"/>
      <c r="FP105" s="129"/>
      <c r="FZ105" s="129"/>
      <c r="GJ105" s="129"/>
      <c r="GT105" s="129"/>
      <c r="HD105" s="129"/>
      <c r="HN105" s="129"/>
      <c r="HX105" s="129"/>
    </row>
    <row xmlns:x14ac="http://schemas.microsoft.com/office/spreadsheetml/2009/9/ac" r="106" s="3" customFormat="true" x14ac:dyDescent="0.25">
      <c r="A106" s="393" t="str">
        <f ca="true">IF(ISBLANK('Data Summary'!A108),"",'Data Summary'!A108)</f>
        <v/>
      </c>
      <c r="B106" s="129"/>
      <c r="L106" s="129"/>
      <c r="V106" s="129"/>
      <c r="AF106" s="129"/>
      <c r="AP106" s="129"/>
      <c r="AZ106" s="129"/>
      <c r="BJ106" s="129"/>
      <c r="BK106" s="129"/>
      <c r="BT106" s="129"/>
      <c r="CD106" s="129"/>
      <c r="CN106" s="129"/>
      <c r="CX106" s="129"/>
      <c r="DH106" s="129"/>
      <c r="DR106" s="129"/>
      <c r="EB106" s="129"/>
      <c r="EL106" s="129"/>
      <c r="EV106" s="129"/>
      <c r="FF106" s="129"/>
      <c r="FP106" s="129"/>
      <c r="FZ106" s="129"/>
      <c r="GJ106" s="129"/>
      <c r="GT106" s="129"/>
      <c r="HD106" s="129"/>
      <c r="HN106" s="129"/>
      <c r="HX106" s="129"/>
    </row>
    <row xmlns:x14ac="http://schemas.microsoft.com/office/spreadsheetml/2009/9/ac" r="107" s="3" customFormat="true" x14ac:dyDescent="0.25">
      <c r="A107" s="393" t="str">
        <f ca="true">IF(ISBLANK('Data Summary'!A109),"",'Data Summary'!A109)</f>
        <v/>
      </c>
      <c r="B107" s="129"/>
      <c r="L107" s="129"/>
      <c r="V107" s="129"/>
      <c r="AF107" s="129"/>
      <c r="AP107" s="129"/>
      <c r="AZ107" s="129"/>
      <c r="BJ107" s="129"/>
      <c r="BK107" s="129"/>
      <c r="BT107" s="129"/>
      <c r="CD107" s="129"/>
      <c r="CN107" s="129"/>
      <c r="CX107" s="129"/>
      <c r="DH107" s="129"/>
      <c r="DR107" s="129"/>
      <c r="EB107" s="129"/>
      <c r="EL107" s="129"/>
      <c r="EV107" s="129"/>
      <c r="FF107" s="129"/>
      <c r="FP107" s="129"/>
      <c r="FZ107" s="129"/>
      <c r="GJ107" s="129"/>
      <c r="GT107" s="129"/>
      <c r="HD107" s="129"/>
      <c r="HN107" s="129"/>
      <c r="HX107" s="129"/>
    </row>
    <row xmlns:x14ac="http://schemas.microsoft.com/office/spreadsheetml/2009/9/ac" r="108" s="3" customFormat="true" x14ac:dyDescent="0.25">
      <c r="A108" s="393" t="str">
        <f ca="true">IF(ISBLANK('Data Summary'!A110),"",'Data Summary'!A110)</f>
        <v/>
      </c>
      <c r="B108" s="129"/>
      <c r="L108" s="129"/>
      <c r="V108" s="129"/>
      <c r="AF108" s="129"/>
      <c r="AP108" s="129"/>
      <c r="AZ108" s="129"/>
      <c r="BJ108" s="129"/>
      <c r="BK108" s="129"/>
      <c r="BT108" s="129"/>
      <c r="CD108" s="129"/>
      <c r="CN108" s="129"/>
      <c r="CX108" s="129"/>
      <c r="DH108" s="129"/>
      <c r="DR108" s="129"/>
      <c r="EB108" s="129"/>
      <c r="EL108" s="129"/>
      <c r="EV108" s="129"/>
      <c r="FF108" s="129"/>
      <c r="FP108" s="129"/>
      <c r="FZ108" s="129"/>
      <c r="GJ108" s="129"/>
      <c r="GT108" s="129"/>
      <c r="HD108" s="129"/>
      <c r="HN108" s="129"/>
      <c r="HX108" s="129"/>
    </row>
    <row xmlns:x14ac="http://schemas.microsoft.com/office/spreadsheetml/2009/9/ac" r="109" s="3" customFormat="true" x14ac:dyDescent="0.25">
      <c r="A109" s="393" t="str">
        <f ca="true">IF(ISBLANK('Data Summary'!A111),"",'Data Summary'!A111)</f>
        <v/>
      </c>
      <c r="B109" s="129"/>
      <c r="L109" s="129"/>
      <c r="V109" s="129"/>
      <c r="AF109" s="129"/>
      <c r="AP109" s="129"/>
      <c r="AZ109" s="129"/>
      <c r="BJ109" s="129"/>
      <c r="BK109" s="129"/>
      <c r="BT109" s="129"/>
      <c r="CD109" s="129"/>
      <c r="CN109" s="129"/>
      <c r="CX109" s="129"/>
      <c r="DH109" s="129"/>
      <c r="DR109" s="129"/>
      <c r="EB109" s="129"/>
      <c r="EL109" s="129"/>
      <c r="EV109" s="129"/>
      <c r="FF109" s="129"/>
      <c r="FP109" s="129"/>
      <c r="FZ109" s="129"/>
      <c r="GJ109" s="129"/>
      <c r="GT109" s="129"/>
      <c r="HD109" s="129"/>
      <c r="HN109" s="129"/>
      <c r="HX109" s="129"/>
    </row>
    <row xmlns:x14ac="http://schemas.microsoft.com/office/spreadsheetml/2009/9/ac" r="110" s="3" customFormat="true" x14ac:dyDescent="0.25">
      <c r="A110" s="393" t="str">
        <f ca="true">IF(ISBLANK('Data Summary'!A112),"",'Data Summary'!A112)</f>
        <v/>
      </c>
      <c r="B110" s="129"/>
      <c r="L110" s="129"/>
      <c r="V110" s="129"/>
      <c r="AF110" s="129"/>
      <c r="AP110" s="129"/>
      <c r="AZ110" s="129"/>
      <c r="BJ110" s="129"/>
      <c r="BK110" s="129"/>
      <c r="BT110" s="129"/>
      <c r="CD110" s="129"/>
      <c r="CN110" s="129"/>
      <c r="CX110" s="129"/>
      <c r="DH110" s="129"/>
      <c r="DR110" s="129"/>
      <c r="EB110" s="129"/>
      <c r="EL110" s="129"/>
      <c r="EV110" s="129"/>
      <c r="FF110" s="129"/>
      <c r="FP110" s="129"/>
      <c r="FZ110" s="129"/>
      <c r="GJ110" s="129"/>
      <c r="GT110" s="129"/>
      <c r="HD110" s="129"/>
      <c r="HN110" s="129"/>
      <c r="HX110" s="129"/>
    </row>
    <row xmlns:x14ac="http://schemas.microsoft.com/office/spreadsheetml/2009/9/ac" r="111" s="3" customFormat="true" x14ac:dyDescent="0.25">
      <c r="A111" s="393" t="str">
        <f ca="true">IF(ISBLANK('Data Summary'!A113),"",'Data Summary'!A113)</f>
        <v/>
      </c>
      <c r="B111" s="129"/>
      <c r="L111" s="129"/>
      <c r="V111" s="129"/>
      <c r="AF111" s="129"/>
      <c r="AP111" s="129"/>
      <c r="AZ111" s="129"/>
      <c r="BJ111" s="129"/>
      <c r="BK111" s="129"/>
      <c r="BT111" s="129"/>
      <c r="CD111" s="129"/>
      <c r="CN111" s="129"/>
      <c r="CX111" s="129"/>
      <c r="DH111" s="129"/>
      <c r="DR111" s="129"/>
      <c r="EB111" s="129"/>
      <c r="EL111" s="129"/>
      <c r="EV111" s="129"/>
      <c r="FF111" s="129"/>
      <c r="FP111" s="129"/>
      <c r="FZ111" s="129"/>
      <c r="GJ111" s="129"/>
      <c r="GT111" s="129"/>
      <c r="HD111" s="129"/>
      <c r="HN111" s="129"/>
      <c r="HX111" s="129"/>
    </row>
    <row xmlns:x14ac="http://schemas.microsoft.com/office/spreadsheetml/2009/9/ac" r="112" s="3" customFormat="true" x14ac:dyDescent="0.25">
      <c r="A112" s="393" t="str">
        <f ca="true">IF(ISBLANK('Data Summary'!A114),"",'Data Summary'!A114)</f>
        <v/>
      </c>
      <c r="B112" s="129"/>
      <c r="L112" s="129"/>
      <c r="V112" s="129"/>
      <c r="AF112" s="129"/>
      <c r="AP112" s="129"/>
      <c r="AZ112" s="129"/>
      <c r="BJ112" s="129"/>
      <c r="BK112" s="129"/>
      <c r="BT112" s="129"/>
      <c r="CD112" s="129"/>
      <c r="CN112" s="129"/>
      <c r="CX112" s="129"/>
      <c r="DH112" s="129"/>
      <c r="DR112" s="129"/>
      <c r="EB112" s="129"/>
      <c r="EL112" s="129"/>
      <c r="EV112" s="129"/>
      <c r="FF112" s="129"/>
      <c r="FP112" s="129"/>
      <c r="FZ112" s="129"/>
      <c r="GJ112" s="129"/>
      <c r="GT112" s="129"/>
      <c r="HD112" s="129"/>
      <c r="HN112" s="129"/>
      <c r="HX112" s="129"/>
    </row>
    <row xmlns:x14ac="http://schemas.microsoft.com/office/spreadsheetml/2009/9/ac" r="113" s="3" customFormat="true" x14ac:dyDescent="0.25">
      <c r="A113" s="393" t="str">
        <f ca="true">IF(ISBLANK('Data Summary'!A115),"",'Data Summary'!A115)</f>
        <v/>
      </c>
      <c r="B113" s="129"/>
      <c r="L113" s="129"/>
      <c r="V113" s="129"/>
      <c r="AF113" s="129"/>
      <c r="AP113" s="129"/>
      <c r="AZ113" s="129"/>
      <c r="BJ113" s="129"/>
      <c r="BK113" s="129"/>
      <c r="BT113" s="129"/>
      <c r="CD113" s="129"/>
      <c r="CN113" s="129"/>
      <c r="CX113" s="129"/>
      <c r="DH113" s="129"/>
      <c r="DR113" s="129"/>
      <c r="EB113" s="129"/>
      <c r="EL113" s="129"/>
      <c r="EV113" s="129"/>
      <c r="FF113" s="129"/>
      <c r="FP113" s="129"/>
      <c r="FZ113" s="129"/>
      <c r="GJ113" s="129"/>
      <c r="GT113" s="129"/>
      <c r="HD113" s="129"/>
      <c r="HN113" s="129"/>
      <c r="HX113" s="129"/>
    </row>
    <row xmlns:x14ac="http://schemas.microsoft.com/office/spreadsheetml/2009/9/ac" r="114" s="3" customFormat="true" x14ac:dyDescent="0.25">
      <c r="A114" s="393" t="str">
        <f ca="true">IF(ISBLANK('Data Summary'!A116),"",'Data Summary'!A116)</f>
        <v/>
      </c>
      <c r="B114" s="129"/>
      <c r="L114" s="129"/>
      <c r="V114" s="129"/>
      <c r="AF114" s="129"/>
      <c r="AP114" s="129"/>
      <c r="AZ114" s="129"/>
      <c r="BJ114" s="129"/>
      <c r="BK114" s="129"/>
      <c r="BT114" s="129"/>
      <c r="CD114" s="129"/>
      <c r="CN114" s="129"/>
      <c r="CX114" s="129"/>
      <c r="DH114" s="129"/>
      <c r="DR114" s="129"/>
      <c r="EB114" s="129"/>
      <c r="EL114" s="129"/>
      <c r="EV114" s="129"/>
      <c r="FF114" s="129"/>
      <c r="FP114" s="129"/>
      <c r="FZ114" s="129"/>
      <c r="GJ114" s="129"/>
      <c r="GT114" s="129"/>
      <c r="HD114" s="129"/>
      <c r="HN114" s="129"/>
      <c r="HX114" s="129"/>
    </row>
    <row xmlns:x14ac="http://schemas.microsoft.com/office/spreadsheetml/2009/9/ac" r="115" s="3" customFormat="true" x14ac:dyDescent="0.25">
      <c r="A115" s="393" t="str">
        <f ca="true">IF(ISBLANK('Data Summary'!A117),"",'Data Summary'!A117)</f>
        <v/>
      </c>
      <c r="B115" s="129"/>
      <c r="L115" s="129"/>
      <c r="V115" s="129"/>
      <c r="AF115" s="129"/>
      <c r="AP115" s="129"/>
      <c r="AZ115" s="129"/>
      <c r="BJ115" s="129"/>
      <c r="BK115" s="129"/>
      <c r="BT115" s="129"/>
      <c r="CD115" s="129"/>
      <c r="CN115" s="129"/>
      <c r="CX115" s="129"/>
      <c r="DH115" s="129"/>
      <c r="DR115" s="129"/>
      <c r="EB115" s="129"/>
      <c r="EL115" s="129"/>
      <c r="EV115" s="129"/>
      <c r="FF115" s="129"/>
      <c r="FP115" s="129"/>
      <c r="FZ115" s="129"/>
      <c r="GJ115" s="129"/>
      <c r="GT115" s="129"/>
      <c r="HD115" s="129"/>
      <c r="HN115" s="129"/>
      <c r="HX115" s="129"/>
    </row>
    <row xmlns:x14ac="http://schemas.microsoft.com/office/spreadsheetml/2009/9/ac" r="116" s="3" customFormat="true" x14ac:dyDescent="0.25">
      <c r="A116" s="393" t="str">
        <f ca="true">IF(ISBLANK('Data Summary'!A118),"",'Data Summary'!A118)</f>
        <v/>
      </c>
      <c r="B116" s="129"/>
      <c r="L116" s="129"/>
      <c r="V116" s="129"/>
      <c r="AF116" s="129"/>
      <c r="AP116" s="129"/>
      <c r="AZ116" s="129"/>
      <c r="BJ116" s="129"/>
      <c r="BK116" s="129"/>
      <c r="BT116" s="129"/>
      <c r="CD116" s="129"/>
      <c r="CN116" s="129"/>
      <c r="CX116" s="129"/>
      <c r="DH116" s="129"/>
      <c r="DR116" s="129"/>
      <c r="EB116" s="129"/>
      <c r="EL116" s="129"/>
      <c r="EV116" s="129"/>
      <c r="FF116" s="129"/>
      <c r="FP116" s="129"/>
      <c r="FZ116" s="129"/>
      <c r="GJ116" s="129"/>
      <c r="GT116" s="129"/>
      <c r="HD116" s="129"/>
      <c r="HN116" s="129"/>
      <c r="HX116" s="129"/>
    </row>
    <row xmlns:x14ac="http://schemas.microsoft.com/office/spreadsheetml/2009/9/ac" r="117" s="3" customFormat="true" x14ac:dyDescent="0.25">
      <c r="A117" s="393" t="str">
        <f ca="true">IF(ISBLANK('Data Summary'!A119),"",'Data Summary'!A119)</f>
        <v/>
      </c>
      <c r="B117" s="129"/>
      <c r="L117" s="129"/>
      <c r="V117" s="129"/>
      <c r="AF117" s="129"/>
      <c r="AP117" s="129"/>
      <c r="AZ117" s="129"/>
      <c r="BJ117" s="129"/>
      <c r="BK117" s="129"/>
      <c r="BT117" s="129"/>
      <c r="CD117" s="129"/>
      <c r="CN117" s="129"/>
      <c r="CX117" s="129"/>
      <c r="DH117" s="129"/>
      <c r="DR117" s="129"/>
      <c r="EB117" s="129"/>
      <c r="EL117" s="129"/>
      <c r="EV117" s="129"/>
      <c r="FF117" s="129"/>
      <c r="FP117" s="129"/>
      <c r="FZ117" s="129"/>
      <c r="GJ117" s="129"/>
      <c r="GT117" s="129"/>
      <c r="HD117" s="129"/>
      <c r="HN117" s="129"/>
      <c r="HX117" s="129"/>
    </row>
    <row xmlns:x14ac="http://schemas.microsoft.com/office/spreadsheetml/2009/9/ac" r="118" s="3" customFormat="true" x14ac:dyDescent="0.25">
      <c r="A118" s="393" t="str">
        <f ca="true">IF(ISBLANK('Data Summary'!A120),"",'Data Summary'!A120)</f>
        <v/>
      </c>
      <c r="B118" s="129"/>
      <c r="L118" s="129"/>
      <c r="V118" s="129"/>
      <c r="AF118" s="129"/>
      <c r="AP118" s="129"/>
      <c r="AZ118" s="129"/>
      <c r="BJ118" s="129"/>
      <c r="BK118" s="129"/>
      <c r="BT118" s="129"/>
      <c r="CD118" s="129"/>
      <c r="CN118" s="129"/>
      <c r="CX118" s="129"/>
      <c r="DH118" s="129"/>
      <c r="DR118" s="129"/>
      <c r="EB118" s="129"/>
      <c r="EL118" s="129"/>
      <c r="EV118" s="129"/>
      <c r="FF118" s="129"/>
      <c r="FP118" s="129"/>
      <c r="FZ118" s="129"/>
      <c r="GJ118" s="129"/>
      <c r="GT118" s="129"/>
      <c r="HD118" s="129"/>
      <c r="HN118" s="129"/>
      <c r="HX118" s="129"/>
    </row>
    <row xmlns:x14ac="http://schemas.microsoft.com/office/spreadsheetml/2009/9/ac" r="119" s="3" customFormat="true" x14ac:dyDescent="0.25">
      <c r="A119" s="393" t="str">
        <f ca="true">IF(ISBLANK('Data Summary'!A121),"",'Data Summary'!A121)</f>
        <v/>
      </c>
      <c r="B119" s="129"/>
      <c r="L119" s="129"/>
      <c r="V119" s="129"/>
      <c r="AF119" s="129"/>
      <c r="AP119" s="129"/>
      <c r="AZ119" s="129"/>
      <c r="BJ119" s="129"/>
      <c r="BK119" s="129"/>
      <c r="BT119" s="129"/>
      <c r="CD119" s="129"/>
      <c r="CN119" s="129"/>
      <c r="CX119" s="129"/>
      <c r="DH119" s="129"/>
      <c r="DR119" s="129"/>
      <c r="EB119" s="129"/>
      <c r="EL119" s="129"/>
      <c r="EV119" s="129"/>
      <c r="FF119" s="129"/>
      <c r="FP119" s="129"/>
      <c r="FZ119" s="129"/>
      <c r="GJ119" s="129"/>
      <c r="GT119" s="129"/>
      <c r="HD119" s="129"/>
      <c r="HN119" s="129"/>
      <c r="HX119" s="129"/>
    </row>
    <row xmlns:x14ac="http://schemas.microsoft.com/office/spreadsheetml/2009/9/ac" r="120" s="3" customFormat="true" x14ac:dyDescent="0.25">
      <c r="A120" s="393" t="str">
        <f ca="true">IF(ISBLANK('Data Summary'!A122),"",'Data Summary'!A122)</f>
        <v/>
      </c>
      <c r="B120" s="129"/>
      <c r="L120" s="129"/>
      <c r="V120" s="129"/>
      <c r="AF120" s="129"/>
      <c r="AP120" s="129"/>
      <c r="AZ120" s="129"/>
      <c r="BJ120" s="129"/>
      <c r="BK120" s="129"/>
      <c r="BT120" s="129"/>
      <c r="CD120" s="129"/>
      <c r="CN120" s="129"/>
      <c r="CX120" s="129"/>
      <c r="DH120" s="129"/>
      <c r="DR120" s="129"/>
      <c r="EB120" s="129"/>
      <c r="EL120" s="129"/>
      <c r="EV120" s="129"/>
      <c r="FF120" s="129"/>
      <c r="FP120" s="129"/>
      <c r="FZ120" s="129"/>
      <c r="GJ120" s="129"/>
      <c r="GT120" s="129"/>
      <c r="HD120" s="129"/>
      <c r="HN120" s="129"/>
      <c r="HX120" s="129"/>
    </row>
    <row xmlns:x14ac="http://schemas.microsoft.com/office/spreadsheetml/2009/9/ac" r="121" s="3" customFormat="true" x14ac:dyDescent="0.25">
      <c r="A121" s="393" t="str">
        <f ca="true">IF(ISBLANK('Data Summary'!A123),"",'Data Summary'!A123)</f>
        <v/>
      </c>
      <c r="B121" s="129"/>
      <c r="L121" s="129"/>
      <c r="V121" s="129"/>
      <c r="AF121" s="129"/>
      <c r="AP121" s="129"/>
      <c r="AZ121" s="129"/>
      <c r="BJ121" s="129"/>
      <c r="BK121" s="129"/>
      <c r="BT121" s="129"/>
      <c r="CD121" s="129"/>
      <c r="CN121" s="129"/>
      <c r="CX121" s="129"/>
      <c r="DH121" s="129"/>
      <c r="DR121" s="129"/>
      <c r="EB121" s="129"/>
      <c r="EL121" s="129"/>
      <c r="EV121" s="129"/>
      <c r="FF121" s="129"/>
      <c r="FP121" s="129"/>
      <c r="FZ121" s="129"/>
      <c r="GJ121" s="129"/>
      <c r="GT121" s="129"/>
      <c r="HD121" s="129"/>
      <c r="HN121" s="129"/>
      <c r="HX121" s="129"/>
    </row>
    <row xmlns:x14ac="http://schemas.microsoft.com/office/spreadsheetml/2009/9/ac" r="122" s="3" customFormat="true" x14ac:dyDescent="0.25">
      <c r="A122" s="393" t="str">
        <f ca="true">IF(ISBLANK('Data Summary'!A124),"",'Data Summary'!A124)</f>
        <v/>
      </c>
      <c r="B122" s="129"/>
      <c r="L122" s="129"/>
      <c r="V122" s="129"/>
      <c r="AF122" s="129"/>
      <c r="AP122" s="129"/>
      <c r="AZ122" s="129"/>
      <c r="BJ122" s="129"/>
      <c r="BK122" s="129"/>
      <c r="BT122" s="129"/>
      <c r="CD122" s="129"/>
      <c r="CN122" s="129"/>
      <c r="CX122" s="129"/>
      <c r="DH122" s="129"/>
      <c r="DR122" s="129"/>
      <c r="EB122" s="129"/>
      <c r="EL122" s="129"/>
      <c r="EV122" s="129"/>
      <c r="FF122" s="129"/>
      <c r="FP122" s="129"/>
      <c r="FZ122" s="129"/>
      <c r="GJ122" s="129"/>
      <c r="GT122" s="129"/>
      <c r="HD122" s="129"/>
      <c r="HN122" s="129"/>
      <c r="HX122" s="129"/>
    </row>
    <row xmlns:x14ac="http://schemas.microsoft.com/office/spreadsheetml/2009/9/ac" r="123" s="3" customFormat="true" x14ac:dyDescent="0.25">
      <c r="A123" s="393" t="str">
        <f ca="true">IF(ISBLANK('Data Summary'!A125),"",'Data Summary'!A125)</f>
        <v/>
      </c>
      <c r="B123" s="129"/>
      <c r="L123" s="129"/>
      <c r="V123" s="129"/>
      <c r="AF123" s="129"/>
      <c r="AP123" s="129"/>
      <c r="AZ123" s="129"/>
      <c r="BJ123" s="129"/>
      <c r="BK123" s="129"/>
      <c r="BT123" s="129"/>
      <c r="CD123" s="129"/>
      <c r="CN123" s="129"/>
      <c r="CX123" s="129"/>
      <c r="DH123" s="129"/>
      <c r="DR123" s="129"/>
      <c r="EB123" s="129"/>
      <c r="EL123" s="129"/>
      <c r="EV123" s="129"/>
      <c r="FF123" s="129"/>
      <c r="FP123" s="129"/>
      <c r="FZ123" s="129"/>
      <c r="GJ123" s="129"/>
      <c r="GT123" s="129"/>
      <c r="HD123" s="129"/>
      <c r="HN123" s="129"/>
      <c r="HX123" s="129"/>
    </row>
    <row xmlns:x14ac="http://schemas.microsoft.com/office/spreadsheetml/2009/9/ac" r="124" s="3" customFormat="true" x14ac:dyDescent="0.25">
      <c r="A124" s="393" t="str">
        <f ca="true">IF(ISBLANK('Data Summary'!A126),"",'Data Summary'!A126)</f>
        <v/>
      </c>
      <c r="B124" s="129"/>
      <c r="L124" s="129"/>
      <c r="V124" s="129"/>
      <c r="AF124" s="129"/>
      <c r="AP124" s="129"/>
      <c r="AZ124" s="129"/>
      <c r="BJ124" s="129"/>
      <c r="BK124" s="129"/>
      <c r="BT124" s="129"/>
      <c r="CD124" s="129"/>
      <c r="CN124" s="129"/>
      <c r="CX124" s="129"/>
      <c r="DH124" s="129"/>
      <c r="DR124" s="129"/>
      <c r="EB124" s="129"/>
      <c r="EL124" s="129"/>
      <c r="EV124" s="129"/>
      <c r="FF124" s="129"/>
      <c r="FP124" s="129"/>
      <c r="FZ124" s="129"/>
      <c r="GJ124" s="129"/>
      <c r="GT124" s="129"/>
      <c r="HD124" s="129"/>
      <c r="HN124" s="129"/>
      <c r="HX124" s="129"/>
    </row>
    <row xmlns:x14ac="http://schemas.microsoft.com/office/spreadsheetml/2009/9/ac" r="125" s="3" customFormat="true" x14ac:dyDescent="0.25">
      <c r="A125" s="393" t="str">
        <f ca="true">IF(ISBLANK('Data Summary'!A127),"",'Data Summary'!A127)</f>
        <v/>
      </c>
      <c r="B125" s="129"/>
      <c r="L125" s="129"/>
      <c r="V125" s="129"/>
      <c r="AF125" s="129"/>
      <c r="AP125" s="129"/>
      <c r="AZ125" s="129"/>
      <c r="BJ125" s="129"/>
      <c r="BK125" s="129"/>
      <c r="BT125" s="129"/>
      <c r="CD125" s="129"/>
      <c r="CN125" s="129"/>
      <c r="CX125" s="129"/>
      <c r="DH125" s="129"/>
      <c r="DR125" s="129"/>
      <c r="EB125" s="129"/>
      <c r="EL125" s="129"/>
      <c r="EV125" s="129"/>
      <c r="FF125" s="129"/>
      <c r="FP125" s="129"/>
      <c r="FZ125" s="129"/>
      <c r="GJ125" s="129"/>
      <c r="GT125" s="129"/>
      <c r="HD125" s="129"/>
      <c r="HN125" s="129"/>
      <c r="HX125" s="129"/>
    </row>
    <row xmlns:x14ac="http://schemas.microsoft.com/office/spreadsheetml/2009/9/ac" r="126" s="3" customFormat="true" x14ac:dyDescent="0.25">
      <c r="A126" s="393" t="str">
        <f ca="true">IF(ISBLANK('Data Summary'!A128),"",'Data Summary'!A128)</f>
        <v/>
      </c>
      <c r="B126" s="129"/>
      <c r="L126" s="129"/>
      <c r="V126" s="129"/>
      <c r="AF126" s="129"/>
      <c r="AP126" s="129"/>
      <c r="AZ126" s="129"/>
      <c r="BJ126" s="129"/>
      <c r="BK126" s="129"/>
      <c r="BT126" s="129"/>
      <c r="CD126" s="129"/>
      <c r="CN126" s="129"/>
      <c r="CX126" s="129"/>
      <c r="DH126" s="129"/>
      <c r="DR126" s="129"/>
      <c r="EB126" s="129"/>
      <c r="EL126" s="129"/>
      <c r="EV126" s="129"/>
      <c r="FF126" s="129"/>
      <c r="FP126" s="129"/>
      <c r="FZ126" s="129"/>
      <c r="GJ126" s="129"/>
      <c r="GT126" s="129"/>
      <c r="HD126" s="129"/>
      <c r="HN126" s="129"/>
      <c r="HX126" s="129"/>
    </row>
    <row xmlns:x14ac="http://schemas.microsoft.com/office/spreadsheetml/2009/9/ac" r="127" s="3" customFormat="true" x14ac:dyDescent="0.25">
      <c r="A127" s="393" t="str">
        <f ca="true">IF(ISBLANK('Data Summary'!A129),"",'Data Summary'!A129)</f>
        <v/>
      </c>
      <c r="B127" s="129"/>
      <c r="L127" s="129"/>
      <c r="V127" s="129"/>
      <c r="AF127" s="129"/>
      <c r="AP127" s="129"/>
      <c r="AZ127" s="129"/>
      <c r="BJ127" s="129"/>
      <c r="BK127" s="129"/>
      <c r="BT127" s="129"/>
      <c r="CD127" s="129"/>
      <c r="CN127" s="129"/>
      <c r="CX127" s="129"/>
      <c r="DH127" s="129"/>
      <c r="DR127" s="129"/>
      <c r="EB127" s="129"/>
      <c r="EL127" s="129"/>
      <c r="EV127" s="129"/>
      <c r="FF127" s="129"/>
      <c r="FP127" s="129"/>
      <c r="FZ127" s="129"/>
      <c r="GJ127" s="129"/>
      <c r="GT127" s="129"/>
      <c r="HD127" s="129"/>
      <c r="HN127" s="129"/>
      <c r="HX127" s="129"/>
    </row>
    <row xmlns:x14ac="http://schemas.microsoft.com/office/spreadsheetml/2009/9/ac" r="128" s="3" customFormat="true" x14ac:dyDescent="0.25">
      <c r="A128" s="393" t="str">
        <f ca="true">IF(ISBLANK('Data Summary'!A130),"",'Data Summary'!A130)</f>
        <v/>
      </c>
      <c r="B128" s="129"/>
      <c r="L128" s="129"/>
      <c r="V128" s="129"/>
      <c r="AF128" s="129"/>
      <c r="AP128" s="129"/>
      <c r="AZ128" s="129"/>
      <c r="BJ128" s="129"/>
      <c r="BK128" s="129"/>
      <c r="BT128" s="129"/>
      <c r="CD128" s="129"/>
      <c r="CN128" s="129"/>
      <c r="CX128" s="129"/>
      <c r="DH128" s="129"/>
      <c r="DR128" s="129"/>
      <c r="EB128" s="129"/>
      <c r="EL128" s="129"/>
      <c r="EV128" s="129"/>
      <c r="FF128" s="129"/>
      <c r="FP128" s="129"/>
      <c r="FZ128" s="129"/>
      <c r="GJ128" s="129"/>
      <c r="GT128" s="129"/>
      <c r="HD128" s="129"/>
      <c r="HN128" s="129"/>
      <c r="HX128" s="129"/>
    </row>
    <row xmlns:x14ac="http://schemas.microsoft.com/office/spreadsheetml/2009/9/ac" r="129" s="3" customFormat="true" x14ac:dyDescent="0.25">
      <c r="A129" s="393" t="str">
        <f ca="true">IF(ISBLANK('Data Summary'!A131),"",'Data Summary'!A131)</f>
        <v/>
      </c>
      <c r="B129" s="129"/>
      <c r="L129" s="129"/>
      <c r="V129" s="129"/>
      <c r="AF129" s="129"/>
      <c r="AP129" s="129"/>
      <c r="AZ129" s="129"/>
      <c r="BJ129" s="129"/>
      <c r="BK129" s="129"/>
      <c r="BT129" s="129"/>
      <c r="CD129" s="129"/>
      <c r="CN129" s="129"/>
      <c r="CX129" s="129"/>
      <c r="DH129" s="129"/>
      <c r="DR129" s="129"/>
      <c r="EB129" s="129"/>
      <c r="EL129" s="129"/>
      <c r="EV129" s="129"/>
      <c r="FF129" s="129"/>
      <c r="FP129" s="129"/>
      <c r="FZ129" s="129"/>
      <c r="GJ129" s="129"/>
      <c r="GT129" s="129"/>
      <c r="HD129" s="129"/>
      <c r="HN129" s="129"/>
      <c r="HX129" s="129"/>
    </row>
    <row xmlns:x14ac="http://schemas.microsoft.com/office/spreadsheetml/2009/9/ac" r="130" s="3" customFormat="true" x14ac:dyDescent="0.25">
      <c r="A130" s="393" t="str">
        <f ca="true">IF(ISBLANK('Data Summary'!A132),"",'Data Summary'!A132)</f>
        <v/>
      </c>
      <c r="B130" s="129"/>
      <c r="L130" s="129"/>
      <c r="V130" s="129"/>
      <c r="AF130" s="129"/>
      <c r="AP130" s="129"/>
      <c r="AZ130" s="129"/>
      <c r="BJ130" s="129"/>
      <c r="BK130" s="129"/>
      <c r="BT130" s="129"/>
      <c r="CD130" s="129"/>
      <c r="CN130" s="129"/>
      <c r="CX130" s="129"/>
      <c r="DH130" s="129"/>
      <c r="DR130" s="129"/>
      <c r="EB130" s="129"/>
      <c r="EL130" s="129"/>
      <c r="EV130" s="129"/>
      <c r="FF130" s="129"/>
      <c r="FP130" s="129"/>
      <c r="FZ130" s="129"/>
      <c r="GJ130" s="129"/>
      <c r="GT130" s="129"/>
      <c r="HD130" s="129"/>
      <c r="HN130" s="129"/>
      <c r="HX130" s="129"/>
    </row>
    <row xmlns:x14ac="http://schemas.microsoft.com/office/spreadsheetml/2009/9/ac" r="131" s="3" customFormat="true" x14ac:dyDescent="0.25">
      <c r="A131" s="393" t="str">
        <f ca="true">IF(ISBLANK('Data Summary'!A133),"",'Data Summary'!A133)</f>
        <v/>
      </c>
      <c r="B131" s="129"/>
      <c r="L131" s="129"/>
      <c r="V131" s="129"/>
      <c r="AF131" s="129"/>
      <c r="AP131" s="129"/>
      <c r="AZ131" s="129"/>
      <c r="BJ131" s="129"/>
      <c r="BK131" s="129"/>
      <c r="BT131" s="129"/>
      <c r="CD131" s="129"/>
      <c r="CN131" s="129"/>
      <c r="CX131" s="129"/>
      <c r="DH131" s="129"/>
      <c r="DR131" s="129"/>
      <c r="EB131" s="129"/>
      <c r="EL131" s="129"/>
      <c r="EV131" s="129"/>
      <c r="FF131" s="129"/>
      <c r="FP131" s="129"/>
      <c r="FZ131" s="129"/>
      <c r="GJ131" s="129"/>
      <c r="GT131" s="129"/>
      <c r="HD131" s="129"/>
      <c r="HN131" s="129"/>
      <c r="HX131" s="129"/>
    </row>
    <row xmlns:x14ac="http://schemas.microsoft.com/office/spreadsheetml/2009/9/ac" r="132" s="3" customFormat="true" x14ac:dyDescent="0.25">
      <c r="A132" s="393" t="str">
        <f ca="true">IF(ISBLANK('Data Summary'!A134),"",'Data Summary'!A134)</f>
        <v/>
      </c>
      <c r="B132" s="129"/>
      <c r="L132" s="129"/>
      <c r="V132" s="129"/>
      <c r="AF132" s="129"/>
      <c r="AP132" s="129"/>
      <c r="AZ132" s="129"/>
      <c r="BJ132" s="129"/>
      <c r="BK132" s="129"/>
      <c r="BT132" s="129"/>
      <c r="CD132" s="129"/>
      <c r="CN132" s="129"/>
      <c r="CX132" s="129"/>
      <c r="DH132" s="129"/>
      <c r="DR132" s="129"/>
      <c r="EB132" s="129"/>
      <c r="EL132" s="129"/>
      <c r="EV132" s="129"/>
      <c r="FF132" s="129"/>
      <c r="FP132" s="129"/>
      <c r="FZ132" s="129"/>
      <c r="GJ132" s="129"/>
      <c r="GT132" s="129"/>
      <c r="HD132" s="129"/>
      <c r="HN132" s="129"/>
      <c r="HX132" s="129"/>
    </row>
    <row xmlns:x14ac="http://schemas.microsoft.com/office/spreadsheetml/2009/9/ac" r="133" s="3" customFormat="true" x14ac:dyDescent="0.25">
      <c r="A133" s="393" t="str">
        <f ca="true">IF(ISBLANK('Data Summary'!A135),"",'Data Summary'!A135)</f>
        <v/>
      </c>
      <c r="B133" s="129"/>
      <c r="L133" s="129"/>
      <c r="V133" s="129"/>
      <c r="AF133" s="129"/>
      <c r="AP133" s="129"/>
      <c r="AZ133" s="129"/>
      <c r="BJ133" s="129"/>
      <c r="BK133" s="129"/>
      <c r="BT133" s="129"/>
      <c r="CD133" s="129"/>
      <c r="CN133" s="129"/>
      <c r="CX133" s="129"/>
      <c r="DH133" s="129"/>
      <c r="DR133" s="129"/>
      <c r="EB133" s="129"/>
      <c r="EL133" s="129"/>
      <c r="EV133" s="129"/>
      <c r="FF133" s="129"/>
      <c r="FP133" s="129"/>
      <c r="FZ133" s="129"/>
      <c r="GJ133" s="129"/>
      <c r="GT133" s="129"/>
      <c r="HD133" s="129"/>
      <c r="HN133" s="129"/>
      <c r="HX133" s="129"/>
    </row>
    <row xmlns:x14ac="http://schemas.microsoft.com/office/spreadsheetml/2009/9/ac" r="134" s="3" customFormat="true" x14ac:dyDescent="0.25">
      <c r="A134" s="393" t="str">
        <f ca="true">IF(ISBLANK('Data Summary'!A136),"",'Data Summary'!A136)</f>
        <v/>
      </c>
      <c r="B134" s="129"/>
      <c r="L134" s="129"/>
      <c r="V134" s="129"/>
      <c r="AF134" s="129"/>
      <c r="AP134" s="129"/>
      <c r="AZ134" s="129"/>
      <c r="BJ134" s="129"/>
      <c r="BK134" s="129"/>
      <c r="BT134" s="129"/>
      <c r="CD134" s="129"/>
      <c r="CN134" s="129"/>
      <c r="CX134" s="129"/>
      <c r="DH134" s="129"/>
      <c r="DR134" s="129"/>
      <c r="EB134" s="129"/>
      <c r="EL134" s="129"/>
      <c r="EV134" s="129"/>
      <c r="FF134" s="129"/>
      <c r="FP134" s="129"/>
      <c r="FZ134" s="129"/>
      <c r="GJ134" s="129"/>
      <c r="GT134" s="129"/>
      <c r="HD134" s="129"/>
      <c r="HN134" s="129"/>
      <c r="HX134" s="129"/>
    </row>
    <row xmlns:x14ac="http://schemas.microsoft.com/office/spreadsheetml/2009/9/ac" r="135" s="3" customFormat="true" x14ac:dyDescent="0.25">
      <c r="A135" s="393" t="str">
        <f ca="true">IF(ISBLANK('Data Summary'!A137),"",'Data Summary'!A137)</f>
        <v/>
      </c>
      <c r="B135" s="129"/>
      <c r="L135" s="129"/>
      <c r="V135" s="129"/>
      <c r="AF135" s="129"/>
      <c r="AP135" s="129"/>
      <c r="AZ135" s="129"/>
      <c r="BJ135" s="129"/>
      <c r="BK135" s="129"/>
      <c r="BT135" s="129"/>
      <c r="CD135" s="129"/>
      <c r="CN135" s="129"/>
      <c r="CX135" s="129"/>
      <c r="DH135" s="129"/>
      <c r="DR135" s="129"/>
      <c r="EB135" s="129"/>
      <c r="EL135" s="129"/>
      <c r="EV135" s="129"/>
      <c r="FF135" s="129"/>
      <c r="FP135" s="129"/>
      <c r="FZ135" s="129"/>
      <c r="GJ135" s="129"/>
      <c r="GT135" s="129"/>
      <c r="HD135" s="129"/>
      <c r="HN135" s="129"/>
      <c r="HX135" s="129"/>
    </row>
    <row xmlns:x14ac="http://schemas.microsoft.com/office/spreadsheetml/2009/9/ac" r="136" s="3" customFormat="true" x14ac:dyDescent="0.25">
      <c r="A136" s="393" t="str">
        <f ca="true">IF(ISBLANK('Data Summary'!A138),"",'Data Summary'!A138)</f>
        <v/>
      </c>
      <c r="B136" s="129"/>
      <c r="L136" s="129"/>
      <c r="V136" s="129"/>
      <c r="AF136" s="129"/>
      <c r="AP136" s="129"/>
      <c r="AZ136" s="129"/>
      <c r="BJ136" s="129"/>
      <c r="BK136" s="129"/>
      <c r="BT136" s="129"/>
      <c r="CD136" s="129"/>
      <c r="CN136" s="129"/>
      <c r="CX136" s="129"/>
      <c r="DH136" s="129"/>
      <c r="DR136" s="129"/>
      <c r="EB136" s="129"/>
      <c r="EL136" s="129"/>
      <c r="EV136" s="129"/>
      <c r="FF136" s="129"/>
      <c r="FP136" s="129"/>
      <c r="FZ136" s="129"/>
      <c r="GJ136" s="129"/>
      <c r="GT136" s="129"/>
      <c r="HD136" s="129"/>
      <c r="HN136" s="129"/>
      <c r="HX136" s="129"/>
    </row>
    <row xmlns:x14ac="http://schemas.microsoft.com/office/spreadsheetml/2009/9/ac" r="137" s="3" customFormat="true" x14ac:dyDescent="0.25">
      <c r="A137" s="393" t="str">
        <f ca="true">IF(ISBLANK('Data Summary'!A139),"",'Data Summary'!A139)</f>
        <v/>
      </c>
      <c r="B137" s="129"/>
      <c r="L137" s="129"/>
      <c r="V137" s="129"/>
      <c r="AF137" s="129"/>
      <c r="AP137" s="129"/>
      <c r="AZ137" s="129"/>
      <c r="BJ137" s="129"/>
      <c r="BK137" s="129"/>
      <c r="BT137" s="129"/>
      <c r="CD137" s="129"/>
      <c r="CN137" s="129"/>
      <c r="CX137" s="129"/>
      <c r="DH137" s="129"/>
      <c r="DR137" s="129"/>
      <c r="EB137" s="129"/>
      <c r="EL137" s="129"/>
      <c r="EV137" s="129"/>
      <c r="FF137" s="129"/>
      <c r="FP137" s="129"/>
      <c r="FZ137" s="129"/>
      <c r="GJ137" s="129"/>
      <c r="GT137" s="129"/>
      <c r="HD137" s="129"/>
      <c r="HN137" s="129"/>
      <c r="HX137" s="129"/>
    </row>
    <row xmlns:x14ac="http://schemas.microsoft.com/office/spreadsheetml/2009/9/ac" r="138" s="3" customFormat="true" x14ac:dyDescent="0.25">
      <c r="A138" s="393" t="str">
        <f ca="true">IF(ISBLANK('Data Summary'!A140),"",'Data Summary'!A140)</f>
        <v/>
      </c>
      <c r="B138" s="129"/>
      <c r="L138" s="129"/>
      <c r="V138" s="129"/>
      <c r="AF138" s="129"/>
      <c r="AP138" s="129"/>
      <c r="AZ138" s="129"/>
      <c r="BJ138" s="129"/>
      <c r="BK138" s="129"/>
      <c r="BT138" s="129"/>
      <c r="CD138" s="129"/>
      <c r="CN138" s="129"/>
      <c r="CX138" s="129"/>
      <c r="DH138" s="129"/>
      <c r="DR138" s="129"/>
      <c r="EB138" s="129"/>
      <c r="EL138" s="129"/>
      <c r="EV138" s="129"/>
      <c r="FF138" s="129"/>
      <c r="FP138" s="129"/>
      <c r="FZ138" s="129"/>
      <c r="GJ138" s="129"/>
      <c r="GT138" s="129"/>
      <c r="HD138" s="129"/>
      <c r="HN138" s="129"/>
      <c r="HX138" s="129"/>
    </row>
    <row xmlns:x14ac="http://schemas.microsoft.com/office/spreadsheetml/2009/9/ac" r="139" s="3" customFormat="true" x14ac:dyDescent="0.25">
      <c r="A139" s="393" t="str">
        <f ca="true">IF(ISBLANK('Data Summary'!A141),"",'Data Summary'!A141)</f>
        <v/>
      </c>
      <c r="B139" s="129"/>
      <c r="L139" s="129"/>
      <c r="V139" s="129"/>
      <c r="AF139" s="129"/>
      <c r="AP139" s="129"/>
      <c r="AZ139" s="129"/>
      <c r="BJ139" s="129"/>
      <c r="BK139" s="129"/>
      <c r="BT139" s="129"/>
      <c r="CD139" s="129"/>
      <c r="CN139" s="129"/>
      <c r="CX139" s="129"/>
      <c r="DH139" s="129"/>
      <c r="DR139" s="129"/>
      <c r="EB139" s="129"/>
      <c r="EL139" s="129"/>
      <c r="EV139" s="129"/>
      <c r="FF139" s="129"/>
      <c r="FP139" s="129"/>
      <c r="FZ139" s="129"/>
      <c r="GJ139" s="129"/>
      <c r="GT139" s="129"/>
      <c r="HD139" s="129"/>
      <c r="HN139" s="129"/>
      <c r="HX139" s="129"/>
    </row>
    <row xmlns:x14ac="http://schemas.microsoft.com/office/spreadsheetml/2009/9/ac" r="140" s="3" customFormat="true" x14ac:dyDescent="0.25">
      <c r="A140" s="393" t="str">
        <f ca="true">IF(ISBLANK('Data Summary'!A142),"",'Data Summary'!A142)</f>
        <v/>
      </c>
      <c r="B140" s="129"/>
      <c r="L140" s="129"/>
      <c r="V140" s="129"/>
      <c r="AF140" s="129"/>
      <c r="AP140" s="129"/>
      <c r="AZ140" s="129"/>
      <c r="BJ140" s="129"/>
      <c r="BK140" s="129"/>
      <c r="BT140" s="129"/>
      <c r="CD140" s="129"/>
      <c r="CN140" s="129"/>
      <c r="CX140" s="129"/>
      <c r="DH140" s="129"/>
      <c r="DR140" s="129"/>
      <c r="EB140" s="129"/>
      <c r="EL140" s="129"/>
      <c r="EV140" s="129"/>
      <c r="FF140" s="129"/>
      <c r="FP140" s="129"/>
      <c r="FZ140" s="129"/>
      <c r="GJ140" s="129"/>
      <c r="GT140" s="129"/>
      <c r="HD140" s="129"/>
      <c r="HN140" s="129"/>
      <c r="HX140" s="129"/>
    </row>
    <row xmlns:x14ac="http://schemas.microsoft.com/office/spreadsheetml/2009/9/ac" r="141" s="3" customFormat="true" x14ac:dyDescent="0.25">
      <c r="A141" s="393" t="str">
        <f ca="true">IF(ISBLANK('Data Summary'!A143),"",'Data Summary'!A143)</f>
        <v/>
      </c>
      <c r="B141" s="129"/>
      <c r="L141" s="129"/>
      <c r="V141" s="129"/>
      <c r="AF141" s="129"/>
      <c r="AP141" s="129"/>
      <c r="AZ141" s="129"/>
      <c r="BJ141" s="129"/>
      <c r="BK141" s="129"/>
      <c r="BT141" s="129"/>
      <c r="CD141" s="129"/>
      <c r="CN141" s="129"/>
      <c r="CX141" s="129"/>
      <c r="DH141" s="129"/>
      <c r="DR141" s="129"/>
      <c r="EB141" s="129"/>
      <c r="EL141" s="129"/>
      <c r="EV141" s="129"/>
      <c r="FF141" s="129"/>
      <c r="FP141" s="129"/>
      <c r="FZ141" s="129"/>
      <c r="GJ141" s="129"/>
      <c r="GT141" s="129"/>
      <c r="HD141" s="129"/>
      <c r="HN141" s="129"/>
      <c r="HX141" s="129"/>
    </row>
    <row xmlns:x14ac="http://schemas.microsoft.com/office/spreadsheetml/2009/9/ac" r="142" s="3" customFormat="true" x14ac:dyDescent="0.25">
      <c r="A142" s="393" t="str">
        <f ca="true">IF(ISBLANK('Data Summary'!A144),"",'Data Summary'!A144)</f>
        <v/>
      </c>
      <c r="B142" s="129"/>
      <c r="L142" s="129"/>
      <c r="V142" s="129"/>
      <c r="AF142" s="129"/>
      <c r="AP142" s="129"/>
      <c r="AZ142" s="129"/>
      <c r="BJ142" s="129"/>
      <c r="BK142" s="129"/>
      <c r="BT142" s="129"/>
      <c r="CD142" s="129"/>
      <c r="CN142" s="129"/>
      <c r="CX142" s="129"/>
      <c r="DH142" s="129"/>
      <c r="DR142" s="129"/>
      <c r="EB142" s="129"/>
      <c r="EL142" s="129"/>
      <c r="EV142" s="129"/>
      <c r="FF142" s="129"/>
      <c r="FP142" s="129"/>
      <c r="FZ142" s="129"/>
      <c r="GJ142" s="129"/>
      <c r="GT142" s="129"/>
      <c r="HD142" s="129"/>
      <c r="HN142" s="129"/>
      <c r="HX142" s="129"/>
    </row>
    <row xmlns:x14ac="http://schemas.microsoft.com/office/spreadsheetml/2009/9/ac" r="143" s="3" customFormat="true" x14ac:dyDescent="0.25">
      <c r="A143" s="393" t="str">
        <f ca="true">IF(ISBLANK('Data Summary'!A145),"",'Data Summary'!A145)</f>
        <v/>
      </c>
      <c r="B143" s="129"/>
      <c r="L143" s="129"/>
      <c r="V143" s="129"/>
      <c r="AF143" s="129"/>
      <c r="AP143" s="129"/>
      <c r="AZ143" s="129"/>
      <c r="BJ143" s="129"/>
      <c r="BK143" s="129"/>
      <c r="BT143" s="129"/>
      <c r="CD143" s="129"/>
      <c r="CN143" s="129"/>
      <c r="CX143" s="129"/>
      <c r="DH143" s="129"/>
      <c r="DR143" s="129"/>
      <c r="EB143" s="129"/>
      <c r="EL143" s="129"/>
      <c r="EV143" s="129"/>
      <c r="FF143" s="129"/>
      <c r="FP143" s="129"/>
      <c r="FZ143" s="129"/>
      <c r="GJ143" s="129"/>
      <c r="GT143" s="129"/>
      <c r="HD143" s="129"/>
      <c r="HN143" s="129"/>
      <c r="HX143" s="129"/>
    </row>
    <row xmlns:x14ac="http://schemas.microsoft.com/office/spreadsheetml/2009/9/ac" r="144" s="3" customFormat="true" x14ac:dyDescent="0.25">
      <c r="A144" s="393" t="str">
        <f ca="true">IF(ISBLANK('Data Summary'!A146),"",'Data Summary'!A146)</f>
        <v/>
      </c>
      <c r="B144" s="129"/>
      <c r="L144" s="129"/>
      <c r="V144" s="129"/>
      <c r="AF144" s="129"/>
      <c r="AP144" s="129"/>
      <c r="AZ144" s="129"/>
      <c r="BJ144" s="129"/>
      <c r="BK144" s="129"/>
      <c r="BT144" s="129"/>
      <c r="CD144" s="129"/>
      <c r="CN144" s="129"/>
      <c r="CX144" s="129"/>
      <c r="DH144" s="129"/>
      <c r="DR144" s="129"/>
      <c r="EB144" s="129"/>
      <c r="EL144" s="129"/>
      <c r="EV144" s="129"/>
      <c r="FF144" s="129"/>
      <c r="FP144" s="129"/>
      <c r="FZ144" s="129"/>
      <c r="GJ144" s="129"/>
      <c r="GT144" s="129"/>
      <c r="HD144" s="129"/>
      <c r="HN144" s="129"/>
      <c r="HX144" s="129"/>
    </row>
    <row xmlns:x14ac="http://schemas.microsoft.com/office/spreadsheetml/2009/9/ac" r="145" s="3" customFormat="true" x14ac:dyDescent="0.25">
      <c r="A145" s="393" t="str">
        <f ca="true">IF(ISBLANK('Data Summary'!A147),"",'Data Summary'!A147)</f>
        <v/>
      </c>
      <c r="B145" s="129"/>
      <c r="L145" s="129"/>
      <c r="V145" s="129"/>
      <c r="AF145" s="129"/>
      <c r="AP145" s="129"/>
      <c r="AZ145" s="129"/>
      <c r="BJ145" s="129"/>
      <c r="BK145" s="129"/>
      <c r="BT145" s="129"/>
      <c r="CD145" s="129"/>
      <c r="CN145" s="129"/>
      <c r="CX145" s="129"/>
      <c r="DH145" s="129"/>
      <c r="DR145" s="129"/>
      <c r="EB145" s="129"/>
      <c r="EL145" s="129"/>
      <c r="EV145" s="129"/>
      <c r="FF145" s="129"/>
      <c r="FP145" s="129"/>
      <c r="FZ145" s="129"/>
      <c r="GJ145" s="129"/>
      <c r="GT145" s="129"/>
      <c r="HD145" s="129"/>
      <c r="HN145" s="129"/>
      <c r="HX145" s="129"/>
    </row>
    <row xmlns:x14ac="http://schemas.microsoft.com/office/spreadsheetml/2009/9/ac" r="146" s="3" customFormat="true" x14ac:dyDescent="0.25">
      <c r="A146" s="393" t="str">
        <f ca="true">IF(ISBLANK('Data Summary'!A148),"",'Data Summary'!A148)</f>
        <v/>
      </c>
      <c r="B146" s="129"/>
      <c r="L146" s="129"/>
      <c r="V146" s="129"/>
      <c r="AF146" s="129"/>
      <c r="AP146" s="129"/>
      <c r="AZ146" s="129"/>
      <c r="BJ146" s="129"/>
      <c r="BK146" s="129"/>
      <c r="BT146" s="129"/>
      <c r="CD146" s="129"/>
      <c r="CN146" s="129"/>
      <c r="CX146" s="129"/>
      <c r="DH146" s="129"/>
      <c r="DR146" s="129"/>
      <c r="EB146" s="129"/>
      <c r="EL146" s="129"/>
      <c r="EV146" s="129"/>
      <c r="FF146" s="129"/>
      <c r="FP146" s="129"/>
      <c r="FZ146" s="129"/>
      <c r="GJ146" s="129"/>
      <c r="GT146" s="129"/>
      <c r="HD146" s="129"/>
      <c r="HN146" s="129"/>
      <c r="HX146" s="129"/>
    </row>
    <row xmlns:x14ac="http://schemas.microsoft.com/office/spreadsheetml/2009/9/ac" r="147" s="3" customFormat="true" x14ac:dyDescent="0.25">
      <c r="A147" s="393" t="str">
        <f ca="true">IF(ISBLANK('Data Summary'!A149),"",'Data Summary'!A149)</f>
        <v/>
      </c>
      <c r="B147" s="129"/>
      <c r="L147" s="129"/>
      <c r="V147" s="129"/>
      <c r="AF147" s="129"/>
      <c r="AP147" s="129"/>
      <c r="AZ147" s="129"/>
      <c r="BJ147" s="129"/>
      <c r="BK147" s="129"/>
      <c r="BT147" s="129"/>
      <c r="CD147" s="129"/>
      <c r="CN147" s="129"/>
      <c r="CX147" s="129"/>
      <c r="DH147" s="129"/>
      <c r="DR147" s="129"/>
      <c r="EB147" s="129"/>
      <c r="EL147" s="129"/>
      <c r="EV147" s="129"/>
      <c r="FF147" s="129"/>
      <c r="FP147" s="129"/>
      <c r="FZ147" s="129"/>
      <c r="GJ147" s="129"/>
      <c r="GT147" s="129"/>
      <c r="HD147" s="129"/>
      <c r="HN147" s="129"/>
      <c r="HX147" s="129"/>
    </row>
    <row xmlns:x14ac="http://schemas.microsoft.com/office/spreadsheetml/2009/9/ac" r="148" s="3" customFormat="true" x14ac:dyDescent="0.25">
      <c r="A148" s="393" t="str">
        <f ca="true">IF(ISBLANK('Data Summary'!A150),"",'Data Summary'!A150)</f>
        <v/>
      </c>
      <c r="B148" s="129"/>
      <c r="L148" s="129"/>
      <c r="V148" s="129"/>
      <c r="AF148" s="129"/>
      <c r="AP148" s="129"/>
      <c r="AZ148" s="129"/>
      <c r="BJ148" s="129"/>
      <c r="BK148" s="129"/>
      <c r="BT148" s="129"/>
      <c r="CD148" s="129"/>
      <c r="CN148" s="129"/>
      <c r="CX148" s="129"/>
      <c r="DH148" s="129"/>
      <c r="DR148" s="129"/>
      <c r="EB148" s="129"/>
      <c r="EL148" s="129"/>
      <c r="EV148" s="129"/>
      <c r="FF148" s="129"/>
      <c r="FP148" s="129"/>
      <c r="FZ148" s="129"/>
      <c r="GJ148" s="129"/>
      <c r="GT148" s="129"/>
      <c r="HD148" s="129"/>
      <c r="HN148" s="129"/>
      <c r="HX148" s="129"/>
    </row>
    <row xmlns:x14ac="http://schemas.microsoft.com/office/spreadsheetml/2009/9/ac" r="149" s="3" customFormat="true" x14ac:dyDescent="0.25">
      <c r="A149" s="393" t="str">
        <f ca="true">IF(ISBLANK('Data Summary'!A151),"",'Data Summary'!A151)</f>
        <v/>
      </c>
      <c r="B149" s="129"/>
      <c r="L149" s="129"/>
      <c r="V149" s="129"/>
      <c r="AF149" s="129"/>
      <c r="AP149" s="129"/>
      <c r="AZ149" s="129"/>
      <c r="BJ149" s="129"/>
      <c r="BK149" s="129"/>
      <c r="BT149" s="129"/>
      <c r="CD149" s="129"/>
      <c r="CN149" s="129"/>
      <c r="CX149" s="129"/>
      <c r="DH149" s="129"/>
      <c r="DR149" s="129"/>
      <c r="EB149" s="129"/>
      <c r="EL149" s="129"/>
      <c r="EV149" s="129"/>
      <c r="FF149" s="129"/>
      <c r="FP149" s="129"/>
      <c r="FZ149" s="129"/>
      <c r="GJ149" s="129"/>
      <c r="GT149" s="129"/>
      <c r="HD149" s="129"/>
      <c r="HN149" s="129"/>
      <c r="HX149" s="129"/>
    </row>
    <row xmlns:x14ac="http://schemas.microsoft.com/office/spreadsheetml/2009/9/ac" r="150" s="3" customFormat="true" x14ac:dyDescent="0.25">
      <c r="A150" s="393" t="str">
        <f ca="true">IF(ISBLANK('Data Summary'!A152),"",'Data Summary'!A152)</f>
        <v/>
      </c>
      <c r="B150" s="129"/>
      <c r="L150" s="129"/>
      <c r="V150" s="129"/>
      <c r="AF150" s="129"/>
      <c r="AP150" s="129"/>
      <c r="AZ150" s="129"/>
      <c r="BJ150" s="129"/>
      <c r="BK150" s="129"/>
      <c r="BT150" s="129"/>
      <c r="CD150" s="129"/>
      <c r="CN150" s="129"/>
      <c r="CX150" s="129"/>
      <c r="DH150" s="129"/>
      <c r="DR150" s="129"/>
      <c r="EB150" s="129"/>
      <c r="EL150" s="129"/>
      <c r="EV150" s="129"/>
      <c r="FF150" s="129"/>
      <c r="FP150" s="129"/>
      <c r="FZ150" s="129"/>
      <c r="GJ150" s="129"/>
      <c r="GT150" s="129"/>
      <c r="HD150" s="129"/>
      <c r="HN150" s="129"/>
      <c r="HX150" s="129"/>
    </row>
    <row xmlns:x14ac="http://schemas.microsoft.com/office/spreadsheetml/2009/9/ac" r="151" s="3" customFormat="true" x14ac:dyDescent="0.25">
      <c r="A151" s="393" t="str">
        <f ca="true">IF(ISBLANK('Data Summary'!A153),"",'Data Summary'!A153)</f>
        <v/>
      </c>
      <c r="B151" s="129"/>
      <c r="L151" s="129"/>
      <c r="V151" s="129"/>
      <c r="AF151" s="129"/>
      <c r="AP151" s="129"/>
      <c r="AZ151" s="129"/>
      <c r="BJ151" s="129"/>
      <c r="BK151" s="129"/>
      <c r="BT151" s="129"/>
      <c r="CD151" s="129"/>
      <c r="CN151" s="129"/>
      <c r="CX151" s="129"/>
      <c r="DH151" s="129"/>
      <c r="DR151" s="129"/>
      <c r="EB151" s="129"/>
      <c r="EL151" s="129"/>
      <c r="EV151" s="129"/>
      <c r="FF151" s="129"/>
      <c r="FP151" s="129"/>
      <c r="FZ151" s="129"/>
      <c r="GJ151" s="129"/>
      <c r="GT151" s="129"/>
      <c r="HD151" s="129"/>
      <c r="HN151" s="129"/>
      <c r="HX151" s="129"/>
    </row>
    <row xmlns:x14ac="http://schemas.microsoft.com/office/spreadsheetml/2009/9/ac" r="152" s="3" customFormat="true" x14ac:dyDescent="0.25">
      <c r="A152" s="387"/>
      <c r="B152" s="129"/>
      <c r="L152" s="129"/>
      <c r="V152" s="129"/>
      <c r="AF152" s="129"/>
      <c r="AP152" s="129"/>
      <c r="AZ152" s="129"/>
      <c r="BJ152" s="129"/>
      <c r="BK152" s="129"/>
      <c r="BT152" s="129"/>
      <c r="CD152" s="129"/>
      <c r="CN152" s="129"/>
      <c r="CX152" s="129"/>
      <c r="DH152" s="129"/>
      <c r="DR152" s="129"/>
      <c r="EB152" s="129"/>
      <c r="EL152" s="129"/>
      <c r="EV152" s="129"/>
      <c r="FF152" s="129"/>
      <c r="FP152" s="129"/>
      <c r="FZ152" s="129"/>
      <c r="GJ152" s="129"/>
      <c r="GT152" s="129"/>
      <c r="HD152" s="129"/>
      <c r="HN152" s="129"/>
      <c r="HX152" s="129"/>
    </row>
    <row xmlns:x14ac="http://schemas.microsoft.com/office/spreadsheetml/2009/9/ac" r="153" s="3" customFormat="true" x14ac:dyDescent="0.25">
      <c r="A153" s="387"/>
      <c r="B153" s="129"/>
      <c r="L153" s="129"/>
      <c r="V153" s="129"/>
      <c r="AF153" s="129"/>
      <c r="AP153" s="129"/>
      <c r="AZ153" s="129"/>
      <c r="BJ153" s="129"/>
      <c r="BK153" s="129"/>
      <c r="BT153" s="129"/>
      <c r="CD153" s="129"/>
      <c r="CN153" s="129"/>
      <c r="CX153" s="129"/>
      <c r="DH153" s="129"/>
      <c r="DR153" s="129"/>
      <c r="EB153" s="129"/>
      <c r="EL153" s="129"/>
      <c r="EV153" s="129"/>
      <c r="FF153" s="129"/>
      <c r="FP153" s="129"/>
      <c r="FZ153" s="129"/>
      <c r="GJ153" s="129"/>
      <c r="GT153" s="129"/>
      <c r="HD153" s="129"/>
      <c r="HN153" s="129"/>
      <c r="HX153" s="129"/>
    </row>
    <row xmlns:x14ac="http://schemas.microsoft.com/office/spreadsheetml/2009/9/ac" r="154" s="3" customFormat="true" x14ac:dyDescent="0.25">
      <c r="A154" s="387"/>
      <c r="B154" s="129"/>
      <c r="L154" s="129"/>
      <c r="V154" s="129"/>
      <c r="AF154" s="129"/>
      <c r="AP154" s="129"/>
      <c r="AZ154" s="129"/>
      <c r="BJ154" s="129"/>
      <c r="BK154" s="129"/>
      <c r="BT154" s="129"/>
      <c r="CD154" s="129"/>
      <c r="CN154" s="129"/>
      <c r="CX154" s="129"/>
      <c r="DH154" s="129"/>
      <c r="DR154" s="129"/>
      <c r="EB154" s="129"/>
      <c r="EL154" s="129"/>
      <c r="EV154" s="129"/>
      <c r="FF154" s="129"/>
      <c r="FP154" s="129"/>
      <c r="FZ154" s="129"/>
      <c r="GJ154" s="129"/>
      <c r="GT154" s="129"/>
      <c r="HD154" s="129"/>
      <c r="HN154" s="129"/>
      <c r="HX154" s="129"/>
    </row>
    <row xmlns:x14ac="http://schemas.microsoft.com/office/spreadsheetml/2009/9/ac" r="155" s="3" customFormat="true" x14ac:dyDescent="0.25">
      <c r="A155" s="387"/>
      <c r="B155" s="129"/>
      <c r="L155" s="129"/>
      <c r="V155" s="129"/>
      <c r="AF155" s="129"/>
      <c r="AP155" s="129"/>
      <c r="AZ155" s="129"/>
      <c r="BJ155" s="129"/>
      <c r="BK155" s="129"/>
      <c r="BT155" s="129"/>
      <c r="CD155" s="129"/>
      <c r="CN155" s="129"/>
      <c r="CX155" s="129"/>
      <c r="DH155" s="129"/>
      <c r="DR155" s="129"/>
      <c r="EB155" s="129"/>
      <c r="EL155" s="129"/>
      <c r="EV155" s="129"/>
      <c r="FF155" s="129"/>
      <c r="FP155" s="129"/>
      <c r="FZ155" s="129"/>
      <c r="GJ155" s="129"/>
      <c r="GT155" s="129"/>
      <c r="HD155" s="129"/>
      <c r="HN155" s="129"/>
      <c r="HX155" s="129"/>
    </row>
    <row xmlns:x14ac="http://schemas.microsoft.com/office/spreadsheetml/2009/9/ac" r="156" s="3" customFormat="true" x14ac:dyDescent="0.25">
      <c r="A156" s="387"/>
      <c r="B156" s="129"/>
      <c r="L156" s="129"/>
      <c r="V156" s="129"/>
      <c r="AF156" s="129"/>
      <c r="AP156" s="129"/>
      <c r="AZ156" s="129"/>
      <c r="BJ156" s="129"/>
      <c r="BK156" s="129"/>
      <c r="BT156" s="129"/>
      <c r="CD156" s="129"/>
      <c r="CN156" s="129"/>
      <c r="CX156" s="129"/>
      <c r="DH156" s="129"/>
      <c r="DR156" s="129"/>
      <c r="EB156" s="129"/>
      <c r="EL156" s="129"/>
      <c r="EV156" s="129"/>
      <c r="FF156" s="129"/>
      <c r="FP156" s="129"/>
      <c r="FZ156" s="129"/>
      <c r="GJ156" s="129"/>
      <c r="GT156" s="129"/>
      <c r="HD156" s="129"/>
      <c r="HN156" s="129"/>
      <c r="HX156" s="129"/>
    </row>
    <row xmlns:x14ac="http://schemas.microsoft.com/office/spreadsheetml/2009/9/ac" r="157" s="3" customFormat="true" x14ac:dyDescent="0.25">
      <c r="A157" s="387"/>
      <c r="B157" s="129"/>
      <c r="L157" s="129"/>
      <c r="V157" s="129"/>
      <c r="AF157" s="129"/>
      <c r="AP157" s="129"/>
      <c r="AZ157" s="129"/>
      <c r="BJ157" s="129"/>
      <c r="BK157" s="129"/>
      <c r="BT157" s="129"/>
      <c r="CD157" s="129"/>
      <c r="CN157" s="129"/>
      <c r="CX157" s="129"/>
      <c r="DH157" s="129"/>
      <c r="DR157" s="129"/>
      <c r="EB157" s="129"/>
      <c r="EL157" s="129"/>
      <c r="EV157" s="129"/>
      <c r="FF157" s="129"/>
      <c r="FP157" s="129"/>
      <c r="FZ157" s="129"/>
      <c r="GJ157" s="129"/>
      <c r="GT157" s="129"/>
      <c r="HD157" s="129"/>
      <c r="HN157" s="129"/>
      <c r="HX157" s="129"/>
    </row>
    <row xmlns:x14ac="http://schemas.microsoft.com/office/spreadsheetml/2009/9/ac" r="158" s="3" customFormat="true" x14ac:dyDescent="0.25">
      <c r="A158" s="387"/>
      <c r="B158" s="129"/>
      <c r="L158" s="129"/>
      <c r="V158" s="129"/>
      <c r="AF158" s="129"/>
      <c r="AP158" s="129"/>
      <c r="AZ158" s="129"/>
      <c r="BJ158" s="129"/>
      <c r="BK158" s="129"/>
      <c r="BT158" s="129"/>
      <c r="CD158" s="129"/>
      <c r="CN158" s="129"/>
      <c r="CX158" s="129"/>
      <c r="DH158" s="129"/>
      <c r="DR158" s="129"/>
      <c r="EB158" s="129"/>
      <c r="EL158" s="129"/>
      <c r="EV158" s="129"/>
      <c r="FF158" s="129"/>
      <c r="FP158" s="129"/>
      <c r="FZ158" s="129"/>
      <c r="GJ158" s="129"/>
      <c r="GT158" s="129"/>
      <c r="HD158" s="129"/>
      <c r="HN158" s="129"/>
      <c r="HX158" s="129"/>
    </row>
    <row xmlns:x14ac="http://schemas.microsoft.com/office/spreadsheetml/2009/9/ac" r="159" s="3" customFormat="true" x14ac:dyDescent="0.25">
      <c r="A159" s="387"/>
      <c r="B159" s="129"/>
      <c r="L159" s="129"/>
      <c r="V159" s="129"/>
      <c r="AF159" s="129"/>
      <c r="AP159" s="129"/>
      <c r="AZ159" s="129"/>
      <c r="BJ159" s="129"/>
      <c r="BK159" s="129"/>
      <c r="BT159" s="129"/>
      <c r="CD159" s="129"/>
      <c r="CN159" s="129"/>
      <c r="CX159" s="129"/>
      <c r="DH159" s="129"/>
      <c r="DR159" s="129"/>
      <c r="EB159" s="129"/>
      <c r="EL159" s="129"/>
      <c r="EV159" s="129"/>
      <c r="FF159" s="129"/>
      <c r="FP159" s="129"/>
      <c r="FZ159" s="129"/>
      <c r="GJ159" s="129"/>
      <c r="GT159" s="129"/>
      <c r="HD159" s="129"/>
      <c r="HN159" s="129"/>
      <c r="HX159" s="129"/>
    </row>
    <row xmlns:x14ac="http://schemas.microsoft.com/office/spreadsheetml/2009/9/ac" r="160" s="3" customFormat="true" x14ac:dyDescent="0.25">
      <c r="A160" s="387"/>
      <c r="B160" s="129"/>
      <c r="L160" s="129"/>
      <c r="V160" s="129"/>
      <c r="AF160" s="129"/>
      <c r="AP160" s="129"/>
      <c r="AZ160" s="129"/>
      <c r="BJ160" s="129"/>
      <c r="BK160" s="129"/>
      <c r="BT160" s="129"/>
      <c r="CD160" s="129"/>
      <c r="CN160" s="129"/>
      <c r="CX160" s="129"/>
      <c r="DH160" s="129"/>
      <c r="DR160" s="129"/>
      <c r="EB160" s="129"/>
      <c r="EL160" s="129"/>
      <c r="EV160" s="129"/>
      <c r="FF160" s="129"/>
      <c r="FP160" s="129"/>
      <c r="FZ160" s="129"/>
      <c r="GJ160" s="129"/>
      <c r="GT160" s="129"/>
      <c r="HD160" s="129"/>
      <c r="HN160" s="129"/>
      <c r="HX160" s="129"/>
    </row>
    <row xmlns:x14ac="http://schemas.microsoft.com/office/spreadsheetml/2009/9/ac" r="161" s="3" customFormat="true" x14ac:dyDescent="0.25">
      <c r="A161" s="387"/>
      <c r="B161" s="129"/>
      <c r="L161" s="129"/>
      <c r="V161" s="129"/>
      <c r="AF161" s="129"/>
      <c r="AP161" s="129"/>
      <c r="AZ161" s="129"/>
      <c r="BJ161" s="129"/>
      <c r="BK161" s="129"/>
      <c r="BT161" s="129"/>
      <c r="CD161" s="129"/>
      <c r="CN161" s="129"/>
      <c r="CX161" s="129"/>
      <c r="DH161" s="129"/>
      <c r="DR161" s="129"/>
      <c r="EB161" s="129"/>
      <c r="EL161" s="129"/>
      <c r="EV161" s="129"/>
      <c r="FF161" s="129"/>
      <c r="FP161" s="129"/>
      <c r="FZ161" s="129"/>
      <c r="GJ161" s="129"/>
      <c r="GT161" s="129"/>
      <c r="HD161" s="129"/>
      <c r="HN161" s="129"/>
      <c r="HX161" s="129"/>
    </row>
    <row xmlns:x14ac="http://schemas.microsoft.com/office/spreadsheetml/2009/9/ac" r="162" s="3" customFormat="true" x14ac:dyDescent="0.25">
      <c r="A162" s="387"/>
      <c r="B162" s="129"/>
      <c r="L162" s="129"/>
      <c r="V162" s="129"/>
      <c r="AF162" s="129"/>
      <c r="AP162" s="129"/>
      <c r="AZ162" s="129"/>
      <c r="BJ162" s="129"/>
      <c r="BK162" s="129"/>
      <c r="BT162" s="129"/>
      <c r="CD162" s="129"/>
      <c r="CN162" s="129"/>
      <c r="CX162" s="129"/>
      <c r="DH162" s="129"/>
      <c r="DR162" s="129"/>
      <c r="EB162" s="129"/>
      <c r="EL162" s="129"/>
      <c r="EV162" s="129"/>
      <c r="FF162" s="129"/>
      <c r="FP162" s="129"/>
      <c r="FZ162" s="129"/>
      <c r="GJ162" s="129"/>
      <c r="GT162" s="129"/>
      <c r="HD162" s="129"/>
      <c r="HN162" s="129"/>
      <c r="HX162" s="129"/>
    </row>
    <row xmlns:x14ac="http://schemas.microsoft.com/office/spreadsheetml/2009/9/ac" r="163" s="3" customFormat="true" x14ac:dyDescent="0.25">
      <c r="A163" s="387"/>
      <c r="B163" s="129"/>
      <c r="L163" s="129"/>
      <c r="V163" s="129"/>
      <c r="AF163" s="129"/>
      <c r="AP163" s="129"/>
      <c r="AZ163" s="129"/>
      <c r="BJ163" s="129"/>
      <c r="BK163" s="129"/>
      <c r="BT163" s="129"/>
      <c r="CD163" s="129"/>
      <c r="CN163" s="129"/>
      <c r="CX163" s="129"/>
      <c r="DH163" s="129"/>
      <c r="DR163" s="129"/>
      <c r="EB163" s="129"/>
      <c r="EL163" s="129"/>
      <c r="EV163" s="129"/>
      <c r="FF163" s="129"/>
      <c r="FP163" s="129"/>
      <c r="FZ163" s="129"/>
      <c r="GJ163" s="129"/>
      <c r="GT163" s="129"/>
      <c r="HD163" s="129"/>
      <c r="HN163" s="129"/>
      <c r="HX163" s="129"/>
    </row>
    <row xmlns:x14ac="http://schemas.microsoft.com/office/spreadsheetml/2009/9/ac" r="164" s="3" customFormat="true" x14ac:dyDescent="0.25">
      <c r="A164" s="387"/>
      <c r="B164" s="129"/>
      <c r="L164" s="129"/>
      <c r="V164" s="129"/>
      <c r="AF164" s="129"/>
      <c r="AP164" s="129"/>
      <c r="AZ164" s="129"/>
      <c r="BJ164" s="129"/>
      <c r="BK164" s="129"/>
      <c r="BT164" s="129"/>
      <c r="CD164" s="129"/>
      <c r="CN164" s="129"/>
      <c r="CX164" s="129"/>
      <c r="DH164" s="129"/>
      <c r="DR164" s="129"/>
      <c r="EB164" s="129"/>
      <c r="EL164" s="129"/>
      <c r="EV164" s="129"/>
      <c r="FF164" s="129"/>
      <c r="FP164" s="129"/>
      <c r="FZ164" s="129"/>
      <c r="GJ164" s="129"/>
      <c r="GT164" s="129"/>
      <c r="HD164" s="129"/>
      <c r="HN164" s="129"/>
      <c r="HX164" s="129"/>
    </row>
    <row xmlns:x14ac="http://schemas.microsoft.com/office/spreadsheetml/2009/9/ac" r="165" s="3" customFormat="true" x14ac:dyDescent="0.25">
      <c r="A165" s="387"/>
      <c r="B165" s="129"/>
      <c r="L165" s="129"/>
      <c r="V165" s="129"/>
      <c r="AF165" s="129"/>
      <c r="AP165" s="129"/>
      <c r="AZ165" s="129"/>
      <c r="BJ165" s="129"/>
      <c r="BK165" s="129"/>
      <c r="BT165" s="129"/>
      <c r="CD165" s="129"/>
      <c r="CN165" s="129"/>
      <c r="CX165" s="129"/>
      <c r="DH165" s="129"/>
      <c r="DR165" s="129"/>
      <c r="EB165" s="129"/>
      <c r="EL165" s="129"/>
      <c r="EV165" s="129"/>
      <c r="FF165" s="129"/>
      <c r="FP165" s="129"/>
      <c r="FZ165" s="129"/>
      <c r="GJ165" s="129"/>
      <c r="GT165" s="129"/>
      <c r="HD165" s="129"/>
      <c r="HN165" s="129"/>
      <c r="HX165" s="129"/>
    </row>
    <row xmlns:x14ac="http://schemas.microsoft.com/office/spreadsheetml/2009/9/ac" r="166" s="3" customFormat="true" x14ac:dyDescent="0.25">
      <c r="A166" s="387"/>
      <c r="B166" s="129"/>
      <c r="L166" s="129"/>
      <c r="V166" s="129"/>
      <c r="AF166" s="129"/>
      <c r="AP166" s="129"/>
      <c r="AZ166" s="129"/>
      <c r="BJ166" s="129"/>
      <c r="BK166" s="129"/>
      <c r="BT166" s="129"/>
      <c r="CD166" s="129"/>
      <c r="CN166" s="129"/>
      <c r="CX166" s="129"/>
      <c r="DH166" s="129"/>
      <c r="DR166" s="129"/>
      <c r="EB166" s="129"/>
      <c r="EL166" s="129"/>
      <c r="EV166" s="129"/>
      <c r="FF166" s="129"/>
      <c r="FP166" s="129"/>
      <c r="FZ166" s="129"/>
      <c r="GJ166" s="129"/>
      <c r="GT166" s="129"/>
      <c r="HD166" s="129"/>
      <c r="HN166" s="129"/>
      <c r="HX166" s="129"/>
    </row>
    <row xmlns:x14ac="http://schemas.microsoft.com/office/spreadsheetml/2009/9/ac" r="167" s="3" customFormat="true" x14ac:dyDescent="0.25">
      <c r="A167" s="387"/>
      <c r="B167" s="129"/>
      <c r="L167" s="129"/>
      <c r="V167" s="129"/>
      <c r="AF167" s="129"/>
      <c r="AP167" s="129"/>
      <c r="AZ167" s="129"/>
      <c r="BJ167" s="129"/>
      <c r="BK167" s="129"/>
      <c r="BT167" s="129"/>
      <c r="CD167" s="129"/>
      <c r="CN167" s="129"/>
      <c r="CX167" s="129"/>
      <c r="DH167" s="129"/>
      <c r="DR167" s="129"/>
      <c r="EB167" s="129"/>
      <c r="EL167" s="129"/>
      <c r="EV167" s="129"/>
      <c r="FF167" s="129"/>
      <c r="FP167" s="129"/>
      <c r="FZ167" s="129"/>
      <c r="GJ167" s="129"/>
      <c r="GT167" s="129"/>
      <c r="HD167" s="129"/>
      <c r="HN167" s="129"/>
      <c r="HX167" s="129"/>
    </row>
    <row xmlns:x14ac="http://schemas.microsoft.com/office/spreadsheetml/2009/9/ac" r="168" s="3" customFormat="true" x14ac:dyDescent="0.25">
      <c r="A168" s="387"/>
      <c r="B168" s="129"/>
      <c r="L168" s="129"/>
      <c r="V168" s="129"/>
      <c r="AF168" s="129"/>
      <c r="AP168" s="129"/>
      <c r="AZ168" s="129"/>
      <c r="BJ168" s="129"/>
      <c r="BK168" s="129"/>
      <c r="BT168" s="129"/>
      <c r="CD168" s="129"/>
      <c r="CN168" s="129"/>
      <c r="CX168" s="129"/>
      <c r="DH168" s="129"/>
      <c r="DR168" s="129"/>
      <c r="EB168" s="129"/>
      <c r="EL168" s="129"/>
      <c r="EV168" s="129"/>
      <c r="FF168" s="129"/>
      <c r="FP168" s="129"/>
      <c r="FZ168" s="129"/>
      <c r="GJ168" s="129"/>
      <c r="GT168" s="129"/>
      <c r="HD168" s="129"/>
      <c r="HN168" s="129"/>
      <c r="HX168" s="129"/>
    </row>
    <row xmlns:x14ac="http://schemas.microsoft.com/office/spreadsheetml/2009/9/ac" r="169" s="3" customFormat="true" x14ac:dyDescent="0.25">
      <c r="A169" s="387"/>
      <c r="B169" s="129"/>
      <c r="L169" s="129"/>
      <c r="V169" s="129"/>
      <c r="AF169" s="129"/>
      <c r="AP169" s="129"/>
      <c r="AZ169" s="129"/>
      <c r="BJ169" s="129"/>
      <c r="BK169" s="129"/>
      <c r="BT169" s="129"/>
      <c r="CD169" s="129"/>
      <c r="CN169" s="129"/>
      <c r="CX169" s="129"/>
      <c r="DH169" s="129"/>
      <c r="DR169" s="129"/>
      <c r="EB169" s="129"/>
      <c r="EL169" s="129"/>
      <c r="EV169" s="129"/>
      <c r="FF169" s="129"/>
      <c r="FP169" s="129"/>
      <c r="FZ169" s="129"/>
      <c r="GJ169" s="129"/>
      <c r="GT169" s="129"/>
      <c r="HD169" s="129"/>
      <c r="HN169" s="129"/>
      <c r="HX169" s="129"/>
    </row>
    <row xmlns:x14ac="http://schemas.microsoft.com/office/spreadsheetml/2009/9/ac" r="170" s="3" customFormat="true" x14ac:dyDescent="0.25">
      <c r="A170" s="387"/>
      <c r="B170" s="129"/>
      <c r="L170" s="129"/>
      <c r="V170" s="129"/>
      <c r="AF170" s="129"/>
      <c r="AP170" s="129"/>
      <c r="AZ170" s="129"/>
      <c r="BJ170" s="129"/>
      <c r="BK170" s="129"/>
      <c r="BT170" s="129"/>
      <c r="CD170" s="129"/>
      <c r="CN170" s="129"/>
      <c r="CX170" s="129"/>
      <c r="DH170" s="129"/>
      <c r="DR170" s="129"/>
      <c r="EB170" s="129"/>
      <c r="EL170" s="129"/>
      <c r="EV170" s="129"/>
      <c r="FF170" s="129"/>
      <c r="FP170" s="129"/>
      <c r="FZ170" s="129"/>
      <c r="GJ170" s="129"/>
      <c r="GT170" s="129"/>
      <c r="HD170" s="129"/>
      <c r="HN170" s="129"/>
      <c r="HX170" s="129"/>
    </row>
    <row xmlns:x14ac="http://schemas.microsoft.com/office/spreadsheetml/2009/9/ac" r="171" s="3" customFormat="true" x14ac:dyDescent="0.25">
      <c r="A171" s="387"/>
      <c r="B171" s="129"/>
      <c r="L171" s="129"/>
      <c r="V171" s="129"/>
      <c r="AF171" s="129"/>
      <c r="AP171" s="129"/>
      <c r="AZ171" s="129"/>
      <c r="BJ171" s="129"/>
      <c r="BK171" s="129"/>
      <c r="BT171" s="129"/>
      <c r="CD171" s="129"/>
      <c r="CN171" s="129"/>
      <c r="CX171" s="129"/>
      <c r="DH171" s="129"/>
      <c r="DR171" s="129"/>
      <c r="EB171" s="129"/>
      <c r="EL171" s="129"/>
      <c r="EV171" s="129"/>
      <c r="FF171" s="129"/>
      <c r="FP171" s="129"/>
      <c r="FZ171" s="129"/>
      <c r="GJ171" s="129"/>
      <c r="GT171" s="129"/>
      <c r="HD171" s="129"/>
      <c r="HN171" s="129"/>
      <c r="HX171" s="129"/>
    </row>
    <row xmlns:x14ac="http://schemas.microsoft.com/office/spreadsheetml/2009/9/ac" r="172" s="3" customFormat="true" x14ac:dyDescent="0.25">
      <c r="A172" s="387"/>
      <c r="B172" s="129"/>
      <c r="L172" s="129"/>
      <c r="V172" s="129"/>
      <c r="AF172" s="129"/>
      <c r="AP172" s="129"/>
      <c r="AZ172" s="129"/>
      <c r="BJ172" s="129"/>
      <c r="BK172" s="129"/>
      <c r="BT172" s="129"/>
      <c r="CD172" s="129"/>
      <c r="CN172" s="129"/>
      <c r="CX172" s="129"/>
      <c r="DH172" s="129"/>
      <c r="DR172" s="129"/>
      <c r="EB172" s="129"/>
      <c r="EL172" s="129"/>
      <c r="EV172" s="129"/>
      <c r="FF172" s="129"/>
      <c r="FP172" s="129"/>
      <c r="FZ172" s="129"/>
      <c r="GJ172" s="129"/>
      <c r="GT172" s="129"/>
      <c r="HD172" s="129"/>
      <c r="HN172" s="129"/>
      <c r="HX172" s="129"/>
    </row>
    <row xmlns:x14ac="http://schemas.microsoft.com/office/spreadsheetml/2009/9/ac" r="173" s="3" customFormat="true" x14ac:dyDescent="0.25">
      <c r="A173" s="387"/>
      <c r="B173" s="129"/>
      <c r="L173" s="129"/>
      <c r="V173" s="129"/>
      <c r="AF173" s="129"/>
      <c r="AP173" s="129"/>
      <c r="AZ173" s="129"/>
      <c r="BJ173" s="129"/>
      <c r="BK173" s="129"/>
      <c r="BT173" s="129"/>
      <c r="CD173" s="129"/>
      <c r="CN173" s="129"/>
      <c r="CX173" s="129"/>
      <c r="DH173" s="129"/>
      <c r="DR173" s="129"/>
      <c r="EB173" s="129"/>
      <c r="EL173" s="129"/>
      <c r="EV173" s="129"/>
      <c r="FF173" s="129"/>
      <c r="FP173" s="129"/>
      <c r="FZ173" s="129"/>
      <c r="GJ173" s="129"/>
      <c r="GT173" s="129"/>
      <c r="HD173" s="129"/>
      <c r="HN173" s="129"/>
      <c r="HX173" s="129"/>
    </row>
    <row xmlns:x14ac="http://schemas.microsoft.com/office/spreadsheetml/2009/9/ac" r="174" s="3" customFormat="true" x14ac:dyDescent="0.25">
      <c r="A174" s="387"/>
      <c r="B174" s="129"/>
      <c r="L174" s="129"/>
      <c r="V174" s="129"/>
      <c r="AF174" s="129"/>
      <c r="AP174" s="129"/>
      <c r="AZ174" s="129"/>
      <c r="BJ174" s="129"/>
      <c r="BK174" s="129"/>
      <c r="BT174" s="129"/>
      <c r="CD174" s="129"/>
      <c r="CN174" s="129"/>
      <c r="CX174" s="129"/>
      <c r="DH174" s="129"/>
      <c r="DR174" s="129"/>
      <c r="EB174" s="129"/>
      <c r="EL174" s="129"/>
      <c r="EV174" s="129"/>
      <c r="FF174" s="129"/>
      <c r="FP174" s="129"/>
      <c r="FZ174" s="129"/>
      <c r="GJ174" s="129"/>
      <c r="GT174" s="129"/>
      <c r="HD174" s="129"/>
      <c r="HN174" s="129"/>
      <c r="HX174" s="129"/>
    </row>
    <row xmlns:x14ac="http://schemas.microsoft.com/office/spreadsheetml/2009/9/ac" r="175" s="3" customFormat="true" x14ac:dyDescent="0.25">
      <c r="A175" s="387"/>
      <c r="B175" s="129"/>
      <c r="L175" s="129"/>
      <c r="V175" s="129"/>
      <c r="AF175" s="129"/>
      <c r="AP175" s="129"/>
      <c r="AZ175" s="129"/>
      <c r="BJ175" s="129"/>
      <c r="BK175" s="129"/>
      <c r="BT175" s="129"/>
      <c r="CD175" s="129"/>
      <c r="CN175" s="129"/>
      <c r="CX175" s="129"/>
      <c r="DH175" s="129"/>
      <c r="DR175" s="129"/>
      <c r="EB175" s="129"/>
      <c r="EL175" s="129"/>
      <c r="EV175" s="129"/>
      <c r="FF175" s="129"/>
      <c r="FP175" s="129"/>
      <c r="FZ175" s="129"/>
      <c r="GJ175" s="129"/>
      <c r="GT175" s="129"/>
      <c r="HD175" s="129"/>
      <c r="HN175" s="129"/>
      <c r="HX175" s="129"/>
    </row>
    <row xmlns:x14ac="http://schemas.microsoft.com/office/spreadsheetml/2009/9/ac" r="176" s="3" customFormat="true" x14ac:dyDescent="0.25">
      <c r="A176" s="387"/>
      <c r="B176" s="129"/>
      <c r="L176" s="129"/>
      <c r="V176" s="129"/>
      <c r="AF176" s="129"/>
      <c r="AP176" s="129"/>
      <c r="AZ176" s="129"/>
      <c r="BJ176" s="129"/>
      <c r="BK176" s="129"/>
      <c r="BT176" s="129"/>
      <c r="CD176" s="129"/>
      <c r="CN176" s="129"/>
      <c r="CX176" s="129"/>
      <c r="DH176" s="129"/>
      <c r="DR176" s="129"/>
      <c r="EB176" s="129"/>
      <c r="EL176" s="129"/>
      <c r="EV176" s="129"/>
      <c r="FF176" s="129"/>
      <c r="FP176" s="129"/>
      <c r="FZ176" s="129"/>
      <c r="GJ176" s="129"/>
      <c r="GT176" s="129"/>
      <c r="HD176" s="129"/>
      <c r="HN176" s="129"/>
      <c r="HX176" s="129"/>
    </row>
    <row xmlns:x14ac="http://schemas.microsoft.com/office/spreadsheetml/2009/9/ac" r="177" s="3" customFormat="true" x14ac:dyDescent="0.25">
      <c r="A177" s="387"/>
      <c r="B177" s="129"/>
      <c r="L177" s="129"/>
      <c r="V177" s="129"/>
      <c r="AF177" s="129"/>
      <c r="AP177" s="129"/>
      <c r="AZ177" s="129"/>
      <c r="BJ177" s="129"/>
      <c r="BK177" s="129"/>
      <c r="BT177" s="129"/>
      <c r="CD177" s="129"/>
      <c r="CN177" s="129"/>
      <c r="CX177" s="129"/>
      <c r="DH177" s="129"/>
      <c r="DR177" s="129"/>
      <c r="EB177" s="129"/>
      <c r="EL177" s="129"/>
      <c r="EV177" s="129"/>
      <c r="FF177" s="129"/>
      <c r="FP177" s="129"/>
      <c r="FZ177" s="129"/>
      <c r="GJ177" s="129"/>
      <c r="GT177" s="129"/>
      <c r="HD177" s="129"/>
      <c r="HN177" s="129"/>
      <c r="HX177" s="129"/>
    </row>
    <row xmlns:x14ac="http://schemas.microsoft.com/office/spreadsheetml/2009/9/ac" r="178" s="3" customFormat="true" x14ac:dyDescent="0.25">
      <c r="A178" s="387"/>
      <c r="B178" s="129"/>
      <c r="L178" s="129"/>
      <c r="V178" s="129"/>
      <c r="AF178" s="129"/>
      <c r="AP178" s="129"/>
      <c r="AZ178" s="129"/>
      <c r="BJ178" s="129"/>
      <c r="BK178" s="129"/>
      <c r="BT178" s="129"/>
      <c r="CD178" s="129"/>
      <c r="CN178" s="129"/>
      <c r="CX178" s="129"/>
      <c r="DH178" s="129"/>
      <c r="DR178" s="129"/>
      <c r="EB178" s="129"/>
      <c r="EL178" s="129"/>
      <c r="EV178" s="129"/>
      <c r="FF178" s="129"/>
      <c r="FP178" s="129"/>
      <c r="FZ178" s="129"/>
      <c r="GJ178" s="129"/>
      <c r="GT178" s="129"/>
      <c r="HD178" s="129"/>
      <c r="HN178" s="129"/>
      <c r="HX178" s="129"/>
    </row>
    <row xmlns:x14ac="http://schemas.microsoft.com/office/spreadsheetml/2009/9/ac" r="179" s="3" customFormat="true" x14ac:dyDescent="0.25">
      <c r="A179" s="387"/>
      <c r="B179" s="129"/>
      <c r="L179" s="129"/>
      <c r="V179" s="129"/>
      <c r="AF179" s="129"/>
      <c r="AP179" s="129"/>
      <c r="AZ179" s="129"/>
      <c r="BJ179" s="129"/>
      <c r="BK179" s="129"/>
      <c r="BT179" s="129"/>
      <c r="CD179" s="129"/>
      <c r="CN179" s="129"/>
      <c r="CX179" s="129"/>
      <c r="DH179" s="129"/>
      <c r="DR179" s="129"/>
      <c r="EB179" s="129"/>
      <c r="EL179" s="129"/>
      <c r="EV179" s="129"/>
      <c r="FF179" s="129"/>
      <c r="FP179" s="129"/>
      <c r="FZ179" s="129"/>
      <c r="GJ179" s="129"/>
      <c r="GT179" s="129"/>
      <c r="HD179" s="129"/>
      <c r="HN179" s="129"/>
      <c r="HX179" s="129"/>
    </row>
    <row xmlns:x14ac="http://schemas.microsoft.com/office/spreadsheetml/2009/9/ac" r="180" s="3" customFormat="true" x14ac:dyDescent="0.25">
      <c r="A180" s="387"/>
      <c r="B180" s="129"/>
      <c r="L180" s="129"/>
      <c r="V180" s="129"/>
      <c r="AF180" s="129"/>
      <c r="AP180" s="129"/>
      <c r="AZ180" s="129"/>
      <c r="BJ180" s="129"/>
      <c r="BK180" s="129"/>
      <c r="BT180" s="129"/>
      <c r="CD180" s="129"/>
      <c r="CN180" s="129"/>
      <c r="CX180" s="129"/>
      <c r="DH180" s="129"/>
      <c r="DR180" s="129"/>
      <c r="EB180" s="129"/>
      <c r="EL180" s="129"/>
      <c r="EV180" s="129"/>
      <c r="FF180" s="129"/>
      <c r="FP180" s="129"/>
      <c r="FZ180" s="129"/>
      <c r="GJ180" s="129"/>
      <c r="GT180" s="129"/>
      <c r="HD180" s="129"/>
      <c r="HN180" s="129"/>
      <c r="HX180" s="129"/>
    </row>
    <row xmlns:x14ac="http://schemas.microsoft.com/office/spreadsheetml/2009/9/ac" r="181" s="3" customFormat="true" x14ac:dyDescent="0.25">
      <c r="A181" s="387"/>
      <c r="B181" s="129"/>
      <c r="L181" s="129"/>
      <c r="V181" s="129"/>
      <c r="AF181" s="129"/>
      <c r="AP181" s="129"/>
      <c r="AZ181" s="129"/>
      <c r="BJ181" s="129"/>
      <c r="BK181" s="129"/>
      <c r="BT181" s="129"/>
      <c r="CD181" s="129"/>
      <c r="CN181" s="129"/>
      <c r="CX181" s="129"/>
      <c r="DH181" s="129"/>
      <c r="DR181" s="129"/>
      <c r="EB181" s="129"/>
      <c r="EL181" s="129"/>
      <c r="EV181" s="129"/>
      <c r="FF181" s="129"/>
      <c r="FP181" s="129"/>
      <c r="FZ181" s="129"/>
      <c r="GJ181" s="129"/>
      <c r="GT181" s="129"/>
      <c r="HD181" s="129"/>
      <c r="HN181" s="129"/>
      <c r="HX181" s="129"/>
    </row>
    <row xmlns:x14ac="http://schemas.microsoft.com/office/spreadsheetml/2009/9/ac" r="182" s="3" customFormat="true" x14ac:dyDescent="0.25">
      <c r="A182" s="387"/>
      <c r="B182" s="129"/>
      <c r="L182" s="129"/>
      <c r="V182" s="129"/>
      <c r="AF182" s="129"/>
      <c r="AP182" s="129"/>
      <c r="AZ182" s="129"/>
      <c r="BJ182" s="129"/>
      <c r="BK182" s="129"/>
      <c r="BT182" s="129"/>
      <c r="CD182" s="129"/>
      <c r="CN182" s="129"/>
      <c r="CX182" s="129"/>
      <c r="DH182" s="129"/>
      <c r="DR182" s="129"/>
      <c r="EB182" s="129"/>
      <c r="EL182" s="129"/>
      <c r="EV182" s="129"/>
      <c r="FF182" s="129"/>
      <c r="FP182" s="129"/>
      <c r="FZ182" s="129"/>
      <c r="GJ182" s="129"/>
      <c r="GT182" s="129"/>
      <c r="HD182" s="129"/>
      <c r="HN182" s="129"/>
      <c r="HX182" s="129"/>
    </row>
    <row xmlns:x14ac="http://schemas.microsoft.com/office/spreadsheetml/2009/9/ac" r="183" s="3" customFormat="true" x14ac:dyDescent="0.25">
      <c r="A183" s="387"/>
      <c r="B183" s="129"/>
      <c r="L183" s="129"/>
      <c r="V183" s="129"/>
      <c r="AF183" s="129"/>
      <c r="AP183" s="129"/>
      <c r="AZ183" s="129"/>
      <c r="BJ183" s="129"/>
      <c r="BK183" s="129"/>
      <c r="BT183" s="129"/>
      <c r="CD183" s="129"/>
      <c r="CN183" s="129"/>
      <c r="CX183" s="129"/>
      <c r="DH183" s="129"/>
      <c r="DR183" s="129"/>
      <c r="EB183" s="129"/>
      <c r="EL183" s="129"/>
      <c r="EV183" s="129"/>
      <c r="FF183" s="129"/>
      <c r="FP183" s="129"/>
      <c r="FZ183" s="129"/>
      <c r="GJ183" s="129"/>
      <c r="GT183" s="129"/>
      <c r="HD183" s="129"/>
      <c r="HN183" s="129"/>
      <c r="HX183" s="129"/>
    </row>
    <row xmlns:x14ac="http://schemas.microsoft.com/office/spreadsheetml/2009/9/ac" r="184" s="3" customFormat="true" x14ac:dyDescent="0.25">
      <c r="A184" s="387"/>
      <c r="B184" s="129"/>
      <c r="L184" s="129"/>
      <c r="V184" s="129"/>
      <c r="AF184" s="129"/>
      <c r="AP184" s="129"/>
      <c r="AZ184" s="129"/>
      <c r="BJ184" s="129"/>
      <c r="BK184" s="129"/>
      <c r="BT184" s="129"/>
      <c r="CD184" s="129"/>
      <c r="CN184" s="129"/>
      <c r="CX184" s="129"/>
      <c r="DH184" s="129"/>
      <c r="DR184" s="129"/>
      <c r="EB184" s="129"/>
      <c r="EL184" s="129"/>
      <c r="EV184" s="129"/>
      <c r="FF184" s="129"/>
      <c r="FP184" s="129"/>
      <c r="FZ184" s="129"/>
      <c r="GJ184" s="129"/>
      <c r="GT184" s="129"/>
      <c r="HD184" s="129"/>
      <c r="HN184" s="129"/>
      <c r="HX184" s="129"/>
    </row>
    <row xmlns:x14ac="http://schemas.microsoft.com/office/spreadsheetml/2009/9/ac" r="185" s="3" customFormat="true" x14ac:dyDescent="0.25">
      <c r="A185" s="387"/>
      <c r="B185" s="129"/>
      <c r="L185" s="129"/>
      <c r="V185" s="129"/>
      <c r="AF185" s="129"/>
      <c r="AP185" s="129"/>
      <c r="AZ185" s="129"/>
      <c r="BJ185" s="129"/>
      <c r="BK185" s="129"/>
      <c r="BT185" s="129"/>
      <c r="CD185" s="129"/>
      <c r="CN185" s="129"/>
      <c r="CX185" s="129"/>
      <c r="DH185" s="129"/>
      <c r="DR185" s="129"/>
      <c r="EB185" s="129"/>
      <c r="EL185" s="129"/>
      <c r="EV185" s="129"/>
      <c r="FF185" s="129"/>
      <c r="FP185" s="129"/>
      <c r="FZ185" s="129"/>
      <c r="GJ185" s="129"/>
      <c r="GT185" s="129"/>
      <c r="HD185" s="129"/>
      <c r="HN185" s="129"/>
      <c r="HX185" s="129"/>
    </row>
    <row xmlns:x14ac="http://schemas.microsoft.com/office/spreadsheetml/2009/9/ac" r="186" s="3" customFormat="true" x14ac:dyDescent="0.25">
      <c r="A186" s="387"/>
      <c r="B186" s="129"/>
      <c r="L186" s="129"/>
      <c r="V186" s="129"/>
      <c r="AF186" s="129"/>
      <c r="AP186" s="129"/>
      <c r="AZ186" s="129"/>
      <c r="BJ186" s="129"/>
      <c r="BK186" s="129"/>
      <c r="BT186" s="129"/>
      <c r="CD186" s="129"/>
      <c r="CN186" s="129"/>
      <c r="CX186" s="129"/>
      <c r="DH186" s="129"/>
      <c r="DR186" s="129"/>
      <c r="EB186" s="129"/>
      <c r="EL186" s="129"/>
      <c r="EV186" s="129"/>
      <c r="FF186" s="129"/>
      <c r="FP186" s="129"/>
      <c r="FZ186" s="129"/>
      <c r="GJ186" s="129"/>
      <c r="GT186" s="129"/>
      <c r="HD186" s="129"/>
      <c r="HN186" s="129"/>
      <c r="HX186" s="129"/>
    </row>
    <row xmlns:x14ac="http://schemas.microsoft.com/office/spreadsheetml/2009/9/ac" r="187" s="3" customFormat="true" x14ac:dyDescent="0.25">
      <c r="A187" s="387"/>
      <c r="B187" s="129"/>
      <c r="L187" s="129"/>
      <c r="V187" s="129"/>
      <c r="AF187" s="129"/>
      <c r="AP187" s="129"/>
      <c r="AZ187" s="129"/>
      <c r="BJ187" s="129"/>
      <c r="BK187" s="129"/>
      <c r="BT187" s="129"/>
      <c r="CD187" s="129"/>
      <c r="CN187" s="129"/>
      <c r="CX187" s="129"/>
      <c r="DH187" s="129"/>
      <c r="DR187" s="129"/>
      <c r="EB187" s="129"/>
      <c r="EL187" s="129"/>
      <c r="EV187" s="129"/>
      <c r="FF187" s="129"/>
      <c r="FP187" s="129"/>
      <c r="FZ187" s="129"/>
      <c r="GJ187" s="129"/>
      <c r="GT187" s="129"/>
      <c r="HD187" s="129"/>
      <c r="HN187" s="129"/>
      <c r="HX187" s="129"/>
    </row>
    <row xmlns:x14ac="http://schemas.microsoft.com/office/spreadsheetml/2009/9/ac" r="188" s="3" customFormat="true" x14ac:dyDescent="0.25">
      <c r="A188" s="387"/>
      <c r="B188" s="129"/>
      <c r="L188" s="129"/>
      <c r="V188" s="129"/>
      <c r="AF188" s="129"/>
      <c r="AP188" s="129"/>
      <c r="AZ188" s="129"/>
      <c r="BJ188" s="129"/>
      <c r="BK188" s="129"/>
      <c r="BT188" s="129"/>
      <c r="CD188" s="129"/>
      <c r="CN188" s="129"/>
      <c r="CX188" s="129"/>
      <c r="DH188" s="129"/>
      <c r="DR188" s="129"/>
      <c r="EB188" s="129"/>
      <c r="EL188" s="129"/>
      <c r="EV188" s="129"/>
      <c r="FF188" s="129"/>
      <c r="FP188" s="129"/>
      <c r="FZ188" s="129"/>
      <c r="GJ188" s="129"/>
      <c r="GT188" s="129"/>
      <c r="HD188" s="129"/>
      <c r="HN188" s="129"/>
      <c r="HX188" s="129"/>
    </row>
    <row xmlns:x14ac="http://schemas.microsoft.com/office/spreadsheetml/2009/9/ac" r="189" s="3" customFormat="true" x14ac:dyDescent="0.25">
      <c r="A189" s="387"/>
      <c r="B189" s="129"/>
      <c r="L189" s="129"/>
      <c r="V189" s="129"/>
      <c r="AF189" s="129"/>
      <c r="AP189" s="129"/>
      <c r="AZ189" s="129"/>
      <c r="BJ189" s="129"/>
      <c r="BK189" s="129"/>
      <c r="BT189" s="129"/>
      <c r="CD189" s="129"/>
      <c r="CN189" s="129"/>
      <c r="CX189" s="129"/>
      <c r="DH189" s="129"/>
      <c r="DR189" s="129"/>
      <c r="EB189" s="129"/>
      <c r="EL189" s="129"/>
      <c r="EV189" s="129"/>
      <c r="FF189" s="129"/>
      <c r="FP189" s="129"/>
      <c r="FZ189" s="129"/>
      <c r="GJ189" s="129"/>
      <c r="GT189" s="129"/>
      <c r="HD189" s="129"/>
      <c r="HN189" s="129"/>
      <c r="HX189" s="129"/>
    </row>
    <row xmlns:x14ac="http://schemas.microsoft.com/office/spreadsheetml/2009/9/ac" r="190" s="3" customFormat="true" x14ac:dyDescent="0.25">
      <c r="A190" s="387"/>
      <c r="B190" s="129"/>
      <c r="L190" s="129"/>
      <c r="V190" s="129"/>
      <c r="AF190" s="129"/>
      <c r="AP190" s="129"/>
      <c r="AZ190" s="129"/>
      <c r="BJ190" s="129"/>
      <c r="BK190" s="129"/>
      <c r="BT190" s="129"/>
      <c r="CD190" s="129"/>
      <c r="CN190" s="129"/>
      <c r="CX190" s="129"/>
      <c r="DH190" s="129"/>
      <c r="DR190" s="129"/>
      <c r="EB190" s="129"/>
      <c r="EL190" s="129"/>
      <c r="EV190" s="129"/>
      <c r="FF190" s="129"/>
      <c r="FP190" s="129"/>
      <c r="FZ190" s="129"/>
      <c r="GJ190" s="129"/>
      <c r="GT190" s="129"/>
      <c r="HD190" s="129"/>
      <c r="HN190" s="129"/>
      <c r="HX190" s="129"/>
    </row>
    <row xmlns:x14ac="http://schemas.microsoft.com/office/spreadsheetml/2009/9/ac" r="191" s="3" customFormat="true" x14ac:dyDescent="0.25">
      <c r="A191" s="387"/>
      <c r="B191" s="129"/>
      <c r="L191" s="129"/>
      <c r="V191" s="129"/>
      <c r="AF191" s="129"/>
      <c r="AP191" s="129"/>
      <c r="AZ191" s="129"/>
      <c r="BJ191" s="129"/>
      <c r="BK191" s="129"/>
      <c r="BT191" s="129"/>
      <c r="CD191" s="129"/>
      <c r="CN191" s="129"/>
      <c r="CX191" s="129"/>
      <c r="DH191" s="129"/>
      <c r="DR191" s="129"/>
      <c r="EB191" s="129"/>
      <c r="EL191" s="129"/>
      <c r="EV191" s="129"/>
      <c r="FF191" s="129"/>
      <c r="FP191" s="129"/>
      <c r="FZ191" s="129"/>
      <c r="GJ191" s="129"/>
      <c r="GT191" s="129"/>
      <c r="HD191" s="129"/>
      <c r="HN191" s="129"/>
      <c r="HX191" s="129"/>
    </row>
    <row xmlns:x14ac="http://schemas.microsoft.com/office/spreadsheetml/2009/9/ac" r="192" s="3" customFormat="true" x14ac:dyDescent="0.25">
      <c r="A192" s="387"/>
      <c r="B192" s="129"/>
      <c r="L192" s="129"/>
      <c r="V192" s="129"/>
      <c r="AF192" s="129"/>
      <c r="AP192" s="129"/>
      <c r="AZ192" s="129"/>
      <c r="BJ192" s="129"/>
      <c r="BK192" s="129"/>
      <c r="BT192" s="129"/>
      <c r="CD192" s="129"/>
      <c r="CN192" s="129"/>
      <c r="CX192" s="129"/>
      <c r="DH192" s="129"/>
      <c r="DR192" s="129"/>
      <c r="EB192" s="129"/>
      <c r="EL192" s="129"/>
      <c r="EV192" s="129"/>
      <c r="FF192" s="129"/>
      <c r="FP192" s="129"/>
      <c r="FZ192" s="129"/>
      <c r="GJ192" s="129"/>
      <c r="GT192" s="129"/>
      <c r="HD192" s="129"/>
      <c r="HN192" s="129"/>
      <c r="HX192" s="129"/>
    </row>
    <row xmlns:x14ac="http://schemas.microsoft.com/office/spreadsheetml/2009/9/ac" r="193" s="3" customFormat="true" x14ac:dyDescent="0.25">
      <c r="A193" s="387"/>
      <c r="B193" s="129"/>
      <c r="L193" s="129"/>
      <c r="V193" s="129"/>
      <c r="AF193" s="129"/>
      <c r="AP193" s="129"/>
      <c r="AZ193" s="129"/>
      <c r="BJ193" s="129"/>
      <c r="BK193" s="129"/>
      <c r="BT193" s="129"/>
      <c r="CD193" s="129"/>
      <c r="CN193" s="129"/>
      <c r="CX193" s="129"/>
      <c r="DH193" s="129"/>
      <c r="DR193" s="129"/>
      <c r="EB193" s="129"/>
      <c r="EL193" s="129"/>
      <c r="EV193" s="129"/>
      <c r="FF193" s="129"/>
      <c r="FP193" s="129"/>
      <c r="FZ193" s="129"/>
      <c r="GJ193" s="129"/>
      <c r="GT193" s="129"/>
      <c r="HD193" s="129"/>
      <c r="HN193" s="129"/>
      <c r="HX193" s="129"/>
    </row>
    <row xmlns:x14ac="http://schemas.microsoft.com/office/spreadsheetml/2009/9/ac" r="194" s="3" customFormat="true" x14ac:dyDescent="0.25">
      <c r="A194" s="387"/>
      <c r="B194" s="129"/>
      <c r="L194" s="129"/>
      <c r="V194" s="129"/>
      <c r="AF194" s="129"/>
      <c r="AP194" s="129"/>
      <c r="AZ194" s="129"/>
      <c r="BJ194" s="129"/>
      <c r="BK194" s="129"/>
      <c r="BT194" s="129"/>
      <c r="CD194" s="129"/>
      <c r="CN194" s="129"/>
      <c r="CX194" s="129"/>
      <c r="DH194" s="129"/>
      <c r="DR194" s="129"/>
      <c r="EB194" s="129"/>
      <c r="EL194" s="129"/>
      <c r="EV194" s="129"/>
      <c r="FF194" s="129"/>
      <c r="FP194" s="129"/>
      <c r="FZ194" s="129"/>
      <c r="GJ194" s="129"/>
      <c r="GT194" s="129"/>
      <c r="HD194" s="129"/>
      <c r="HN194" s="129"/>
      <c r="HX194" s="129"/>
    </row>
    <row xmlns:x14ac="http://schemas.microsoft.com/office/spreadsheetml/2009/9/ac" r="195" s="3" customFormat="true" x14ac:dyDescent="0.25">
      <c r="A195" s="387"/>
      <c r="B195" s="129"/>
      <c r="L195" s="129"/>
      <c r="V195" s="129"/>
      <c r="AF195" s="129"/>
      <c r="AP195" s="129"/>
      <c r="AZ195" s="129"/>
      <c r="BJ195" s="129"/>
      <c r="BK195" s="129"/>
      <c r="BT195" s="129"/>
      <c r="CD195" s="129"/>
      <c r="CN195" s="129"/>
      <c r="CX195" s="129"/>
      <c r="DH195" s="129"/>
      <c r="DR195" s="129"/>
      <c r="EB195" s="129"/>
      <c r="EL195" s="129"/>
      <c r="EV195" s="129"/>
      <c r="FF195" s="129"/>
      <c r="FP195" s="129"/>
      <c r="FZ195" s="129"/>
      <c r="GJ195" s="129"/>
      <c r="GT195" s="129"/>
      <c r="HD195" s="129"/>
      <c r="HN195" s="129"/>
      <c r="HX195" s="129"/>
    </row>
    <row xmlns:x14ac="http://schemas.microsoft.com/office/spreadsheetml/2009/9/ac" r="196" s="3" customFormat="true" x14ac:dyDescent="0.25">
      <c r="A196" s="387"/>
      <c r="B196" s="129"/>
      <c r="L196" s="129"/>
      <c r="V196" s="129"/>
      <c r="AF196" s="129"/>
      <c r="AP196" s="129"/>
      <c r="AZ196" s="129"/>
      <c r="BJ196" s="129"/>
      <c r="BK196" s="129"/>
      <c r="BT196" s="129"/>
      <c r="CD196" s="129"/>
      <c r="CN196" s="129"/>
      <c r="CX196" s="129"/>
      <c r="DH196" s="129"/>
      <c r="DR196" s="129"/>
      <c r="EB196" s="129"/>
      <c r="EL196" s="129"/>
      <c r="EV196" s="129"/>
      <c r="FF196" s="129"/>
      <c r="FP196" s="129"/>
      <c r="FZ196" s="129"/>
      <c r="GJ196" s="129"/>
      <c r="GT196" s="129"/>
      <c r="HD196" s="129"/>
      <c r="HN196" s="129"/>
      <c r="HX196" s="129"/>
    </row>
    <row xmlns:x14ac="http://schemas.microsoft.com/office/spreadsheetml/2009/9/ac" r="197" s="3" customFormat="true" x14ac:dyDescent="0.25">
      <c r="A197" s="387"/>
      <c r="B197" s="129"/>
      <c r="L197" s="129"/>
      <c r="V197" s="129"/>
      <c r="AF197" s="129"/>
      <c r="AP197" s="129"/>
      <c r="AZ197" s="129"/>
      <c r="BJ197" s="129"/>
      <c r="BK197" s="129"/>
      <c r="BT197" s="129"/>
      <c r="CD197" s="129"/>
      <c r="CN197" s="129"/>
      <c r="CX197" s="129"/>
      <c r="DH197" s="129"/>
      <c r="DR197" s="129"/>
      <c r="EB197" s="129"/>
      <c r="EL197" s="129"/>
      <c r="EV197" s="129"/>
      <c r="FF197" s="129"/>
      <c r="FP197" s="129"/>
      <c r="FZ197" s="129"/>
      <c r="GJ197" s="129"/>
      <c r="GT197" s="129"/>
      <c r="HD197" s="129"/>
      <c r="HN197" s="129"/>
      <c r="HX197" s="129"/>
    </row>
    <row xmlns:x14ac="http://schemas.microsoft.com/office/spreadsheetml/2009/9/ac" r="198" s="3" customFormat="true" x14ac:dyDescent="0.25">
      <c r="A198" s="387"/>
      <c r="B198" s="129"/>
      <c r="L198" s="129"/>
      <c r="V198" s="129"/>
      <c r="AF198" s="129"/>
      <c r="AP198" s="129"/>
      <c r="AZ198" s="129"/>
      <c r="BJ198" s="129"/>
      <c r="BK198" s="129"/>
      <c r="BT198" s="129"/>
      <c r="CD198" s="129"/>
      <c r="CN198" s="129"/>
      <c r="CX198" s="129"/>
      <c r="DH198" s="129"/>
      <c r="DR198" s="129"/>
      <c r="EB198" s="129"/>
      <c r="EL198" s="129"/>
      <c r="EV198" s="129"/>
      <c r="FF198" s="129"/>
      <c r="FP198" s="129"/>
      <c r="FZ198" s="129"/>
      <c r="GJ198" s="129"/>
      <c r="GT198" s="129"/>
      <c r="HD198" s="129"/>
      <c r="HN198" s="129"/>
      <c r="HX198" s="129"/>
    </row>
    <row xmlns:x14ac="http://schemas.microsoft.com/office/spreadsheetml/2009/9/ac" r="199" s="3" customFormat="true" x14ac:dyDescent="0.25">
      <c r="A199" s="387"/>
      <c r="B199" s="129"/>
      <c r="L199" s="129"/>
      <c r="V199" s="129"/>
      <c r="AF199" s="129"/>
      <c r="AP199" s="129"/>
      <c r="AZ199" s="129"/>
      <c r="BJ199" s="129"/>
      <c r="BK199" s="129"/>
      <c r="BT199" s="129"/>
      <c r="CD199" s="129"/>
      <c r="CN199" s="129"/>
      <c r="CX199" s="129"/>
      <c r="DH199" s="129"/>
      <c r="DR199" s="129"/>
      <c r="EB199" s="129"/>
      <c r="EL199" s="129"/>
      <c r="EV199" s="129"/>
      <c r="FF199" s="129"/>
      <c r="FP199" s="129"/>
      <c r="FZ199" s="129"/>
      <c r="GJ199" s="129"/>
      <c r="GT199" s="129"/>
      <c r="HD199" s="129"/>
      <c r="HN199" s="129"/>
      <c r="HX199" s="129"/>
    </row>
    <row xmlns:x14ac="http://schemas.microsoft.com/office/spreadsheetml/2009/9/ac" r="200" s="3" customFormat="true" x14ac:dyDescent="0.25">
      <c r="A200" s="387"/>
      <c r="B200" s="129"/>
      <c r="L200" s="129"/>
      <c r="V200" s="129"/>
      <c r="AF200" s="129"/>
      <c r="AP200" s="129"/>
      <c r="AZ200" s="129"/>
      <c r="BJ200" s="129"/>
      <c r="BK200" s="129"/>
      <c r="BT200" s="129"/>
      <c r="CD200" s="129"/>
      <c r="CN200" s="129"/>
      <c r="CX200" s="129"/>
      <c r="DH200" s="129"/>
      <c r="DR200" s="129"/>
      <c r="EB200" s="129"/>
      <c r="EL200" s="129"/>
      <c r="EV200" s="129"/>
      <c r="FF200" s="129"/>
      <c r="FP200" s="129"/>
      <c r="FZ200" s="129"/>
      <c r="GJ200" s="129"/>
      <c r="GT200" s="129"/>
      <c r="HD200" s="129"/>
      <c r="HN200" s="129"/>
      <c r="HX200" s="129"/>
    </row>
    <row xmlns:x14ac="http://schemas.microsoft.com/office/spreadsheetml/2009/9/ac" r="201" s="3" customFormat="true" x14ac:dyDescent="0.25">
      <c r="A201" s="387"/>
      <c r="B201" s="129"/>
      <c r="L201" s="129"/>
      <c r="V201" s="129"/>
      <c r="AF201" s="129"/>
      <c r="AP201" s="129"/>
      <c r="AZ201" s="129"/>
      <c r="BJ201" s="129"/>
      <c r="BK201" s="129"/>
      <c r="BT201" s="129"/>
      <c r="CD201" s="129"/>
      <c r="CN201" s="129"/>
      <c r="CX201" s="129"/>
      <c r="DH201" s="129"/>
      <c r="DR201" s="129"/>
      <c r="EB201" s="129"/>
      <c r="EL201" s="129"/>
      <c r="EV201" s="129"/>
      <c r="FF201" s="129"/>
      <c r="FP201" s="129"/>
      <c r="FZ201" s="129"/>
      <c r="GJ201" s="129"/>
      <c r="GT201" s="129"/>
      <c r="HD201" s="129"/>
      <c r="HN201" s="129"/>
      <c r="HX201" s="129"/>
    </row>
    <row xmlns:x14ac="http://schemas.microsoft.com/office/spreadsheetml/2009/9/ac" r="202" s="3" customFormat="true" x14ac:dyDescent="0.25">
      <c r="A202" s="387"/>
      <c r="B202" s="129"/>
      <c r="L202" s="129"/>
      <c r="V202" s="129"/>
      <c r="AF202" s="129"/>
      <c r="AP202" s="129"/>
      <c r="AZ202" s="129"/>
      <c r="BJ202" s="129"/>
      <c r="BK202" s="129"/>
      <c r="BT202" s="129"/>
      <c r="CD202" s="129"/>
      <c r="CN202" s="129"/>
      <c r="CX202" s="129"/>
      <c r="DH202" s="129"/>
      <c r="DR202" s="129"/>
      <c r="EB202" s="129"/>
      <c r="EL202" s="129"/>
      <c r="EV202" s="129"/>
      <c r="FF202" s="129"/>
      <c r="FP202" s="129"/>
      <c r="FZ202" s="129"/>
      <c r="GJ202" s="129"/>
      <c r="GT202" s="129"/>
      <c r="HD202" s="129"/>
      <c r="HN202" s="129"/>
      <c r="HX202" s="129"/>
    </row>
    <row xmlns:x14ac="http://schemas.microsoft.com/office/spreadsheetml/2009/9/ac" r="203" s="3" customFormat="true" x14ac:dyDescent="0.25">
      <c r="A203" s="387"/>
      <c r="B203" s="129"/>
      <c r="L203" s="129"/>
      <c r="V203" s="129"/>
      <c r="AF203" s="129"/>
      <c r="AP203" s="129"/>
      <c r="AZ203" s="129"/>
      <c r="BJ203" s="129"/>
      <c r="BK203" s="129"/>
      <c r="BT203" s="129"/>
      <c r="CD203" s="129"/>
      <c r="CN203" s="129"/>
      <c r="CX203" s="129"/>
      <c r="DH203" s="129"/>
      <c r="DR203" s="129"/>
      <c r="EB203" s="129"/>
      <c r="EL203" s="129"/>
      <c r="EV203" s="129"/>
      <c r="FF203" s="129"/>
      <c r="FP203" s="129"/>
      <c r="FZ203" s="129"/>
      <c r="GJ203" s="129"/>
      <c r="GT203" s="129"/>
      <c r="HD203" s="129"/>
      <c r="HN203" s="129"/>
      <c r="HX203" s="129"/>
    </row>
    <row xmlns:x14ac="http://schemas.microsoft.com/office/spreadsheetml/2009/9/ac" r="204" s="3" customFormat="true" x14ac:dyDescent="0.25">
      <c r="A204" s="387"/>
      <c r="B204" s="129"/>
      <c r="L204" s="129"/>
      <c r="V204" s="129"/>
      <c r="AF204" s="129"/>
      <c r="AP204" s="129"/>
      <c r="AZ204" s="129"/>
      <c r="BJ204" s="129"/>
      <c r="BK204" s="129"/>
      <c r="BT204" s="129"/>
      <c r="CD204" s="129"/>
      <c r="CN204" s="129"/>
      <c r="CX204" s="129"/>
      <c r="DH204" s="129"/>
      <c r="DR204" s="129"/>
      <c r="EB204" s="129"/>
      <c r="EL204" s="129"/>
      <c r="EV204" s="129"/>
      <c r="FF204" s="129"/>
      <c r="FP204" s="129"/>
      <c r="FZ204" s="129"/>
      <c r="GJ204" s="129"/>
      <c r="GT204" s="129"/>
      <c r="HD204" s="129"/>
      <c r="HN204" s="129"/>
      <c r="HX204" s="129"/>
    </row>
    <row xmlns:x14ac="http://schemas.microsoft.com/office/spreadsheetml/2009/9/ac" r="205" s="3" customFormat="true" x14ac:dyDescent="0.25">
      <c r="A205" s="387"/>
      <c r="B205" s="129"/>
      <c r="L205" s="129"/>
      <c r="V205" s="129"/>
      <c r="AF205" s="129"/>
      <c r="AP205" s="129"/>
      <c r="AZ205" s="129"/>
      <c r="BJ205" s="129"/>
      <c r="BK205" s="129"/>
      <c r="BT205" s="129"/>
      <c r="CD205" s="129"/>
      <c r="CN205" s="129"/>
      <c r="CX205" s="129"/>
      <c r="DH205" s="129"/>
      <c r="DR205" s="129"/>
      <c r="EB205" s="129"/>
      <c r="EL205" s="129"/>
      <c r="EV205" s="129"/>
      <c r="FF205" s="129"/>
      <c r="FP205" s="129"/>
      <c r="FZ205" s="129"/>
      <c r="GJ205" s="129"/>
      <c r="GT205" s="129"/>
      <c r="HD205" s="129"/>
      <c r="HN205" s="129"/>
      <c r="HX205" s="129"/>
    </row>
    <row xmlns:x14ac="http://schemas.microsoft.com/office/spreadsheetml/2009/9/ac" r="206" s="3" customFormat="true" x14ac:dyDescent="0.25">
      <c r="A206" s="387"/>
      <c r="B206" s="129"/>
      <c r="L206" s="129"/>
      <c r="V206" s="129"/>
      <c r="AF206" s="129"/>
      <c r="AP206" s="129"/>
      <c r="AZ206" s="129"/>
      <c r="BJ206" s="129"/>
      <c r="BK206" s="129"/>
      <c r="BT206" s="129"/>
      <c r="CD206" s="129"/>
      <c r="CN206" s="129"/>
      <c r="CX206" s="129"/>
      <c r="DH206" s="129"/>
      <c r="DR206" s="129"/>
      <c r="EB206" s="129"/>
      <c r="EL206" s="129"/>
      <c r="EV206" s="129"/>
      <c r="FF206" s="129"/>
      <c r="FP206" s="129"/>
      <c r="FZ206" s="129"/>
      <c r="GJ206" s="129"/>
      <c r="GT206" s="129"/>
      <c r="HD206" s="129"/>
      <c r="HN206" s="129"/>
      <c r="HX206" s="129"/>
    </row>
    <row xmlns:x14ac="http://schemas.microsoft.com/office/spreadsheetml/2009/9/ac" r="207" s="3" customFormat="true" x14ac:dyDescent="0.25">
      <c r="A207" s="387"/>
      <c r="B207" s="129"/>
      <c r="L207" s="129"/>
      <c r="V207" s="129"/>
      <c r="AF207" s="129"/>
      <c r="AP207" s="129"/>
      <c r="AZ207" s="129"/>
      <c r="BJ207" s="129"/>
      <c r="BK207" s="129"/>
      <c r="BT207" s="129"/>
      <c r="CD207" s="129"/>
      <c r="CN207" s="129"/>
      <c r="CX207" s="129"/>
      <c r="DH207" s="129"/>
      <c r="DR207" s="129"/>
      <c r="EB207" s="129"/>
      <c r="EL207" s="129"/>
      <c r="EV207" s="129"/>
      <c r="FF207" s="129"/>
      <c r="FP207" s="129"/>
      <c r="FZ207" s="129"/>
      <c r="GJ207" s="129"/>
      <c r="GT207" s="129"/>
      <c r="HD207" s="129"/>
      <c r="HN207" s="129"/>
      <c r="HX207" s="129"/>
    </row>
    <row xmlns:x14ac="http://schemas.microsoft.com/office/spreadsheetml/2009/9/ac" r="208" s="3" customFormat="true" x14ac:dyDescent="0.25">
      <c r="A208" s="387"/>
      <c r="B208" s="129"/>
      <c r="L208" s="129"/>
      <c r="V208" s="129"/>
      <c r="AF208" s="129"/>
      <c r="AP208" s="129"/>
      <c r="AZ208" s="129"/>
      <c r="BJ208" s="129"/>
      <c r="BK208" s="129"/>
      <c r="BT208" s="129"/>
      <c r="CD208" s="129"/>
      <c r="CN208" s="129"/>
      <c r="CX208" s="129"/>
      <c r="DH208" s="129"/>
      <c r="DR208" s="129"/>
      <c r="EB208" s="129"/>
      <c r="EL208" s="129"/>
      <c r="EV208" s="129"/>
      <c r="FF208" s="129"/>
      <c r="FP208" s="129"/>
      <c r="FZ208" s="129"/>
      <c r="GJ208" s="129"/>
      <c r="GT208" s="129"/>
      <c r="HD208" s="129"/>
      <c r="HN208" s="129"/>
      <c r="HX208" s="129"/>
    </row>
    <row xmlns:x14ac="http://schemas.microsoft.com/office/spreadsheetml/2009/9/ac" r="209" s="3" customFormat="true" x14ac:dyDescent="0.25">
      <c r="A209" s="387"/>
      <c r="B209" s="129"/>
      <c r="L209" s="129"/>
      <c r="V209" s="129"/>
      <c r="AF209" s="129"/>
      <c r="AP209" s="129"/>
      <c r="AZ209" s="129"/>
      <c r="BJ209" s="129"/>
      <c r="BK209" s="129"/>
      <c r="BT209" s="129"/>
      <c r="CD209" s="129"/>
      <c r="CN209" s="129"/>
      <c r="CX209" s="129"/>
      <c r="DH209" s="129"/>
      <c r="DR209" s="129"/>
      <c r="EB209" s="129"/>
      <c r="EL209" s="129"/>
      <c r="EV209" s="129"/>
      <c r="FF209" s="129"/>
      <c r="FP209" s="129"/>
      <c r="FZ209" s="129"/>
      <c r="GJ209" s="129"/>
      <c r="GT209" s="129"/>
      <c r="HD209" s="129"/>
      <c r="HN209" s="129"/>
      <c r="HX209" s="129"/>
    </row>
    <row xmlns:x14ac="http://schemas.microsoft.com/office/spreadsheetml/2009/9/ac" r="210" s="3" customFormat="true" x14ac:dyDescent="0.25">
      <c r="A210" s="387"/>
      <c r="B210" s="129"/>
      <c r="L210" s="129"/>
      <c r="V210" s="129"/>
      <c r="AF210" s="129"/>
      <c r="AP210" s="129"/>
      <c r="AZ210" s="129"/>
      <c r="BJ210" s="129"/>
      <c r="BK210" s="129"/>
      <c r="BT210" s="129"/>
      <c r="CD210" s="129"/>
      <c r="CN210" s="129"/>
      <c r="CX210" s="129"/>
      <c r="DH210" s="129"/>
      <c r="DR210" s="129"/>
      <c r="EB210" s="129"/>
      <c r="EL210" s="129"/>
      <c r="EV210" s="129"/>
      <c r="FF210" s="129"/>
      <c r="FP210" s="129"/>
      <c r="FZ210" s="129"/>
      <c r="GJ210" s="129"/>
      <c r="GT210" s="129"/>
      <c r="HD210" s="129"/>
      <c r="HN210" s="129"/>
      <c r="HX210" s="129"/>
    </row>
    <row xmlns:x14ac="http://schemas.microsoft.com/office/spreadsheetml/2009/9/ac" r="211" s="3" customFormat="true" x14ac:dyDescent="0.25">
      <c r="A211" s="387"/>
      <c r="B211" s="129"/>
      <c r="L211" s="129"/>
      <c r="V211" s="129"/>
      <c r="AF211" s="129"/>
      <c r="AP211" s="129"/>
      <c r="AZ211" s="129"/>
      <c r="BJ211" s="129"/>
      <c r="BK211" s="129"/>
      <c r="BT211" s="129"/>
      <c r="CD211" s="129"/>
      <c r="CN211" s="129"/>
      <c r="CX211" s="129"/>
      <c r="DH211" s="129"/>
      <c r="DR211" s="129"/>
      <c r="EB211" s="129"/>
      <c r="EL211" s="129"/>
      <c r="EV211" s="129"/>
      <c r="FF211" s="129"/>
      <c r="FP211" s="129"/>
      <c r="FZ211" s="129"/>
      <c r="GJ211" s="129"/>
      <c r="GT211" s="129"/>
      <c r="HD211" s="129"/>
      <c r="HN211" s="129"/>
      <c r="HX211" s="129"/>
    </row>
    <row xmlns:x14ac="http://schemas.microsoft.com/office/spreadsheetml/2009/9/ac" r="212" s="3" customFormat="true" x14ac:dyDescent="0.25">
      <c r="A212" s="387"/>
      <c r="B212" s="129"/>
      <c r="L212" s="129"/>
      <c r="V212" s="129"/>
      <c r="AF212" s="129"/>
      <c r="AP212" s="129"/>
      <c r="AZ212" s="129"/>
      <c r="BJ212" s="129"/>
      <c r="BK212" s="129"/>
      <c r="BT212" s="129"/>
      <c r="CD212" s="129"/>
      <c r="CN212" s="129"/>
      <c r="CX212" s="129"/>
      <c r="DH212" s="129"/>
      <c r="DR212" s="129"/>
      <c r="EB212" s="129"/>
      <c r="EL212" s="129"/>
      <c r="EV212" s="129"/>
      <c r="FF212" s="129"/>
      <c r="FP212" s="129"/>
      <c r="FZ212" s="129"/>
      <c r="GJ212" s="129"/>
      <c r="GT212" s="129"/>
      <c r="HD212" s="129"/>
      <c r="HN212" s="129"/>
      <c r="HX212" s="129"/>
    </row>
    <row xmlns:x14ac="http://schemas.microsoft.com/office/spreadsheetml/2009/9/ac" r="213" s="3" customFormat="true" x14ac:dyDescent="0.25">
      <c r="A213" s="387"/>
      <c r="B213" s="129"/>
      <c r="L213" s="129"/>
      <c r="V213" s="129"/>
      <c r="AF213" s="129"/>
      <c r="AP213" s="129"/>
      <c r="AZ213" s="129"/>
      <c r="BJ213" s="129"/>
      <c r="BK213" s="129"/>
      <c r="BT213" s="129"/>
      <c r="CD213" s="129"/>
      <c r="CN213" s="129"/>
      <c r="CX213" s="129"/>
      <c r="DH213" s="129"/>
      <c r="DR213" s="129"/>
      <c r="EB213" s="129"/>
      <c r="EL213" s="129"/>
      <c r="EV213" s="129"/>
      <c r="FF213" s="129"/>
      <c r="FP213" s="129"/>
      <c r="FZ213" s="129"/>
      <c r="GJ213" s="129"/>
      <c r="GT213" s="129"/>
      <c r="HD213" s="129"/>
      <c r="HN213" s="129"/>
      <c r="HX213" s="129"/>
    </row>
    <row xmlns:x14ac="http://schemas.microsoft.com/office/spreadsheetml/2009/9/ac" r="214" s="3" customFormat="true" x14ac:dyDescent="0.25">
      <c r="A214" s="387"/>
      <c r="B214" s="129"/>
      <c r="L214" s="129"/>
      <c r="V214" s="129"/>
      <c r="AF214" s="129"/>
      <c r="AP214" s="129"/>
      <c r="AZ214" s="129"/>
      <c r="BJ214" s="129"/>
      <c r="BK214" s="129"/>
      <c r="BT214" s="129"/>
      <c r="CD214" s="129"/>
      <c r="CN214" s="129"/>
      <c r="CX214" s="129"/>
      <c r="DH214" s="129"/>
      <c r="DR214" s="129"/>
      <c r="EB214" s="129"/>
      <c r="EL214" s="129"/>
      <c r="EV214" s="129"/>
      <c r="FF214" s="129"/>
      <c r="FP214" s="129"/>
      <c r="FZ214" s="129"/>
      <c r="GJ214" s="129"/>
      <c r="GT214" s="129"/>
      <c r="HD214" s="129"/>
      <c r="HN214" s="129"/>
      <c r="HX214" s="129"/>
    </row>
    <row xmlns:x14ac="http://schemas.microsoft.com/office/spreadsheetml/2009/9/ac" r="215" s="3" customFormat="true" x14ac:dyDescent="0.25">
      <c r="A215" s="387"/>
      <c r="B215" s="129"/>
      <c r="L215" s="129"/>
      <c r="V215" s="129"/>
      <c r="AF215" s="129"/>
      <c r="AP215" s="129"/>
      <c r="AZ215" s="129"/>
      <c r="BJ215" s="129"/>
      <c r="BK215" s="129"/>
      <c r="BT215" s="129"/>
      <c r="CD215" s="129"/>
      <c r="CN215" s="129"/>
      <c r="CX215" s="129"/>
      <c r="DH215" s="129"/>
      <c r="DR215" s="129"/>
      <c r="EB215" s="129"/>
      <c r="EL215" s="129"/>
      <c r="EV215" s="129"/>
      <c r="FF215" s="129"/>
      <c r="FP215" s="129"/>
      <c r="FZ215" s="129"/>
      <c r="GJ215" s="129"/>
      <c r="GT215" s="129"/>
      <c r="HD215" s="129"/>
      <c r="HN215" s="129"/>
      <c r="HX215" s="129"/>
    </row>
    <row xmlns:x14ac="http://schemas.microsoft.com/office/spreadsheetml/2009/9/ac" r="216" s="3" customFormat="true" x14ac:dyDescent="0.25">
      <c r="A216" s="387"/>
      <c r="B216" s="129"/>
      <c r="L216" s="129"/>
      <c r="V216" s="129"/>
      <c r="AF216" s="129"/>
      <c r="AP216" s="129"/>
      <c r="AZ216" s="129"/>
      <c r="BJ216" s="129"/>
      <c r="BK216" s="129"/>
      <c r="BT216" s="129"/>
      <c r="CD216" s="129"/>
      <c r="CN216" s="129"/>
      <c r="CX216" s="129"/>
      <c r="DH216" s="129"/>
      <c r="DR216" s="129"/>
      <c r="EB216" s="129"/>
      <c r="EL216" s="129"/>
      <c r="EV216" s="129"/>
      <c r="FF216" s="129"/>
      <c r="FP216" s="129"/>
      <c r="FZ216" s="129"/>
      <c r="GJ216" s="129"/>
      <c r="GT216" s="129"/>
      <c r="HD216" s="129"/>
      <c r="HN216" s="129"/>
      <c r="HX216" s="129"/>
    </row>
    <row xmlns:x14ac="http://schemas.microsoft.com/office/spreadsheetml/2009/9/ac" r="217" s="3" customFormat="true" x14ac:dyDescent="0.25">
      <c r="A217" s="387"/>
      <c r="B217" s="129"/>
      <c r="L217" s="129"/>
      <c r="V217" s="129"/>
      <c r="AF217" s="129"/>
      <c r="AP217" s="129"/>
      <c r="AZ217" s="129"/>
      <c r="BJ217" s="129"/>
      <c r="BK217" s="129"/>
      <c r="BT217" s="129"/>
      <c r="CD217" s="129"/>
      <c r="CN217" s="129"/>
      <c r="CX217" s="129"/>
      <c r="DH217" s="129"/>
      <c r="DR217" s="129"/>
      <c r="EB217" s="129"/>
      <c r="EL217" s="129"/>
      <c r="EV217" s="129"/>
      <c r="FF217" s="129"/>
      <c r="FP217" s="129"/>
      <c r="FZ217" s="129"/>
      <c r="GJ217" s="129"/>
      <c r="GT217" s="129"/>
      <c r="HD217" s="129"/>
      <c r="HN217" s="129"/>
      <c r="HX217" s="129"/>
    </row>
    <row xmlns:x14ac="http://schemas.microsoft.com/office/spreadsheetml/2009/9/ac" r="218" s="3" customFormat="true" x14ac:dyDescent="0.25">
      <c r="A218" s="387"/>
      <c r="B218" s="129"/>
      <c r="L218" s="129"/>
      <c r="V218" s="129"/>
      <c r="AF218" s="129"/>
      <c r="AP218" s="129"/>
      <c r="AZ218" s="129"/>
      <c r="BJ218" s="129"/>
      <c r="BK218" s="129"/>
      <c r="BT218" s="129"/>
      <c r="CD218" s="129"/>
      <c r="CN218" s="129"/>
      <c r="CX218" s="129"/>
      <c r="DH218" s="129"/>
      <c r="DR218" s="129"/>
      <c r="EB218" s="129"/>
      <c r="EL218" s="129"/>
      <c r="EV218" s="129"/>
      <c r="FF218" s="129"/>
      <c r="FP218" s="129"/>
      <c r="FZ218" s="129"/>
      <c r="GJ218" s="129"/>
      <c r="GT218" s="129"/>
      <c r="HD218" s="129"/>
      <c r="HN218" s="129"/>
      <c r="HX218" s="129"/>
    </row>
    <row xmlns:x14ac="http://schemas.microsoft.com/office/spreadsheetml/2009/9/ac" r="219" s="3" customFormat="true" x14ac:dyDescent="0.25">
      <c r="A219" s="387"/>
      <c r="B219" s="129"/>
      <c r="L219" s="129"/>
      <c r="V219" s="129"/>
      <c r="AF219" s="129"/>
      <c r="AP219" s="129"/>
      <c r="AZ219" s="129"/>
      <c r="BJ219" s="129"/>
      <c r="BK219" s="129"/>
      <c r="BT219" s="129"/>
      <c r="CD219" s="129"/>
      <c r="CN219" s="129"/>
      <c r="CX219" s="129"/>
      <c r="DH219" s="129"/>
      <c r="DR219" s="129"/>
      <c r="EB219" s="129"/>
      <c r="EL219" s="129"/>
      <c r="EV219" s="129"/>
      <c r="FF219" s="129"/>
      <c r="FP219" s="129"/>
      <c r="FZ219" s="129"/>
      <c r="GJ219" s="129"/>
      <c r="GT219" s="129"/>
      <c r="HD219" s="129"/>
      <c r="HN219" s="129"/>
      <c r="HX219" s="129"/>
    </row>
    <row xmlns:x14ac="http://schemas.microsoft.com/office/spreadsheetml/2009/9/ac" r="220" s="3" customFormat="true" x14ac:dyDescent="0.25">
      <c r="A220" s="387"/>
      <c r="B220" s="129"/>
      <c r="L220" s="129"/>
      <c r="V220" s="129"/>
      <c r="AF220" s="129"/>
      <c r="AP220" s="129"/>
      <c r="AZ220" s="129"/>
      <c r="BJ220" s="129"/>
      <c r="BK220" s="129"/>
      <c r="BT220" s="129"/>
      <c r="CD220" s="129"/>
      <c r="CN220" s="129"/>
      <c r="CX220" s="129"/>
      <c r="DH220" s="129"/>
      <c r="DR220" s="129"/>
      <c r="EB220" s="129"/>
      <c r="EL220" s="129"/>
      <c r="EV220" s="129"/>
      <c r="FF220" s="129"/>
      <c r="FP220" s="129"/>
      <c r="FZ220" s="129"/>
      <c r="GJ220" s="129"/>
      <c r="GT220" s="129"/>
      <c r="HD220" s="129"/>
      <c r="HN220" s="129"/>
      <c r="HX220" s="129"/>
    </row>
    <row xmlns:x14ac="http://schemas.microsoft.com/office/spreadsheetml/2009/9/ac" r="221" s="3" customFormat="true" x14ac:dyDescent="0.25">
      <c r="A221" s="387"/>
      <c r="B221" s="129"/>
      <c r="L221" s="129"/>
      <c r="V221" s="129"/>
      <c r="AF221" s="129"/>
      <c r="AP221" s="129"/>
      <c r="AZ221" s="129"/>
      <c r="BJ221" s="129"/>
      <c r="BK221" s="129"/>
      <c r="BT221" s="129"/>
      <c r="CD221" s="129"/>
      <c r="CN221" s="129"/>
      <c r="CX221" s="129"/>
      <c r="DH221" s="129"/>
      <c r="DR221" s="129"/>
      <c r="EB221" s="129"/>
      <c r="EL221" s="129"/>
      <c r="EV221" s="129"/>
      <c r="FF221" s="129"/>
      <c r="FP221" s="129"/>
      <c r="FZ221" s="129"/>
      <c r="GJ221" s="129"/>
      <c r="GT221" s="129"/>
      <c r="HD221" s="129"/>
      <c r="HN221" s="129"/>
      <c r="HX221" s="129"/>
    </row>
    <row xmlns:x14ac="http://schemas.microsoft.com/office/spreadsheetml/2009/9/ac" r="222" s="3" customFormat="true" x14ac:dyDescent="0.25">
      <c r="A222" s="387"/>
      <c r="B222" s="129"/>
      <c r="L222" s="129"/>
      <c r="V222" s="129"/>
      <c r="AF222" s="129"/>
      <c r="AP222" s="129"/>
      <c r="AZ222" s="129"/>
      <c r="BJ222" s="129"/>
      <c r="BK222" s="129"/>
      <c r="BT222" s="129"/>
      <c r="CD222" s="129"/>
      <c r="CN222" s="129"/>
      <c r="CX222" s="129"/>
      <c r="DH222" s="129"/>
      <c r="DR222" s="129"/>
      <c r="EB222" s="129"/>
      <c r="EL222" s="129"/>
      <c r="EV222" s="129"/>
      <c r="FF222" s="129"/>
      <c r="FP222" s="129"/>
      <c r="FZ222" s="129"/>
      <c r="GJ222" s="129"/>
      <c r="GT222" s="129"/>
      <c r="HD222" s="129"/>
      <c r="HN222" s="129"/>
      <c r="HX222" s="129"/>
    </row>
    <row xmlns:x14ac="http://schemas.microsoft.com/office/spreadsheetml/2009/9/ac" r="223" s="3" customFormat="true" x14ac:dyDescent="0.25">
      <c r="A223" s="387"/>
      <c r="B223" s="129"/>
      <c r="L223" s="129"/>
      <c r="V223" s="129"/>
      <c r="AF223" s="129"/>
      <c r="AP223" s="129"/>
      <c r="AZ223" s="129"/>
      <c r="BJ223" s="129"/>
      <c r="BK223" s="129"/>
      <c r="BT223" s="129"/>
      <c r="CD223" s="129"/>
      <c r="CN223" s="129"/>
      <c r="CX223" s="129"/>
      <c r="DH223" s="129"/>
      <c r="DR223" s="129"/>
      <c r="EB223" s="129"/>
      <c r="EL223" s="129"/>
      <c r="EV223" s="129"/>
      <c r="FF223" s="129"/>
      <c r="FP223" s="129"/>
      <c r="FZ223" s="129"/>
      <c r="GJ223" s="129"/>
      <c r="GT223" s="129"/>
      <c r="HD223" s="129"/>
      <c r="HN223" s="129"/>
      <c r="HX223" s="129"/>
    </row>
    <row xmlns:x14ac="http://schemas.microsoft.com/office/spreadsheetml/2009/9/ac" r="224" s="3" customFormat="true" x14ac:dyDescent="0.25">
      <c r="A224" s="387"/>
      <c r="B224" s="129"/>
      <c r="L224" s="129"/>
      <c r="V224" s="129"/>
      <c r="AF224" s="129"/>
      <c r="AP224" s="129"/>
      <c r="AZ224" s="129"/>
      <c r="BJ224" s="129"/>
      <c r="BK224" s="129"/>
      <c r="BT224" s="129"/>
      <c r="CD224" s="129"/>
      <c r="CN224" s="129"/>
      <c r="CX224" s="129"/>
      <c r="DH224" s="129"/>
      <c r="DR224" s="129"/>
      <c r="EB224" s="129"/>
      <c r="EL224" s="129"/>
      <c r="EV224" s="129"/>
      <c r="FF224" s="129"/>
      <c r="FP224" s="129"/>
      <c r="FZ224" s="129"/>
      <c r="GJ224" s="129"/>
      <c r="GT224" s="129"/>
      <c r="HD224" s="129"/>
      <c r="HN224" s="129"/>
      <c r="HX224" s="129"/>
    </row>
    <row xmlns:x14ac="http://schemas.microsoft.com/office/spreadsheetml/2009/9/ac" r="225" s="3" customFormat="true" x14ac:dyDescent="0.25">
      <c r="A225" s="387"/>
      <c r="B225" s="129"/>
      <c r="L225" s="129"/>
      <c r="V225" s="129"/>
      <c r="AF225" s="129"/>
      <c r="AP225" s="129"/>
      <c r="AZ225" s="129"/>
      <c r="BJ225" s="129"/>
      <c r="BK225" s="129"/>
      <c r="BT225" s="129"/>
      <c r="CD225" s="129"/>
      <c r="CN225" s="129"/>
      <c r="CX225" s="129"/>
      <c r="DH225" s="129"/>
      <c r="DR225" s="129"/>
      <c r="EB225" s="129"/>
      <c r="EL225" s="129"/>
      <c r="EV225" s="129"/>
      <c r="FF225" s="129"/>
      <c r="FP225" s="129"/>
      <c r="FZ225" s="129"/>
      <c r="GJ225" s="129"/>
      <c r="GT225" s="129"/>
      <c r="HD225" s="129"/>
      <c r="HN225" s="129"/>
      <c r="HX225" s="129"/>
    </row>
    <row xmlns:x14ac="http://schemas.microsoft.com/office/spreadsheetml/2009/9/ac" r="226" s="3" customFormat="true" x14ac:dyDescent="0.25">
      <c r="A226" s="387"/>
      <c r="B226" s="129"/>
      <c r="L226" s="129"/>
      <c r="V226" s="129"/>
      <c r="AF226" s="129"/>
      <c r="AP226" s="129"/>
      <c r="AZ226" s="129"/>
      <c r="BJ226" s="129"/>
      <c r="BK226" s="129"/>
      <c r="BT226" s="129"/>
      <c r="CD226" s="129"/>
      <c r="CN226" s="129"/>
      <c r="CX226" s="129"/>
      <c r="DH226" s="129"/>
      <c r="DR226" s="129"/>
      <c r="EB226" s="129"/>
      <c r="EL226" s="129"/>
      <c r="EV226" s="129"/>
      <c r="FF226" s="129"/>
      <c r="FP226" s="129"/>
      <c r="FZ226" s="129"/>
      <c r="GJ226" s="129"/>
      <c r="GT226" s="129"/>
      <c r="HD226" s="129"/>
      <c r="HN226" s="129"/>
      <c r="HX226" s="129"/>
    </row>
    <row xmlns:x14ac="http://schemas.microsoft.com/office/spreadsheetml/2009/9/ac" r="227" s="3" customFormat="true" x14ac:dyDescent="0.25">
      <c r="A227" s="387"/>
      <c r="B227" s="129"/>
      <c r="L227" s="129"/>
      <c r="V227" s="129"/>
      <c r="AF227" s="129"/>
      <c r="AP227" s="129"/>
      <c r="AZ227" s="129"/>
      <c r="BJ227" s="129"/>
      <c r="BK227" s="129"/>
      <c r="BT227" s="129"/>
      <c r="CD227" s="129"/>
      <c r="CN227" s="129"/>
      <c r="CX227" s="129"/>
      <c r="DH227" s="129"/>
      <c r="DR227" s="129"/>
      <c r="EB227" s="129"/>
      <c r="EL227" s="129"/>
      <c r="EV227" s="129"/>
      <c r="FF227" s="129"/>
      <c r="FP227" s="129"/>
      <c r="FZ227" s="129"/>
      <c r="GJ227" s="129"/>
      <c r="GT227" s="129"/>
      <c r="HD227" s="129"/>
      <c r="HN227" s="129"/>
      <c r="HX227" s="129"/>
    </row>
    <row xmlns:x14ac="http://schemas.microsoft.com/office/spreadsheetml/2009/9/ac" r="228" s="3" customFormat="true" x14ac:dyDescent="0.25">
      <c r="A228" s="387"/>
      <c r="B228" s="129"/>
      <c r="L228" s="129"/>
      <c r="V228" s="129"/>
      <c r="AF228" s="129"/>
      <c r="AP228" s="129"/>
      <c r="AZ228" s="129"/>
      <c r="BJ228" s="129"/>
      <c r="BK228" s="129"/>
      <c r="BT228" s="129"/>
      <c r="CD228" s="129"/>
      <c r="CN228" s="129"/>
      <c r="CX228" s="129"/>
      <c r="DH228" s="129"/>
      <c r="DR228" s="129"/>
      <c r="EB228" s="129"/>
      <c r="EL228" s="129"/>
      <c r="EV228" s="129"/>
      <c r="FF228" s="129"/>
      <c r="FP228" s="129"/>
      <c r="FZ228" s="129"/>
      <c r="GJ228" s="129"/>
      <c r="GT228" s="129"/>
      <c r="HD228" s="129"/>
      <c r="HN228" s="129"/>
      <c r="HX228" s="129"/>
    </row>
    <row xmlns:x14ac="http://schemas.microsoft.com/office/spreadsheetml/2009/9/ac" r="229" s="3" customFormat="true" x14ac:dyDescent="0.25">
      <c r="A229" s="387"/>
      <c r="B229" s="129"/>
      <c r="L229" s="129"/>
      <c r="V229" s="129"/>
      <c r="AF229" s="129"/>
      <c r="AP229" s="129"/>
      <c r="AZ229" s="129"/>
      <c r="BJ229" s="129"/>
      <c r="BK229" s="129"/>
      <c r="BT229" s="129"/>
      <c r="CD229" s="129"/>
      <c r="CN229" s="129"/>
      <c r="CX229" s="129"/>
      <c r="DH229" s="129"/>
      <c r="DR229" s="129"/>
      <c r="EB229" s="129"/>
      <c r="EL229" s="129"/>
      <c r="EV229" s="129"/>
      <c r="FF229" s="129"/>
      <c r="FP229" s="129"/>
      <c r="FZ229" s="129"/>
      <c r="GJ229" s="129"/>
      <c r="GT229" s="129"/>
      <c r="HD229" s="129"/>
      <c r="HN229" s="129"/>
      <c r="HX229" s="129"/>
    </row>
    <row xmlns:x14ac="http://schemas.microsoft.com/office/spreadsheetml/2009/9/ac" r="230" s="3" customFormat="true" x14ac:dyDescent="0.25">
      <c r="A230" s="387"/>
      <c r="B230" s="129"/>
      <c r="L230" s="129"/>
      <c r="V230" s="129"/>
      <c r="AF230" s="129"/>
      <c r="AP230" s="129"/>
      <c r="AZ230" s="129"/>
      <c r="BJ230" s="129"/>
      <c r="BK230" s="129"/>
      <c r="BT230" s="129"/>
      <c r="CD230" s="129"/>
      <c r="CN230" s="129"/>
      <c r="CX230" s="129"/>
      <c r="DH230" s="129"/>
      <c r="DR230" s="129"/>
      <c r="EB230" s="129"/>
      <c r="EL230" s="129"/>
      <c r="EV230" s="129"/>
      <c r="FF230" s="129"/>
      <c r="FP230" s="129"/>
      <c r="FZ230" s="129"/>
      <c r="GJ230" s="129"/>
      <c r="GT230" s="129"/>
      <c r="HD230" s="129"/>
      <c r="HN230" s="129"/>
      <c r="HX230" s="129"/>
    </row>
    <row xmlns:x14ac="http://schemas.microsoft.com/office/spreadsheetml/2009/9/ac" r="231" s="3" customFormat="true" x14ac:dyDescent="0.25">
      <c r="A231" s="387"/>
      <c r="B231" s="129"/>
      <c r="L231" s="129"/>
      <c r="V231" s="129"/>
      <c r="AF231" s="129"/>
      <c r="AP231" s="129"/>
      <c r="AZ231" s="129"/>
      <c r="BJ231" s="129"/>
      <c r="BK231" s="129"/>
      <c r="BT231" s="129"/>
      <c r="CD231" s="129"/>
      <c r="CN231" s="129"/>
      <c r="CX231" s="129"/>
      <c r="DH231" s="129"/>
      <c r="DR231" s="129"/>
      <c r="EB231" s="129"/>
      <c r="EL231" s="129"/>
      <c r="EV231" s="129"/>
      <c r="FF231" s="129"/>
      <c r="FP231" s="129"/>
      <c r="FZ231" s="129"/>
      <c r="GJ231" s="129"/>
      <c r="GT231" s="129"/>
      <c r="HD231" s="129"/>
      <c r="HN231" s="129"/>
      <c r="HX231" s="129"/>
    </row>
    <row xmlns:x14ac="http://schemas.microsoft.com/office/spreadsheetml/2009/9/ac" r="232" s="3" customFormat="true" x14ac:dyDescent="0.25">
      <c r="A232" s="387"/>
      <c r="B232" s="129"/>
      <c r="L232" s="129"/>
      <c r="V232" s="129"/>
      <c r="AF232" s="129"/>
      <c r="AP232" s="129"/>
      <c r="AZ232" s="129"/>
      <c r="BJ232" s="129"/>
      <c r="BK232" s="129"/>
      <c r="BT232" s="129"/>
      <c r="CD232" s="129"/>
      <c r="CN232" s="129"/>
      <c r="CX232" s="129"/>
      <c r="DH232" s="129"/>
      <c r="DR232" s="129"/>
      <c r="EB232" s="129"/>
      <c r="EL232" s="129"/>
      <c r="EV232" s="129"/>
      <c r="FF232" s="129"/>
      <c r="FP232" s="129"/>
      <c r="FZ232" s="129"/>
      <c r="GJ232" s="129"/>
      <c r="GT232" s="129"/>
      <c r="HD232" s="129"/>
      <c r="HN232" s="129"/>
      <c r="HX232" s="129"/>
    </row>
    <row xmlns:x14ac="http://schemas.microsoft.com/office/spreadsheetml/2009/9/ac" r="233" s="3" customFormat="true" x14ac:dyDescent="0.25">
      <c r="A233" s="387"/>
      <c r="B233" s="129"/>
      <c r="L233" s="129"/>
      <c r="V233" s="129"/>
      <c r="AF233" s="129"/>
      <c r="AP233" s="129"/>
      <c r="AZ233" s="129"/>
      <c r="BJ233" s="129"/>
      <c r="BK233" s="129"/>
      <c r="BT233" s="129"/>
      <c r="CD233" s="129"/>
      <c r="CN233" s="129"/>
      <c r="CX233" s="129"/>
      <c r="DH233" s="129"/>
      <c r="DR233" s="129"/>
      <c r="EB233" s="129"/>
      <c r="EL233" s="129"/>
      <c r="EV233" s="129"/>
      <c r="FF233" s="129"/>
      <c r="FP233" s="129"/>
      <c r="FZ233" s="129"/>
      <c r="GJ233" s="129"/>
      <c r="GT233" s="129"/>
      <c r="HD233" s="129"/>
      <c r="HN233" s="129"/>
      <c r="HX233" s="129"/>
    </row>
    <row xmlns:x14ac="http://schemas.microsoft.com/office/spreadsheetml/2009/9/ac" r="234" s="3" customFormat="true" x14ac:dyDescent="0.25">
      <c r="A234" s="387"/>
      <c r="B234" s="129"/>
      <c r="L234" s="129"/>
      <c r="V234" s="129"/>
      <c r="AF234" s="129"/>
      <c r="AP234" s="129"/>
      <c r="AZ234" s="129"/>
      <c r="BJ234" s="129"/>
      <c r="BK234" s="129"/>
      <c r="BT234" s="129"/>
      <c r="CD234" s="129"/>
      <c r="CN234" s="129"/>
      <c r="CX234" s="129"/>
      <c r="DH234" s="129"/>
      <c r="DR234" s="129"/>
      <c r="EB234" s="129"/>
      <c r="EL234" s="129"/>
      <c r="EV234" s="129"/>
      <c r="FF234" s="129"/>
      <c r="FP234" s="129"/>
      <c r="FZ234" s="129"/>
      <c r="GJ234" s="129"/>
      <c r="GT234" s="129"/>
      <c r="HD234" s="129"/>
      <c r="HN234" s="129"/>
      <c r="HX234" s="129"/>
    </row>
    <row xmlns:x14ac="http://schemas.microsoft.com/office/spreadsheetml/2009/9/ac" r="235" s="3" customFormat="true" x14ac:dyDescent="0.25">
      <c r="A235" s="387"/>
      <c r="B235" s="129"/>
      <c r="L235" s="129"/>
      <c r="V235" s="129"/>
      <c r="AF235" s="129"/>
      <c r="AP235" s="129"/>
      <c r="AZ235" s="129"/>
      <c r="BJ235" s="129"/>
      <c r="BK235" s="129"/>
      <c r="BT235" s="129"/>
      <c r="CD235" s="129"/>
      <c r="CN235" s="129"/>
      <c r="CX235" s="129"/>
      <c r="DH235" s="129"/>
      <c r="DR235" s="129"/>
      <c r="EB235" s="129"/>
      <c r="EL235" s="129"/>
      <c r="EV235" s="129"/>
      <c r="FF235" s="129"/>
      <c r="FP235" s="129"/>
      <c r="FZ235" s="129"/>
      <c r="GJ235" s="129"/>
      <c r="GT235" s="129"/>
      <c r="HD235" s="129"/>
      <c r="HN235" s="129"/>
      <c r="HX235" s="129"/>
    </row>
    <row xmlns:x14ac="http://schemas.microsoft.com/office/spreadsheetml/2009/9/ac" r="236" s="3" customFormat="true" x14ac:dyDescent="0.25">
      <c r="A236" s="387"/>
      <c r="B236" s="129"/>
      <c r="L236" s="129"/>
      <c r="V236" s="129"/>
      <c r="AF236" s="129"/>
      <c r="AP236" s="129"/>
      <c r="AZ236" s="129"/>
      <c r="BJ236" s="129"/>
      <c r="BK236" s="129"/>
      <c r="BT236" s="129"/>
      <c r="CD236" s="129"/>
      <c r="CN236" s="129"/>
      <c r="CX236" s="129"/>
      <c r="DH236" s="129"/>
      <c r="DR236" s="129"/>
      <c r="EB236" s="129"/>
      <c r="EL236" s="129"/>
      <c r="EV236" s="129"/>
      <c r="FF236" s="129"/>
      <c r="FP236" s="129"/>
      <c r="FZ236" s="129"/>
      <c r="GJ236" s="129"/>
      <c r="GT236" s="129"/>
      <c r="HD236" s="129"/>
      <c r="HN236" s="129"/>
      <c r="HX236" s="129"/>
    </row>
    <row xmlns:x14ac="http://schemas.microsoft.com/office/spreadsheetml/2009/9/ac" r="237" s="3" customFormat="true" x14ac:dyDescent="0.25">
      <c r="A237" s="387"/>
      <c r="B237" s="129"/>
      <c r="L237" s="129"/>
      <c r="V237" s="129"/>
      <c r="AF237" s="129"/>
      <c r="AP237" s="129"/>
      <c r="AZ237" s="129"/>
      <c r="BJ237" s="129"/>
      <c r="BK237" s="129"/>
      <c r="BT237" s="129"/>
      <c r="CD237" s="129"/>
      <c r="CN237" s="129"/>
      <c r="CX237" s="129"/>
      <c r="DH237" s="129"/>
      <c r="DR237" s="129"/>
      <c r="EB237" s="129"/>
      <c r="EL237" s="129"/>
      <c r="EV237" s="129"/>
      <c r="FF237" s="129"/>
      <c r="FP237" s="129"/>
      <c r="FZ237" s="129"/>
      <c r="GJ237" s="129"/>
      <c r="GT237" s="129"/>
      <c r="HD237" s="129"/>
      <c r="HN237" s="129"/>
      <c r="HX237" s="129"/>
    </row>
    <row xmlns:x14ac="http://schemas.microsoft.com/office/spreadsheetml/2009/9/ac" r="238" s="3" customFormat="true" x14ac:dyDescent="0.25">
      <c r="A238" s="387"/>
      <c r="B238" s="129"/>
      <c r="L238" s="129"/>
      <c r="V238" s="129"/>
      <c r="AF238" s="129"/>
      <c r="AP238" s="129"/>
      <c r="AZ238" s="129"/>
      <c r="BJ238" s="129"/>
      <c r="BK238" s="129"/>
      <c r="BT238" s="129"/>
      <c r="CD238" s="129"/>
      <c r="CN238" s="129"/>
      <c r="CX238" s="129"/>
      <c r="DH238" s="129"/>
      <c r="DR238" s="129"/>
      <c r="EB238" s="129"/>
      <c r="EL238" s="129"/>
      <c r="EV238" s="129"/>
      <c r="FF238" s="129"/>
      <c r="FP238" s="129"/>
      <c r="FZ238" s="129"/>
      <c r="GJ238" s="129"/>
      <c r="GT238" s="129"/>
      <c r="HD238" s="129"/>
      <c r="HN238" s="129"/>
      <c r="HX238" s="129"/>
    </row>
    <row xmlns:x14ac="http://schemas.microsoft.com/office/spreadsheetml/2009/9/ac" r="239" s="3" customFormat="true" x14ac:dyDescent="0.25">
      <c r="A239" s="387"/>
      <c r="B239" s="129"/>
      <c r="L239" s="129"/>
      <c r="V239" s="129"/>
      <c r="AF239" s="129"/>
      <c r="AP239" s="129"/>
      <c r="AZ239" s="129"/>
      <c r="BJ239" s="129"/>
      <c r="BK239" s="129"/>
      <c r="BT239" s="129"/>
      <c r="CD239" s="129"/>
      <c r="CN239" s="129"/>
      <c r="CX239" s="129"/>
      <c r="DH239" s="129"/>
      <c r="DR239" s="129"/>
      <c r="EB239" s="129"/>
      <c r="EL239" s="129"/>
      <c r="EV239" s="129"/>
      <c r="FF239" s="129"/>
      <c r="FP239" s="129"/>
      <c r="FZ239" s="129"/>
      <c r="GJ239" s="129"/>
      <c r="GT239" s="129"/>
      <c r="HD239" s="129"/>
      <c r="HN239" s="129"/>
      <c r="HX239" s="129"/>
    </row>
    <row xmlns:x14ac="http://schemas.microsoft.com/office/spreadsheetml/2009/9/ac" r="240" s="3" customFormat="true" x14ac:dyDescent="0.25">
      <c r="A240" s="387"/>
      <c r="B240" s="129"/>
      <c r="L240" s="129"/>
      <c r="V240" s="129"/>
      <c r="AF240" s="129"/>
      <c r="AP240" s="129"/>
      <c r="AZ240" s="129"/>
      <c r="BJ240" s="129"/>
      <c r="BK240" s="129"/>
      <c r="BT240" s="129"/>
      <c r="CD240" s="129"/>
      <c r="CN240" s="129"/>
      <c r="CX240" s="129"/>
      <c r="DH240" s="129"/>
      <c r="DR240" s="129"/>
      <c r="EB240" s="129"/>
      <c r="EL240" s="129"/>
      <c r="EV240" s="129"/>
      <c r="FF240" s="129"/>
      <c r="FP240" s="129"/>
      <c r="FZ240" s="129"/>
      <c r="GJ240" s="129"/>
      <c r="GT240" s="129"/>
      <c r="HD240" s="129"/>
      <c r="HN240" s="129"/>
      <c r="HX240" s="129"/>
    </row>
    <row xmlns:x14ac="http://schemas.microsoft.com/office/spreadsheetml/2009/9/ac" r="241" s="3" customFormat="true" x14ac:dyDescent="0.25">
      <c r="A241" s="387"/>
      <c r="B241" s="129"/>
      <c r="L241" s="129"/>
      <c r="V241" s="129"/>
      <c r="AF241" s="129"/>
      <c r="AP241" s="129"/>
      <c r="AZ241" s="129"/>
      <c r="BJ241" s="129"/>
      <c r="BK241" s="129"/>
      <c r="BT241" s="129"/>
      <c r="CD241" s="129"/>
      <c r="CN241" s="129"/>
      <c r="CX241" s="129"/>
      <c r="DH241" s="129"/>
      <c r="DR241" s="129"/>
      <c r="EB241" s="129"/>
      <c r="EL241" s="129"/>
      <c r="EV241" s="129"/>
      <c r="FF241" s="129"/>
      <c r="FP241" s="129"/>
      <c r="FZ241" s="129"/>
      <c r="GJ241" s="129"/>
      <c r="GT241" s="129"/>
      <c r="HD241" s="129"/>
      <c r="HN241" s="129"/>
      <c r="HX241" s="129"/>
    </row>
    <row xmlns:x14ac="http://schemas.microsoft.com/office/spreadsheetml/2009/9/ac" r="242" s="3" customFormat="true" x14ac:dyDescent="0.25">
      <c r="A242" s="387"/>
      <c r="B242" s="129"/>
      <c r="L242" s="129"/>
      <c r="V242" s="129"/>
      <c r="AF242" s="129"/>
      <c r="AP242" s="129"/>
      <c r="AZ242" s="129"/>
      <c r="BJ242" s="129"/>
      <c r="BK242" s="129"/>
      <c r="BT242" s="129"/>
      <c r="CD242" s="129"/>
      <c r="CN242" s="129"/>
      <c r="CX242" s="129"/>
      <c r="DH242" s="129"/>
      <c r="DR242" s="129"/>
      <c r="EB242" s="129"/>
      <c r="EL242" s="129"/>
      <c r="EV242" s="129"/>
      <c r="FF242" s="129"/>
      <c r="FP242" s="129"/>
      <c r="FZ242" s="129"/>
      <c r="GJ242" s="129"/>
      <c r="GT242" s="129"/>
      <c r="HD242" s="129"/>
      <c r="HN242" s="129"/>
      <c r="HX242" s="129"/>
    </row>
    <row xmlns:x14ac="http://schemas.microsoft.com/office/spreadsheetml/2009/9/ac" r="243" s="3" customFormat="true" x14ac:dyDescent="0.25">
      <c r="A243" s="387"/>
      <c r="B243" s="129"/>
      <c r="L243" s="129"/>
      <c r="V243" s="129"/>
      <c r="AF243" s="129"/>
      <c r="AP243" s="129"/>
      <c r="AZ243" s="129"/>
      <c r="BJ243" s="129"/>
      <c r="BK243" s="129"/>
      <c r="BT243" s="129"/>
      <c r="CD243" s="129"/>
      <c r="CN243" s="129"/>
      <c r="CX243" s="129"/>
      <c r="DH243" s="129"/>
      <c r="DR243" s="129"/>
      <c r="EB243" s="129"/>
      <c r="EL243" s="129"/>
      <c r="EV243" s="129"/>
      <c r="FF243" s="129"/>
      <c r="FP243" s="129"/>
      <c r="FZ243" s="129"/>
      <c r="GJ243" s="129"/>
      <c r="GT243" s="129"/>
      <c r="HD243" s="129"/>
      <c r="HN243" s="129"/>
      <c r="HX243" s="129"/>
    </row>
    <row xmlns:x14ac="http://schemas.microsoft.com/office/spreadsheetml/2009/9/ac" r="244" s="3" customFormat="true" x14ac:dyDescent="0.25">
      <c r="A244" s="387"/>
      <c r="B244" s="129"/>
      <c r="L244" s="129"/>
      <c r="V244" s="129"/>
      <c r="AF244" s="129"/>
      <c r="AP244" s="129"/>
      <c r="AZ244" s="129"/>
      <c r="BJ244" s="129"/>
      <c r="BK244" s="129"/>
      <c r="BT244" s="129"/>
      <c r="CD244" s="129"/>
      <c r="CN244" s="129"/>
      <c r="CX244" s="129"/>
      <c r="DH244" s="129"/>
      <c r="DR244" s="129"/>
      <c r="EB244" s="129"/>
      <c r="EL244" s="129"/>
      <c r="EV244" s="129"/>
      <c r="FF244" s="129"/>
      <c r="FP244" s="129"/>
      <c r="FZ244" s="129"/>
      <c r="GJ244" s="129"/>
      <c r="GT244" s="129"/>
      <c r="HD244" s="129"/>
      <c r="HN244" s="129"/>
      <c r="HX244" s="129"/>
    </row>
    <row xmlns:x14ac="http://schemas.microsoft.com/office/spreadsheetml/2009/9/ac" r="245" s="3" customFormat="true" x14ac:dyDescent="0.25">
      <c r="A245" s="387"/>
      <c r="B245" s="129"/>
      <c r="L245" s="129"/>
      <c r="V245" s="129"/>
      <c r="AF245" s="129"/>
      <c r="AP245" s="129"/>
      <c r="AZ245" s="129"/>
      <c r="BJ245" s="129"/>
      <c r="BK245" s="129"/>
      <c r="BT245" s="129"/>
      <c r="CD245" s="129"/>
      <c r="CN245" s="129"/>
      <c r="CX245" s="129"/>
      <c r="DH245" s="129"/>
      <c r="DR245" s="129"/>
      <c r="EB245" s="129"/>
      <c r="EL245" s="129"/>
      <c r="EV245" s="129"/>
      <c r="FF245" s="129"/>
      <c r="FP245" s="129"/>
      <c r="FZ245" s="129"/>
      <c r="GJ245" s="129"/>
      <c r="GT245" s="129"/>
      <c r="HD245" s="129"/>
      <c r="HN245" s="129"/>
      <c r="HX245" s="129"/>
    </row>
    <row xmlns:x14ac="http://schemas.microsoft.com/office/spreadsheetml/2009/9/ac" r="246" s="3" customFormat="true" x14ac:dyDescent="0.25">
      <c r="A246" s="387"/>
      <c r="B246" s="129"/>
      <c r="L246" s="129"/>
      <c r="V246" s="129"/>
      <c r="AF246" s="129"/>
      <c r="AP246" s="129"/>
      <c r="AZ246" s="129"/>
      <c r="BJ246" s="129"/>
      <c r="BK246" s="129"/>
      <c r="BT246" s="129"/>
      <c r="CD246" s="129"/>
      <c r="CN246" s="129"/>
      <c r="CX246" s="129"/>
      <c r="DH246" s="129"/>
      <c r="DR246" s="129"/>
      <c r="EB246" s="129"/>
      <c r="EL246" s="129"/>
      <c r="EV246" s="129"/>
      <c r="FF246" s="129"/>
      <c r="FP246" s="129"/>
      <c r="FZ246" s="129"/>
      <c r="GJ246" s="129"/>
      <c r="GT246" s="129"/>
      <c r="HD246" s="129"/>
      <c r="HN246" s="129"/>
      <c r="HX246" s="129"/>
    </row>
    <row xmlns:x14ac="http://schemas.microsoft.com/office/spreadsheetml/2009/9/ac" r="247" s="3" customFormat="true" x14ac:dyDescent="0.25">
      <c r="A247" s="387"/>
      <c r="B247" s="129"/>
      <c r="L247" s="129"/>
      <c r="V247" s="129"/>
      <c r="AF247" s="129"/>
      <c r="AP247" s="129"/>
      <c r="AZ247" s="129"/>
      <c r="BJ247" s="129"/>
      <c r="BK247" s="129"/>
      <c r="BT247" s="129"/>
      <c r="CD247" s="129"/>
      <c r="CN247" s="129"/>
      <c r="CX247" s="129"/>
      <c r="DH247" s="129"/>
      <c r="DR247" s="129"/>
      <c r="EB247" s="129"/>
      <c r="EL247" s="129"/>
      <c r="EV247" s="129"/>
      <c r="FF247" s="129"/>
      <c r="FP247" s="129"/>
      <c r="FZ247" s="129"/>
      <c r="GJ247" s="129"/>
      <c r="GT247" s="129"/>
      <c r="HD247" s="129"/>
      <c r="HN247" s="129"/>
      <c r="HX247" s="129"/>
    </row>
    <row xmlns:x14ac="http://schemas.microsoft.com/office/spreadsheetml/2009/9/ac" r="248" s="3" customFormat="true" x14ac:dyDescent="0.25">
      <c r="A248" s="387"/>
      <c r="B248" s="129"/>
      <c r="L248" s="129"/>
      <c r="V248" s="129"/>
      <c r="AF248" s="129"/>
      <c r="AP248" s="129"/>
      <c r="AZ248" s="129"/>
      <c r="BJ248" s="129"/>
      <c r="BK248" s="129"/>
      <c r="BT248" s="129"/>
      <c r="CD248" s="129"/>
      <c r="CN248" s="129"/>
      <c r="CX248" s="129"/>
      <c r="DH248" s="129"/>
      <c r="DR248" s="129"/>
      <c r="EB248" s="129"/>
      <c r="EL248" s="129"/>
      <c r="EV248" s="129"/>
      <c r="FF248" s="129"/>
      <c r="FP248" s="129"/>
      <c r="FZ248" s="129"/>
      <c r="GJ248" s="129"/>
      <c r="GT248" s="129"/>
      <c r="HD248" s="129"/>
      <c r="HN248" s="129"/>
      <c r="HX248" s="129"/>
    </row>
    <row xmlns:x14ac="http://schemas.microsoft.com/office/spreadsheetml/2009/9/ac" r="249" s="3" customFormat="true" x14ac:dyDescent="0.25">
      <c r="A249" s="387"/>
      <c r="B249" s="129"/>
      <c r="L249" s="129"/>
      <c r="V249" s="129"/>
      <c r="AF249" s="129"/>
      <c r="AP249" s="129"/>
      <c r="AZ249" s="129"/>
      <c r="BJ249" s="129"/>
      <c r="BK249" s="129"/>
      <c r="BT249" s="129"/>
      <c r="CD249" s="129"/>
      <c r="CN249" s="129"/>
      <c r="CX249" s="129"/>
      <c r="DH249" s="129"/>
      <c r="DR249" s="129"/>
      <c r="EB249" s="129"/>
      <c r="EL249" s="129"/>
      <c r="EV249" s="129"/>
      <c r="FF249" s="129"/>
      <c r="FP249" s="129"/>
      <c r="FZ249" s="129"/>
      <c r="GJ249" s="129"/>
      <c r="GT249" s="129"/>
      <c r="HD249" s="129"/>
      <c r="HN249" s="129"/>
      <c r="HX249" s="129"/>
    </row>
    <row xmlns:x14ac="http://schemas.microsoft.com/office/spreadsheetml/2009/9/ac" r="250" s="3" customFormat="true" x14ac:dyDescent="0.25">
      <c r="A250" s="387"/>
      <c r="B250" s="129"/>
      <c r="L250" s="129"/>
      <c r="V250" s="129"/>
      <c r="AF250" s="129"/>
      <c r="AP250" s="129"/>
      <c r="AZ250" s="129"/>
      <c r="BJ250" s="129"/>
      <c r="BK250" s="129"/>
      <c r="BT250" s="129"/>
      <c r="CD250" s="129"/>
      <c r="CN250" s="129"/>
      <c r="CX250" s="129"/>
      <c r="DH250" s="129"/>
      <c r="DR250" s="129"/>
      <c r="EB250" s="129"/>
      <c r="EL250" s="129"/>
      <c r="EV250" s="129"/>
      <c r="FF250" s="129"/>
      <c r="FP250" s="129"/>
      <c r="FZ250" s="129"/>
      <c r="GJ250" s="129"/>
      <c r="GT250" s="129"/>
      <c r="HD250" s="129"/>
      <c r="HN250" s="129"/>
      <c r="HX250" s="129"/>
    </row>
    <row xmlns:x14ac="http://schemas.microsoft.com/office/spreadsheetml/2009/9/ac" r="251" s="3" customFormat="true" x14ac:dyDescent="0.25">
      <c r="A251" s="387"/>
      <c r="B251" s="129"/>
      <c r="L251" s="129"/>
      <c r="V251" s="129"/>
      <c r="AF251" s="129"/>
      <c r="AP251" s="129"/>
      <c r="AZ251" s="129"/>
      <c r="BJ251" s="129"/>
      <c r="BK251" s="129"/>
      <c r="BT251" s="129"/>
      <c r="CD251" s="129"/>
      <c r="CN251" s="129"/>
      <c r="CX251" s="129"/>
      <c r="DH251" s="129"/>
      <c r="DR251" s="129"/>
      <c r="EB251" s="129"/>
      <c r="EL251" s="129"/>
      <c r="EV251" s="129"/>
      <c r="FF251" s="129"/>
      <c r="FP251" s="129"/>
      <c r="FZ251" s="129"/>
      <c r="GJ251" s="129"/>
      <c r="GT251" s="129"/>
      <c r="HD251" s="129"/>
      <c r="HN251" s="129"/>
      <c r="HX251" s="129"/>
    </row>
    <row xmlns:x14ac="http://schemas.microsoft.com/office/spreadsheetml/2009/9/ac" r="252" s="3" customFormat="true" x14ac:dyDescent="0.25">
      <c r="A252" s="387"/>
      <c r="B252" s="129"/>
      <c r="L252" s="129"/>
      <c r="V252" s="129"/>
      <c r="AF252" s="129"/>
      <c r="AP252" s="129"/>
      <c r="AZ252" s="129"/>
      <c r="BJ252" s="129"/>
      <c r="BK252" s="129"/>
      <c r="BT252" s="129"/>
      <c r="CD252" s="129"/>
      <c r="CN252" s="129"/>
      <c r="CX252" s="129"/>
      <c r="DH252" s="129"/>
      <c r="DR252" s="129"/>
      <c r="EB252" s="129"/>
      <c r="EL252" s="129"/>
      <c r="EV252" s="129"/>
      <c r="FF252" s="129"/>
      <c r="FP252" s="129"/>
      <c r="FZ252" s="129"/>
      <c r="GJ252" s="129"/>
      <c r="GT252" s="129"/>
      <c r="HD252" s="129"/>
      <c r="HN252" s="129"/>
      <c r="HX252" s="129"/>
    </row>
    <row xmlns:x14ac="http://schemas.microsoft.com/office/spreadsheetml/2009/9/ac" r="253" s="3" customFormat="true" x14ac:dyDescent="0.25">
      <c r="A253" s="387"/>
      <c r="B253" s="129"/>
      <c r="L253" s="129"/>
      <c r="V253" s="129"/>
      <c r="AF253" s="129"/>
      <c r="AP253" s="129"/>
      <c r="AZ253" s="129"/>
      <c r="BJ253" s="129"/>
      <c r="BK253" s="129"/>
      <c r="BT253" s="129"/>
      <c r="CD253" s="129"/>
      <c r="CN253" s="129"/>
      <c r="CX253" s="129"/>
      <c r="DH253" s="129"/>
      <c r="DR253" s="129"/>
      <c r="EB253" s="129"/>
      <c r="EL253" s="129"/>
      <c r="EV253" s="129"/>
      <c r="FF253" s="129"/>
      <c r="FP253" s="129"/>
      <c r="FZ253" s="129"/>
      <c r="GJ253" s="129"/>
      <c r="GT253" s="129"/>
      <c r="HD253" s="129"/>
      <c r="HN253" s="129"/>
      <c r="HX253" s="129"/>
    </row>
    <row xmlns:x14ac="http://schemas.microsoft.com/office/spreadsheetml/2009/9/ac" r="254" s="3" customFormat="true" x14ac:dyDescent="0.25">
      <c r="A254" s="387"/>
      <c r="B254" s="129"/>
      <c r="L254" s="129"/>
      <c r="V254" s="129"/>
      <c r="AF254" s="129"/>
      <c r="AP254" s="129"/>
      <c r="AZ254" s="129"/>
      <c r="BJ254" s="129"/>
      <c r="BK254" s="129"/>
      <c r="BT254" s="129"/>
      <c r="CD254" s="129"/>
      <c r="CN254" s="129"/>
      <c r="CX254" s="129"/>
      <c r="DH254" s="129"/>
      <c r="DR254" s="129"/>
      <c r="EB254" s="129"/>
      <c r="EL254" s="129"/>
      <c r="EV254" s="129"/>
      <c r="FF254" s="129"/>
      <c r="FP254" s="129"/>
      <c r="FZ254" s="129"/>
      <c r="GJ254" s="129"/>
      <c r="GT254" s="129"/>
      <c r="HD254" s="129"/>
      <c r="HN254" s="129"/>
      <c r="HX254" s="129"/>
    </row>
    <row xmlns:x14ac="http://schemas.microsoft.com/office/spreadsheetml/2009/9/ac" r="255" s="3" customFormat="true" x14ac:dyDescent="0.25">
      <c r="A255" s="387"/>
      <c r="B255" s="129"/>
      <c r="L255" s="129"/>
      <c r="V255" s="129"/>
      <c r="AF255" s="129"/>
      <c r="AP255" s="129"/>
      <c r="AZ255" s="129"/>
      <c r="BJ255" s="129"/>
      <c r="BK255" s="129"/>
      <c r="BT255" s="129"/>
      <c r="CD255" s="129"/>
      <c r="CN255" s="129"/>
      <c r="CX255" s="129"/>
      <c r="DH255" s="129"/>
      <c r="DR255" s="129"/>
      <c r="EB255" s="129"/>
      <c r="EL255" s="129"/>
      <c r="EV255" s="129"/>
      <c r="FF255" s="129"/>
      <c r="FP255" s="129"/>
      <c r="FZ255" s="129"/>
      <c r="GJ255" s="129"/>
      <c r="GT255" s="129"/>
      <c r="HD255" s="129"/>
      <c r="HN255" s="129"/>
      <c r="HX255" s="129"/>
    </row>
    <row xmlns:x14ac="http://schemas.microsoft.com/office/spreadsheetml/2009/9/ac" r="256" s="3" customFormat="true" x14ac:dyDescent="0.25">
      <c r="A256" s="387"/>
      <c r="B256" s="129"/>
      <c r="L256" s="129"/>
      <c r="V256" s="129"/>
      <c r="AF256" s="129"/>
      <c r="AP256" s="129"/>
      <c r="AZ256" s="129"/>
      <c r="BJ256" s="129"/>
      <c r="BK256" s="129"/>
      <c r="BT256" s="129"/>
      <c r="CD256" s="129"/>
      <c r="CN256" s="129"/>
      <c r="CX256" s="129"/>
      <c r="DH256" s="129"/>
      <c r="DR256" s="129"/>
      <c r="EB256" s="129"/>
      <c r="EL256" s="129"/>
      <c r="EV256" s="129"/>
      <c r="FF256" s="129"/>
      <c r="FP256" s="129"/>
      <c r="FZ256" s="129"/>
      <c r="GJ256" s="129"/>
      <c r="GT256" s="129"/>
      <c r="HD256" s="129"/>
      <c r="HN256" s="129"/>
      <c r="HX256" s="129"/>
    </row>
    <row xmlns:x14ac="http://schemas.microsoft.com/office/spreadsheetml/2009/9/ac" r="257" s="3" customFormat="true" x14ac:dyDescent="0.25">
      <c r="A257" s="387"/>
      <c r="B257" s="129"/>
      <c r="L257" s="129"/>
      <c r="V257" s="129"/>
      <c r="AF257" s="129"/>
      <c r="AP257" s="129"/>
      <c r="AZ257" s="129"/>
      <c r="BJ257" s="129"/>
      <c r="BK257" s="129"/>
      <c r="BT257" s="129"/>
      <c r="CD257" s="129"/>
      <c r="CN257" s="129"/>
      <c r="CX257" s="129"/>
      <c r="DH257" s="129"/>
      <c r="DR257" s="129"/>
      <c r="EB257" s="129"/>
      <c r="EL257" s="129"/>
      <c r="EV257" s="129"/>
      <c r="FF257" s="129"/>
      <c r="FP257" s="129"/>
      <c r="FZ257" s="129"/>
      <c r="GJ257" s="129"/>
      <c r="GT257" s="129"/>
      <c r="HD257" s="129"/>
      <c r="HN257" s="129"/>
      <c r="HX257" s="129"/>
    </row>
    <row xmlns:x14ac="http://schemas.microsoft.com/office/spreadsheetml/2009/9/ac" r="258" s="3" customFormat="true" x14ac:dyDescent="0.25">
      <c r="A258" s="387"/>
      <c r="B258" s="129"/>
      <c r="L258" s="129"/>
      <c r="V258" s="129"/>
      <c r="AF258" s="129"/>
      <c r="AP258" s="129"/>
      <c r="AZ258" s="129"/>
      <c r="BJ258" s="129"/>
      <c r="BK258" s="129"/>
      <c r="BT258" s="129"/>
      <c r="CD258" s="129"/>
      <c r="CN258" s="129"/>
      <c r="CX258" s="129"/>
      <c r="DH258" s="129"/>
      <c r="DR258" s="129"/>
      <c r="EB258" s="129"/>
      <c r="EL258" s="129"/>
      <c r="EV258" s="129"/>
      <c r="FF258" s="129"/>
      <c r="FP258" s="129"/>
      <c r="FZ258" s="129"/>
      <c r="GJ258" s="129"/>
      <c r="GT258" s="129"/>
      <c r="HD258" s="129"/>
      <c r="HN258" s="129"/>
      <c r="HX258" s="129"/>
    </row>
    <row xmlns:x14ac="http://schemas.microsoft.com/office/spreadsheetml/2009/9/ac" r="259" s="3" customFormat="true" x14ac:dyDescent="0.25">
      <c r="A259" s="387"/>
      <c r="B259" s="129"/>
      <c r="L259" s="129"/>
      <c r="V259" s="129"/>
      <c r="AF259" s="129"/>
      <c r="AP259" s="129"/>
      <c r="AZ259" s="129"/>
      <c r="BJ259" s="129"/>
      <c r="BK259" s="129"/>
      <c r="BT259" s="129"/>
      <c r="CD259" s="129"/>
      <c r="CN259" s="129"/>
      <c r="CX259" s="129"/>
      <c r="DH259" s="129"/>
      <c r="DR259" s="129"/>
      <c r="EB259" s="129"/>
      <c r="EL259" s="129"/>
      <c r="EV259" s="129"/>
      <c r="FF259" s="129"/>
      <c r="FP259" s="129"/>
      <c r="FZ259" s="129"/>
      <c r="GJ259" s="129"/>
      <c r="GT259" s="129"/>
      <c r="HD259" s="129"/>
      <c r="HN259" s="129"/>
      <c r="HX259" s="129"/>
    </row>
    <row xmlns:x14ac="http://schemas.microsoft.com/office/spreadsheetml/2009/9/ac" r="260" s="3" customFormat="true" x14ac:dyDescent="0.25">
      <c r="A260" s="387"/>
      <c r="B260" s="129"/>
      <c r="L260" s="129"/>
      <c r="V260" s="129"/>
      <c r="AF260" s="129"/>
      <c r="AP260" s="129"/>
      <c r="AZ260" s="129"/>
      <c r="BJ260" s="129"/>
      <c r="BK260" s="129"/>
      <c r="BT260" s="129"/>
      <c r="CD260" s="129"/>
      <c r="CN260" s="129"/>
      <c r="CX260" s="129"/>
      <c r="DH260" s="129"/>
      <c r="DR260" s="129"/>
      <c r="EB260" s="129"/>
      <c r="EL260" s="129"/>
      <c r="EV260" s="129"/>
      <c r="FF260" s="129"/>
      <c r="FP260" s="129"/>
      <c r="FZ260" s="129"/>
      <c r="GJ260" s="129"/>
      <c r="GT260" s="129"/>
      <c r="HD260" s="129"/>
      <c r="HN260" s="129"/>
      <c r="HX260" s="129"/>
    </row>
    <row xmlns:x14ac="http://schemas.microsoft.com/office/spreadsheetml/2009/9/ac" r="261" s="3" customFormat="true" x14ac:dyDescent="0.25">
      <c r="A261" s="387"/>
      <c r="B261" s="129"/>
      <c r="L261" s="129"/>
      <c r="V261" s="129"/>
      <c r="AF261" s="129"/>
      <c r="AP261" s="129"/>
      <c r="AZ261" s="129"/>
      <c r="BJ261" s="129"/>
      <c r="BK261" s="129"/>
      <c r="BT261" s="129"/>
      <c r="CD261" s="129"/>
      <c r="CN261" s="129"/>
      <c r="CX261" s="129"/>
      <c r="DH261" s="129"/>
      <c r="DR261" s="129"/>
      <c r="EB261" s="129"/>
      <c r="EL261" s="129"/>
      <c r="EV261" s="129"/>
      <c r="FF261" s="129"/>
      <c r="FP261" s="129"/>
      <c r="FZ261" s="129"/>
      <c r="GJ261" s="129"/>
      <c r="GT261" s="129"/>
      <c r="HD261" s="129"/>
      <c r="HN261" s="129"/>
      <c r="HX261" s="129"/>
    </row>
    <row xmlns:x14ac="http://schemas.microsoft.com/office/spreadsheetml/2009/9/ac" r="262" s="3" customFormat="true" x14ac:dyDescent="0.25">
      <c r="A262" s="387"/>
      <c r="B262" s="129"/>
      <c r="L262" s="129"/>
      <c r="V262" s="129"/>
      <c r="AF262" s="129"/>
      <c r="AP262" s="129"/>
      <c r="AZ262" s="129"/>
      <c r="BJ262" s="129"/>
      <c r="BK262" s="129"/>
      <c r="BT262" s="129"/>
      <c r="CD262" s="129"/>
      <c r="CN262" s="129"/>
      <c r="CX262" s="129"/>
      <c r="DH262" s="129"/>
      <c r="DR262" s="129"/>
      <c r="EB262" s="129"/>
      <c r="EL262" s="129"/>
      <c r="EV262" s="129"/>
      <c r="FF262" s="129"/>
      <c r="FP262" s="129"/>
      <c r="FZ262" s="129"/>
      <c r="GJ262" s="129"/>
      <c r="GT262" s="129"/>
      <c r="HD262" s="129"/>
      <c r="HN262" s="129"/>
      <c r="HX262" s="129"/>
    </row>
    <row xmlns:x14ac="http://schemas.microsoft.com/office/spreadsheetml/2009/9/ac" r="263" s="3" customFormat="true" x14ac:dyDescent="0.25">
      <c r="A263" s="387"/>
      <c r="B263" s="129"/>
      <c r="L263" s="129"/>
      <c r="V263" s="129"/>
      <c r="AF263" s="129"/>
      <c r="AP263" s="129"/>
      <c r="AZ263" s="129"/>
      <c r="BJ263" s="129"/>
      <c r="BK263" s="129"/>
      <c r="BT263" s="129"/>
      <c r="CD263" s="129"/>
      <c r="CN263" s="129"/>
      <c r="CX263" s="129"/>
      <c r="DH263" s="129"/>
      <c r="DR263" s="129"/>
      <c r="EB263" s="129"/>
      <c r="EL263" s="129"/>
      <c r="EV263" s="129"/>
      <c r="FF263" s="129"/>
      <c r="FP263" s="129"/>
      <c r="FZ263" s="129"/>
      <c r="GJ263" s="129"/>
      <c r="GT263" s="129"/>
      <c r="HD263" s="129"/>
      <c r="HN263" s="129"/>
      <c r="HX263" s="129"/>
    </row>
    <row xmlns:x14ac="http://schemas.microsoft.com/office/spreadsheetml/2009/9/ac" r="264" s="3" customFormat="true" x14ac:dyDescent="0.25">
      <c r="A264" s="387"/>
      <c r="B264" s="129"/>
      <c r="L264" s="129"/>
      <c r="V264" s="129"/>
      <c r="AF264" s="129"/>
      <c r="AP264" s="129"/>
      <c r="AZ264" s="129"/>
      <c r="BJ264" s="129"/>
      <c r="BK264" s="129"/>
      <c r="BT264" s="129"/>
      <c r="CD264" s="129"/>
      <c r="CN264" s="129"/>
      <c r="CX264" s="129"/>
      <c r="DH264" s="129"/>
      <c r="DR264" s="129"/>
      <c r="EB264" s="129"/>
      <c r="EL264" s="129"/>
      <c r="EV264" s="129"/>
      <c r="FF264" s="129"/>
      <c r="FP264" s="129"/>
      <c r="FZ264" s="129"/>
      <c r="GJ264" s="129"/>
      <c r="GT264" s="129"/>
      <c r="HD264" s="129"/>
      <c r="HN264" s="129"/>
      <c r="HX264" s="129"/>
    </row>
    <row xmlns:x14ac="http://schemas.microsoft.com/office/spreadsheetml/2009/9/ac" r="265" s="3" customFormat="true" x14ac:dyDescent="0.25">
      <c r="A265" s="387"/>
      <c r="B265" s="129"/>
      <c r="L265" s="129"/>
      <c r="V265" s="129"/>
      <c r="AF265" s="129"/>
      <c r="AP265" s="129"/>
      <c r="AZ265" s="129"/>
      <c r="BJ265" s="129"/>
      <c r="BK265" s="129"/>
      <c r="BT265" s="129"/>
      <c r="CD265" s="129"/>
      <c r="CN265" s="129"/>
      <c r="CX265" s="129"/>
      <c r="DH265" s="129"/>
      <c r="DR265" s="129"/>
      <c r="EB265" s="129"/>
      <c r="EL265" s="129"/>
      <c r="EV265" s="129"/>
      <c r="FF265" s="129"/>
      <c r="FP265" s="129"/>
      <c r="FZ265" s="129"/>
      <c r="GJ265" s="129"/>
      <c r="GT265" s="129"/>
      <c r="HD265" s="129"/>
      <c r="HN265" s="129"/>
      <c r="HX265" s="129"/>
    </row>
    <row xmlns:x14ac="http://schemas.microsoft.com/office/spreadsheetml/2009/9/ac" r="266" s="3" customFormat="true" x14ac:dyDescent="0.25">
      <c r="A266" s="387"/>
      <c r="B266" s="129"/>
      <c r="L266" s="129"/>
      <c r="V266" s="129"/>
      <c r="AF266" s="129"/>
      <c r="AP266" s="129"/>
      <c r="AZ266" s="129"/>
      <c r="BJ266" s="129"/>
      <c r="BK266" s="129"/>
      <c r="BT266" s="129"/>
      <c r="CD266" s="129"/>
      <c r="CN266" s="129"/>
      <c r="CX266" s="129"/>
      <c r="DH266" s="129"/>
      <c r="DR266" s="129"/>
      <c r="EB266" s="129"/>
      <c r="EL266" s="129"/>
      <c r="EV266" s="129"/>
      <c r="FF266" s="129"/>
      <c r="FP266" s="129"/>
      <c r="FZ266" s="129"/>
      <c r="GJ266" s="129"/>
      <c r="GT266" s="129"/>
      <c r="HD266" s="129"/>
      <c r="HN266" s="129"/>
      <c r="HX266" s="129"/>
    </row>
    <row xmlns:x14ac="http://schemas.microsoft.com/office/spreadsheetml/2009/9/ac" r="267" s="3" customFormat="true" x14ac:dyDescent="0.25">
      <c r="A267" s="387"/>
      <c r="B267" s="129"/>
      <c r="L267" s="129"/>
      <c r="V267" s="129"/>
      <c r="AF267" s="129"/>
      <c r="AP267" s="129"/>
      <c r="AZ267" s="129"/>
      <c r="BJ267" s="129"/>
      <c r="BK267" s="129"/>
      <c r="BT267" s="129"/>
      <c r="CD267" s="129"/>
      <c r="CN267" s="129"/>
      <c r="CX267" s="129"/>
      <c r="DH267" s="129"/>
      <c r="DR267" s="129"/>
      <c r="EB267" s="129"/>
      <c r="EL267" s="129"/>
      <c r="EV267" s="129"/>
      <c r="FF267" s="129"/>
      <c r="FP267" s="129"/>
      <c r="FZ267" s="129"/>
      <c r="GJ267" s="129"/>
      <c r="GT267" s="129"/>
      <c r="HD267" s="129"/>
      <c r="HN267" s="129"/>
      <c r="HX267" s="129"/>
    </row>
    <row xmlns:x14ac="http://schemas.microsoft.com/office/spreadsheetml/2009/9/ac" r="268" s="3" customFormat="true" x14ac:dyDescent="0.25">
      <c r="A268" s="387"/>
      <c r="B268" s="129"/>
      <c r="L268" s="129"/>
      <c r="V268" s="129"/>
      <c r="AF268" s="129"/>
      <c r="AP268" s="129"/>
      <c r="AZ268" s="129"/>
      <c r="BJ268" s="129"/>
      <c r="BK268" s="129"/>
      <c r="BT268" s="129"/>
      <c r="CD268" s="129"/>
      <c r="CN268" s="129"/>
      <c r="CX268" s="129"/>
      <c r="DH268" s="129"/>
      <c r="DR268" s="129"/>
      <c r="EB268" s="129"/>
      <c r="EL268" s="129"/>
      <c r="EV268" s="129"/>
      <c r="FF268" s="129"/>
      <c r="FP268" s="129"/>
      <c r="FZ268" s="129"/>
      <c r="GJ268" s="129"/>
      <c r="GT268" s="129"/>
      <c r="HD268" s="129"/>
      <c r="HN268" s="129"/>
      <c r="HX268" s="129"/>
    </row>
    <row xmlns:x14ac="http://schemas.microsoft.com/office/spreadsheetml/2009/9/ac" r="269" s="3" customFormat="true" x14ac:dyDescent="0.25">
      <c r="A269" s="387"/>
      <c r="B269" s="129"/>
      <c r="L269" s="129"/>
      <c r="V269" s="129"/>
      <c r="AF269" s="129"/>
      <c r="AP269" s="129"/>
      <c r="AZ269" s="129"/>
      <c r="BJ269" s="129"/>
      <c r="BK269" s="129"/>
      <c r="BT269" s="129"/>
      <c r="CD269" s="129"/>
      <c r="CN269" s="129"/>
      <c r="CX269" s="129"/>
      <c r="DH269" s="129"/>
      <c r="DR269" s="129"/>
      <c r="EB269" s="129"/>
      <c r="EL269" s="129"/>
      <c r="EV269" s="129"/>
      <c r="FF269" s="129"/>
      <c r="FP269" s="129"/>
      <c r="FZ269" s="129"/>
      <c r="GJ269" s="129"/>
      <c r="GT269" s="129"/>
      <c r="HD269" s="129"/>
      <c r="HN269" s="129"/>
      <c r="HX269" s="129"/>
    </row>
    <row xmlns:x14ac="http://schemas.microsoft.com/office/spreadsheetml/2009/9/ac" r="270" s="3" customFormat="true" x14ac:dyDescent="0.25">
      <c r="A270" s="387"/>
      <c r="B270" s="129"/>
      <c r="L270" s="129"/>
      <c r="V270" s="129"/>
      <c r="AF270" s="129"/>
      <c r="AP270" s="129"/>
      <c r="AZ270" s="129"/>
      <c r="BJ270" s="129"/>
      <c r="BK270" s="129"/>
      <c r="BT270" s="129"/>
      <c r="CD270" s="129"/>
      <c r="CN270" s="129"/>
      <c r="CX270" s="129"/>
      <c r="DH270" s="129"/>
      <c r="DR270" s="129"/>
      <c r="EB270" s="129"/>
      <c r="EL270" s="129"/>
      <c r="EV270" s="129"/>
      <c r="FF270" s="129"/>
      <c r="FP270" s="129"/>
      <c r="FZ270" s="129"/>
      <c r="GJ270" s="129"/>
      <c r="GT270" s="129"/>
      <c r="HD270" s="129"/>
      <c r="HN270" s="129"/>
      <c r="HX270" s="129"/>
    </row>
    <row xmlns:x14ac="http://schemas.microsoft.com/office/spreadsheetml/2009/9/ac" r="271" s="3" customFormat="true" x14ac:dyDescent="0.25">
      <c r="A271" s="387"/>
      <c r="B271" s="129"/>
      <c r="L271" s="129"/>
      <c r="V271" s="129"/>
      <c r="AF271" s="129"/>
      <c r="AP271" s="129"/>
      <c r="AZ271" s="129"/>
      <c r="BJ271" s="129"/>
      <c r="BK271" s="129"/>
      <c r="BT271" s="129"/>
      <c r="CD271" s="129"/>
      <c r="CN271" s="129"/>
      <c r="CX271" s="129"/>
      <c r="DH271" s="129"/>
      <c r="DR271" s="129"/>
      <c r="EB271" s="129"/>
      <c r="EL271" s="129"/>
      <c r="EV271" s="129"/>
      <c r="FF271" s="129"/>
      <c r="FP271" s="129"/>
      <c r="FZ271" s="129"/>
      <c r="GJ271" s="129"/>
      <c r="GT271" s="129"/>
      <c r="HD271" s="129"/>
      <c r="HN271" s="129"/>
      <c r="HX271" s="129"/>
    </row>
    <row xmlns:x14ac="http://schemas.microsoft.com/office/spreadsheetml/2009/9/ac" r="272" s="3" customFormat="true" x14ac:dyDescent="0.25">
      <c r="A272" s="387"/>
      <c r="B272" s="129"/>
      <c r="L272" s="129"/>
      <c r="V272" s="129"/>
      <c r="AF272" s="129"/>
      <c r="AP272" s="129"/>
      <c r="AZ272" s="129"/>
      <c r="BJ272" s="129"/>
      <c r="BK272" s="129"/>
      <c r="BT272" s="129"/>
      <c r="CD272" s="129"/>
      <c r="CN272" s="129"/>
      <c r="CX272" s="129"/>
      <c r="DH272" s="129"/>
      <c r="DR272" s="129"/>
      <c r="EB272" s="129"/>
      <c r="EL272" s="129"/>
      <c r="EV272" s="129"/>
      <c r="FF272" s="129"/>
      <c r="FP272" s="129"/>
      <c r="FZ272" s="129"/>
      <c r="GJ272" s="129"/>
      <c r="GT272" s="129"/>
      <c r="HD272" s="129"/>
      <c r="HN272" s="129"/>
      <c r="HX272" s="129"/>
    </row>
    <row xmlns:x14ac="http://schemas.microsoft.com/office/spreadsheetml/2009/9/ac" r="273" s="3" customFormat="true" x14ac:dyDescent="0.25">
      <c r="A273" s="387"/>
      <c r="B273" s="129"/>
      <c r="L273" s="129"/>
      <c r="V273" s="129"/>
      <c r="AF273" s="129"/>
      <c r="AP273" s="129"/>
      <c r="AZ273" s="129"/>
      <c r="BJ273" s="129"/>
      <c r="BK273" s="129"/>
      <c r="BT273" s="129"/>
      <c r="CD273" s="129"/>
      <c r="CN273" s="129"/>
      <c r="CX273" s="129"/>
      <c r="DH273" s="129"/>
      <c r="DR273" s="129"/>
      <c r="EB273" s="129"/>
      <c r="EL273" s="129"/>
      <c r="EV273" s="129"/>
      <c r="FF273" s="129"/>
      <c r="FP273" s="129"/>
      <c r="FZ273" s="129"/>
      <c r="GJ273" s="129"/>
      <c r="GT273" s="129"/>
      <c r="HD273" s="129"/>
      <c r="HN273" s="129"/>
      <c r="HX273" s="129"/>
    </row>
    <row xmlns:x14ac="http://schemas.microsoft.com/office/spreadsheetml/2009/9/ac" r="274" s="3" customFormat="true" x14ac:dyDescent="0.25">
      <c r="A274" s="387"/>
      <c r="B274" s="129"/>
      <c r="L274" s="129"/>
      <c r="V274" s="129"/>
      <c r="AF274" s="129"/>
      <c r="AP274" s="129"/>
      <c r="AZ274" s="129"/>
      <c r="BJ274" s="129"/>
      <c r="BK274" s="129"/>
      <c r="BT274" s="129"/>
      <c r="CD274" s="129"/>
      <c r="CN274" s="129"/>
      <c r="CX274" s="129"/>
      <c r="DH274" s="129"/>
      <c r="DR274" s="129"/>
      <c r="EB274" s="129"/>
      <c r="EL274" s="129"/>
      <c r="EV274" s="129"/>
      <c r="FF274" s="129"/>
      <c r="FP274" s="129"/>
      <c r="FZ274" s="129"/>
      <c r="GJ274" s="129"/>
      <c r="GT274" s="129"/>
      <c r="HD274" s="129"/>
      <c r="HN274" s="129"/>
      <c r="HX274" s="129"/>
    </row>
    <row xmlns:x14ac="http://schemas.microsoft.com/office/spreadsheetml/2009/9/ac" r="275" s="3" customFormat="true" x14ac:dyDescent="0.25">
      <c r="A275" s="387"/>
      <c r="B275" s="129"/>
      <c r="L275" s="129"/>
      <c r="V275" s="129"/>
      <c r="AF275" s="129"/>
      <c r="AP275" s="129"/>
      <c r="AZ275" s="129"/>
      <c r="BJ275" s="129"/>
      <c r="BK275" s="129"/>
      <c r="BT275" s="129"/>
      <c r="CD275" s="129"/>
      <c r="CN275" s="129"/>
      <c r="CX275" s="129"/>
      <c r="DH275" s="129"/>
      <c r="DR275" s="129"/>
      <c r="EB275" s="129"/>
      <c r="EL275" s="129"/>
      <c r="EV275" s="129"/>
      <c r="FF275" s="129"/>
      <c r="FP275" s="129"/>
      <c r="FZ275" s="129"/>
      <c r="GJ275" s="129"/>
      <c r="GT275" s="129"/>
      <c r="HD275" s="129"/>
      <c r="HN275" s="129"/>
      <c r="HX275" s="129"/>
    </row>
    <row xmlns:x14ac="http://schemas.microsoft.com/office/spreadsheetml/2009/9/ac" r="276" s="3" customFormat="true" x14ac:dyDescent="0.25">
      <c r="A276" s="387"/>
      <c r="B276" s="129"/>
      <c r="L276" s="129"/>
      <c r="V276" s="129"/>
      <c r="AF276" s="129"/>
      <c r="AP276" s="129"/>
      <c r="AZ276" s="129"/>
      <c r="BJ276" s="129"/>
      <c r="BK276" s="129"/>
      <c r="BT276" s="129"/>
      <c r="CD276" s="129"/>
      <c r="CN276" s="129"/>
      <c r="CX276" s="129"/>
      <c r="DH276" s="129"/>
      <c r="DR276" s="129"/>
      <c r="EB276" s="129"/>
      <c r="EL276" s="129"/>
      <c r="EV276" s="129"/>
      <c r="FF276" s="129"/>
      <c r="FP276" s="129"/>
      <c r="FZ276" s="129"/>
      <c r="GJ276" s="129"/>
      <c r="GT276" s="129"/>
      <c r="HD276" s="129"/>
      <c r="HN276" s="129"/>
      <c r="HX276" s="129"/>
    </row>
    <row xmlns:x14ac="http://schemas.microsoft.com/office/spreadsheetml/2009/9/ac" r="277" s="3" customFormat="true" x14ac:dyDescent="0.25">
      <c r="A277" s="387"/>
      <c r="B277" s="129"/>
      <c r="L277" s="129"/>
      <c r="V277" s="129"/>
      <c r="AF277" s="129"/>
      <c r="AP277" s="129"/>
      <c r="AZ277" s="129"/>
      <c r="BJ277" s="129"/>
      <c r="BK277" s="129"/>
      <c r="BT277" s="129"/>
      <c r="CD277" s="129"/>
      <c r="CN277" s="129"/>
      <c r="CX277" s="129"/>
      <c r="DH277" s="129"/>
      <c r="DR277" s="129"/>
      <c r="EB277" s="129"/>
      <c r="EL277" s="129"/>
      <c r="EV277" s="129"/>
      <c r="FF277" s="129"/>
      <c r="FP277" s="129"/>
      <c r="FZ277" s="129"/>
      <c r="GJ277" s="129"/>
      <c r="GT277" s="129"/>
      <c r="HD277" s="129"/>
      <c r="HN277" s="129"/>
      <c r="HX277" s="129"/>
    </row>
    <row xmlns:x14ac="http://schemas.microsoft.com/office/spreadsheetml/2009/9/ac" r="278" s="3" customFormat="true" x14ac:dyDescent="0.25">
      <c r="A278" s="387"/>
      <c r="B278" s="129"/>
      <c r="L278" s="129"/>
      <c r="V278" s="129"/>
      <c r="AF278" s="129"/>
      <c r="AP278" s="129"/>
      <c r="AZ278" s="129"/>
      <c r="BJ278" s="129"/>
      <c r="BK278" s="129"/>
      <c r="BT278" s="129"/>
      <c r="CD278" s="129"/>
      <c r="CN278" s="129"/>
      <c r="CX278" s="129"/>
      <c r="DH278" s="129"/>
      <c r="DR278" s="129"/>
      <c r="EB278" s="129"/>
      <c r="EL278" s="129"/>
      <c r="EV278" s="129"/>
      <c r="FF278" s="129"/>
      <c r="FP278" s="129"/>
      <c r="FZ278" s="129"/>
      <c r="GJ278" s="129"/>
      <c r="GT278" s="129"/>
      <c r="HD278" s="129"/>
      <c r="HN278" s="129"/>
      <c r="HX278" s="129"/>
    </row>
    <row xmlns:x14ac="http://schemas.microsoft.com/office/spreadsheetml/2009/9/ac" r="279" s="3" customFormat="true" x14ac:dyDescent="0.25">
      <c r="A279" s="387"/>
      <c r="B279" s="129"/>
      <c r="L279" s="129"/>
      <c r="V279" s="129"/>
      <c r="AF279" s="129"/>
      <c r="AP279" s="129"/>
      <c r="AZ279" s="129"/>
      <c r="BJ279" s="129"/>
      <c r="BK279" s="129"/>
      <c r="BT279" s="129"/>
      <c r="CD279" s="129"/>
      <c r="CN279" s="129"/>
      <c r="CX279" s="129"/>
      <c r="DH279" s="129"/>
      <c r="DR279" s="129"/>
      <c r="EB279" s="129"/>
      <c r="EL279" s="129"/>
      <c r="EV279" s="129"/>
      <c r="FF279" s="129"/>
      <c r="FP279" s="129"/>
      <c r="FZ279" s="129"/>
      <c r="GJ279" s="129"/>
      <c r="GT279" s="129"/>
      <c r="HD279" s="129"/>
      <c r="HN279" s="129"/>
      <c r="HX279" s="129"/>
    </row>
    <row xmlns:x14ac="http://schemas.microsoft.com/office/spreadsheetml/2009/9/ac" r="280" s="3" customFormat="true" x14ac:dyDescent="0.25">
      <c r="A280" s="387"/>
      <c r="B280" s="129"/>
      <c r="L280" s="129"/>
      <c r="V280" s="129"/>
      <c r="AF280" s="129"/>
      <c r="AP280" s="129"/>
      <c r="AZ280" s="129"/>
      <c r="BJ280" s="129"/>
      <c r="BK280" s="129"/>
      <c r="BT280" s="129"/>
      <c r="CD280" s="129"/>
      <c r="CN280" s="129"/>
      <c r="CX280" s="129"/>
      <c r="DH280" s="129"/>
      <c r="DR280" s="129"/>
      <c r="EB280" s="129"/>
      <c r="EL280" s="129"/>
      <c r="EV280" s="129"/>
      <c r="FF280" s="129"/>
      <c r="FP280" s="129"/>
      <c r="FZ280" s="129"/>
      <c r="GJ280" s="129"/>
      <c r="GT280" s="129"/>
      <c r="HD280" s="129"/>
      <c r="HN280" s="129"/>
      <c r="HX280" s="129"/>
    </row>
    <row xmlns:x14ac="http://schemas.microsoft.com/office/spreadsheetml/2009/9/ac" r="281" s="3" customFormat="true" x14ac:dyDescent="0.25">
      <c r="A281" s="387"/>
      <c r="B281" s="129"/>
      <c r="L281" s="129"/>
      <c r="V281" s="129"/>
      <c r="AF281" s="129"/>
      <c r="AP281" s="129"/>
      <c r="AZ281" s="129"/>
      <c r="BJ281" s="129"/>
      <c r="BK281" s="129"/>
      <c r="BT281" s="129"/>
      <c r="CD281" s="129"/>
      <c r="CN281" s="129"/>
      <c r="CX281" s="129"/>
      <c r="DH281" s="129"/>
      <c r="DR281" s="129"/>
      <c r="EB281" s="129"/>
      <c r="EL281" s="129"/>
      <c r="EV281" s="129"/>
      <c r="FF281" s="129"/>
      <c r="FP281" s="129"/>
      <c r="FZ281" s="129"/>
      <c r="GJ281" s="129"/>
      <c r="GT281" s="129"/>
      <c r="HD281" s="129"/>
      <c r="HN281" s="129"/>
      <c r="HX281" s="129"/>
    </row>
    <row xmlns:x14ac="http://schemas.microsoft.com/office/spreadsheetml/2009/9/ac" r="282" s="3" customFormat="true" x14ac:dyDescent="0.25">
      <c r="A282" s="387"/>
      <c r="B282" s="129"/>
      <c r="L282" s="129"/>
      <c r="V282" s="129"/>
      <c r="AF282" s="129"/>
      <c r="AP282" s="129"/>
      <c r="AZ282" s="129"/>
      <c r="BJ282" s="129"/>
      <c r="BK282" s="129"/>
      <c r="BT282" s="129"/>
      <c r="CD282" s="129"/>
      <c r="CN282" s="129"/>
      <c r="CX282" s="129"/>
      <c r="DH282" s="129"/>
      <c r="DR282" s="129"/>
      <c r="EB282" s="129"/>
      <c r="EL282" s="129"/>
      <c r="EV282" s="129"/>
      <c r="FF282" s="129"/>
      <c r="FP282" s="129"/>
      <c r="FZ282" s="129"/>
      <c r="GJ282" s="129"/>
      <c r="GT282" s="129"/>
      <c r="HD282" s="129"/>
      <c r="HN282" s="129"/>
      <c r="HX282" s="129"/>
    </row>
    <row xmlns:x14ac="http://schemas.microsoft.com/office/spreadsheetml/2009/9/ac" r="283" s="3" customFormat="true" x14ac:dyDescent="0.25">
      <c r="A283" s="387"/>
      <c r="B283" s="129"/>
      <c r="L283" s="129"/>
      <c r="V283" s="129"/>
      <c r="AF283" s="129"/>
      <c r="AP283" s="129"/>
      <c r="AZ283" s="129"/>
      <c r="BJ283" s="129"/>
      <c r="BK283" s="129"/>
      <c r="BT283" s="129"/>
      <c r="CD283" s="129"/>
      <c r="CN283" s="129"/>
      <c r="CX283" s="129"/>
      <c r="DH283" s="129"/>
      <c r="DR283" s="129"/>
      <c r="EB283" s="129"/>
      <c r="EL283" s="129"/>
      <c r="EV283" s="129"/>
      <c r="FF283" s="129"/>
      <c r="FP283" s="129"/>
      <c r="FZ283" s="129"/>
      <c r="GJ283" s="129"/>
      <c r="GT283" s="129"/>
      <c r="HD283" s="129"/>
      <c r="HN283" s="129"/>
      <c r="HX283" s="129"/>
    </row>
    <row xmlns:x14ac="http://schemas.microsoft.com/office/spreadsheetml/2009/9/ac" r="284" s="3" customFormat="true" x14ac:dyDescent="0.25">
      <c r="A284" s="387"/>
      <c r="B284" s="129"/>
      <c r="L284" s="129"/>
      <c r="V284" s="129"/>
      <c r="AF284" s="129"/>
      <c r="AP284" s="129"/>
      <c r="AZ284" s="129"/>
      <c r="BJ284" s="129"/>
      <c r="BK284" s="129"/>
      <c r="BT284" s="129"/>
      <c r="CD284" s="129"/>
      <c r="CN284" s="129"/>
      <c r="CX284" s="129"/>
      <c r="DH284" s="129"/>
      <c r="DR284" s="129"/>
      <c r="EB284" s="129"/>
      <c r="EL284" s="129"/>
      <c r="EV284" s="129"/>
      <c r="FF284" s="129"/>
      <c r="FP284" s="129"/>
      <c r="FZ284" s="129"/>
      <c r="GJ284" s="129"/>
      <c r="GT284" s="129"/>
      <c r="HD284" s="129"/>
      <c r="HN284" s="129"/>
      <c r="HX284" s="129"/>
    </row>
    <row xmlns:x14ac="http://schemas.microsoft.com/office/spreadsheetml/2009/9/ac" r="285" s="3" customFormat="true" x14ac:dyDescent="0.25">
      <c r="A285" s="387"/>
      <c r="B285" s="129"/>
      <c r="L285" s="129"/>
      <c r="V285" s="129"/>
      <c r="AF285" s="129"/>
      <c r="AP285" s="129"/>
      <c r="AZ285" s="129"/>
      <c r="BJ285" s="129"/>
      <c r="BK285" s="129"/>
      <c r="BT285" s="129"/>
      <c r="CD285" s="129"/>
      <c r="CN285" s="129"/>
      <c r="CX285" s="129"/>
      <c r="DH285" s="129"/>
      <c r="DR285" s="129"/>
      <c r="EB285" s="129"/>
      <c r="EL285" s="129"/>
      <c r="EV285" s="129"/>
      <c r="FF285" s="129"/>
      <c r="FP285" s="129"/>
      <c r="FZ285" s="129"/>
      <c r="GJ285" s="129"/>
      <c r="GT285" s="129"/>
      <c r="HD285" s="129"/>
      <c r="HN285" s="129"/>
      <c r="HX285" s="129"/>
    </row>
    <row xmlns:x14ac="http://schemas.microsoft.com/office/spreadsheetml/2009/9/ac" r="286" s="3" customFormat="true" x14ac:dyDescent="0.25">
      <c r="A286" s="387"/>
      <c r="B286" s="129"/>
      <c r="L286" s="129"/>
      <c r="V286" s="129"/>
      <c r="AF286" s="129"/>
      <c r="AP286" s="129"/>
      <c r="AZ286" s="129"/>
      <c r="BJ286" s="129"/>
      <c r="BK286" s="129"/>
      <c r="BT286" s="129"/>
      <c r="CD286" s="129"/>
      <c r="CN286" s="129"/>
      <c r="CX286" s="129"/>
      <c r="DH286" s="129"/>
      <c r="DR286" s="129"/>
      <c r="EB286" s="129"/>
      <c r="EL286" s="129"/>
      <c r="EV286" s="129"/>
      <c r="FF286" s="129"/>
      <c r="FP286" s="129"/>
      <c r="FZ286" s="129"/>
      <c r="GJ286" s="129"/>
      <c r="GT286" s="129"/>
      <c r="HD286" s="129"/>
      <c r="HN286" s="129"/>
      <c r="HX286" s="129"/>
    </row>
    <row xmlns:x14ac="http://schemas.microsoft.com/office/spreadsheetml/2009/9/ac" r="287" s="3" customFormat="true" x14ac:dyDescent="0.25">
      <c r="A287" s="387"/>
      <c r="B287" s="129"/>
      <c r="L287" s="129"/>
      <c r="V287" s="129"/>
      <c r="AF287" s="129"/>
      <c r="AP287" s="129"/>
      <c r="AZ287" s="129"/>
      <c r="BJ287" s="129"/>
      <c r="BK287" s="129"/>
      <c r="BT287" s="129"/>
      <c r="CD287" s="129"/>
      <c r="CN287" s="129"/>
      <c r="CX287" s="129"/>
      <c r="DH287" s="129"/>
      <c r="DR287" s="129"/>
      <c r="EB287" s="129"/>
      <c r="EL287" s="129"/>
      <c r="EV287" s="129"/>
      <c r="FF287" s="129"/>
      <c r="FP287" s="129"/>
      <c r="FZ287" s="129"/>
      <c r="GJ287" s="129"/>
      <c r="GT287" s="129"/>
      <c r="HD287" s="129"/>
      <c r="HN287" s="129"/>
      <c r="HX287" s="129"/>
    </row>
    <row xmlns:x14ac="http://schemas.microsoft.com/office/spreadsheetml/2009/9/ac" r="288" s="3" customFormat="true" x14ac:dyDescent="0.25">
      <c r="A288" s="387"/>
      <c r="B288" s="129"/>
      <c r="L288" s="129"/>
      <c r="V288" s="129"/>
      <c r="AF288" s="129"/>
      <c r="AP288" s="129"/>
      <c r="AZ288" s="129"/>
      <c r="BJ288" s="129"/>
      <c r="BK288" s="129"/>
      <c r="BT288" s="129"/>
      <c r="CD288" s="129"/>
      <c r="CN288" s="129"/>
      <c r="CX288" s="129"/>
      <c r="DH288" s="129"/>
      <c r="DR288" s="129"/>
      <c r="EB288" s="129"/>
      <c r="EL288" s="129"/>
      <c r="EV288" s="129"/>
      <c r="FF288" s="129"/>
      <c r="FP288" s="129"/>
      <c r="FZ288" s="129"/>
      <c r="GJ288" s="129"/>
      <c r="GT288" s="129"/>
      <c r="HD288" s="129"/>
      <c r="HN288" s="129"/>
      <c r="HX288" s="129"/>
    </row>
    <row xmlns:x14ac="http://schemas.microsoft.com/office/spreadsheetml/2009/9/ac" r="289" s="3" customFormat="true" x14ac:dyDescent="0.25">
      <c r="A289" s="387"/>
      <c r="B289" s="129"/>
      <c r="L289" s="129"/>
      <c r="V289" s="129"/>
      <c r="AF289" s="129"/>
      <c r="AP289" s="129"/>
      <c r="AZ289" s="129"/>
      <c r="BJ289" s="129"/>
      <c r="BK289" s="129"/>
      <c r="BT289" s="129"/>
      <c r="CD289" s="129"/>
      <c r="CN289" s="129"/>
      <c r="CX289" s="129"/>
      <c r="DH289" s="129"/>
      <c r="DR289" s="129"/>
      <c r="EB289" s="129"/>
      <c r="EL289" s="129"/>
      <c r="EV289" s="129"/>
      <c r="FF289" s="129"/>
      <c r="FP289" s="129"/>
      <c r="FZ289" s="129"/>
      <c r="GJ289" s="129"/>
      <c r="GT289" s="129"/>
      <c r="HD289" s="129"/>
      <c r="HN289" s="129"/>
      <c r="HX289" s="129"/>
    </row>
    <row xmlns:x14ac="http://schemas.microsoft.com/office/spreadsheetml/2009/9/ac" r="290" s="3" customFormat="true" x14ac:dyDescent="0.25">
      <c r="A290" s="387"/>
      <c r="B290" s="129"/>
      <c r="L290" s="129"/>
      <c r="V290" s="129"/>
      <c r="AF290" s="129"/>
      <c r="AP290" s="129"/>
      <c r="AZ290" s="129"/>
      <c r="BJ290" s="129"/>
      <c r="BK290" s="129"/>
      <c r="BT290" s="129"/>
      <c r="CD290" s="129"/>
      <c r="CN290" s="129"/>
      <c r="CX290" s="129"/>
      <c r="DH290" s="129"/>
      <c r="DR290" s="129"/>
      <c r="EB290" s="129"/>
      <c r="EL290" s="129"/>
      <c r="EV290" s="129"/>
      <c r="FF290" s="129"/>
      <c r="FP290" s="129"/>
      <c r="FZ290" s="129"/>
      <c r="GJ290" s="129"/>
      <c r="GT290" s="129"/>
      <c r="HD290" s="129"/>
      <c r="HN290" s="129"/>
      <c r="HX290" s="129"/>
    </row>
    <row xmlns:x14ac="http://schemas.microsoft.com/office/spreadsheetml/2009/9/ac" r="291" s="3" customFormat="true" x14ac:dyDescent="0.25">
      <c r="A291" s="387"/>
      <c r="B291" s="129"/>
      <c r="L291" s="129"/>
      <c r="V291" s="129"/>
      <c r="AF291" s="129"/>
      <c r="AP291" s="129"/>
      <c r="AZ291" s="129"/>
      <c r="BJ291" s="129"/>
      <c r="BK291" s="129"/>
      <c r="BT291" s="129"/>
      <c r="CD291" s="129"/>
      <c r="CN291" s="129"/>
      <c r="CX291" s="129"/>
      <c r="DH291" s="129"/>
      <c r="DR291" s="129"/>
      <c r="EB291" s="129"/>
      <c r="EL291" s="129"/>
      <c r="EV291" s="129"/>
      <c r="FF291" s="129"/>
      <c r="FP291" s="129"/>
      <c r="FZ291" s="129"/>
      <c r="GJ291" s="129"/>
      <c r="GT291" s="129"/>
      <c r="HD291" s="129"/>
      <c r="HN291" s="129"/>
      <c r="HX291" s="129"/>
    </row>
    <row xmlns:x14ac="http://schemas.microsoft.com/office/spreadsheetml/2009/9/ac" r="292" s="3" customFormat="true" x14ac:dyDescent="0.25">
      <c r="A292" s="387"/>
      <c r="B292" s="129"/>
      <c r="L292" s="129"/>
      <c r="V292" s="129"/>
      <c r="AF292" s="129"/>
      <c r="AP292" s="129"/>
      <c r="AZ292" s="129"/>
      <c r="BJ292" s="129"/>
      <c r="BK292" s="129"/>
      <c r="BT292" s="129"/>
      <c r="CD292" s="129"/>
      <c r="CN292" s="129"/>
      <c r="CX292" s="129"/>
      <c r="DH292" s="129"/>
      <c r="DR292" s="129"/>
      <c r="EB292" s="129"/>
      <c r="EL292" s="129"/>
      <c r="EV292" s="129"/>
      <c r="FF292" s="129"/>
      <c r="FP292" s="129"/>
      <c r="FZ292" s="129"/>
      <c r="GJ292" s="129"/>
      <c r="GT292" s="129"/>
      <c r="HD292" s="129"/>
      <c r="HN292" s="129"/>
      <c r="HX292" s="129"/>
    </row>
    <row xmlns:x14ac="http://schemas.microsoft.com/office/spreadsheetml/2009/9/ac" r="293" s="3" customFormat="true" x14ac:dyDescent="0.25">
      <c r="A293" s="387"/>
      <c r="B293" s="129"/>
      <c r="L293" s="129"/>
      <c r="V293" s="129"/>
      <c r="AF293" s="129"/>
      <c r="AP293" s="129"/>
      <c r="AZ293" s="129"/>
      <c r="BJ293" s="129"/>
      <c r="BK293" s="129"/>
      <c r="BT293" s="129"/>
      <c r="CD293" s="129"/>
      <c r="CN293" s="129"/>
      <c r="CX293" s="129"/>
      <c r="DH293" s="129"/>
      <c r="DR293" s="129"/>
      <c r="EB293" s="129"/>
      <c r="EL293" s="129"/>
      <c r="EV293" s="129"/>
      <c r="FF293" s="129"/>
      <c r="FP293" s="129"/>
      <c r="FZ293" s="129"/>
      <c r="GJ293" s="129"/>
      <c r="GT293" s="129"/>
      <c r="HD293" s="129"/>
      <c r="HN293" s="129"/>
      <c r="HX293" s="129"/>
    </row>
    <row xmlns:x14ac="http://schemas.microsoft.com/office/spreadsheetml/2009/9/ac" r="294" s="3" customFormat="true" x14ac:dyDescent="0.25">
      <c r="A294" s="387"/>
      <c r="B294" s="129"/>
      <c r="L294" s="129"/>
      <c r="V294" s="129"/>
      <c r="AF294" s="129"/>
      <c r="AP294" s="129"/>
      <c r="AZ294" s="129"/>
      <c r="BJ294" s="129"/>
      <c r="BK294" s="129"/>
      <c r="BT294" s="129"/>
      <c r="CD294" s="129"/>
      <c r="CN294" s="129"/>
      <c r="CX294" s="129"/>
      <c r="DH294" s="129"/>
      <c r="DR294" s="129"/>
      <c r="EB294" s="129"/>
      <c r="EL294" s="129"/>
      <c r="EV294" s="129"/>
      <c r="FF294" s="129"/>
      <c r="FP294" s="129"/>
      <c r="FZ294" s="129"/>
      <c r="GJ294" s="129"/>
      <c r="GT294" s="129"/>
      <c r="HD294" s="129"/>
      <c r="HN294" s="129"/>
      <c r="HX294" s="129"/>
    </row>
    <row xmlns:x14ac="http://schemas.microsoft.com/office/spreadsheetml/2009/9/ac" r="295" s="3" customFormat="true" x14ac:dyDescent="0.25">
      <c r="A295" s="387"/>
      <c r="B295" s="129"/>
      <c r="L295" s="129"/>
      <c r="V295" s="129"/>
      <c r="AF295" s="129"/>
      <c r="AP295" s="129"/>
      <c r="AZ295" s="129"/>
      <c r="BJ295" s="129"/>
      <c r="BK295" s="129"/>
      <c r="BT295" s="129"/>
      <c r="CD295" s="129"/>
      <c r="CN295" s="129"/>
      <c r="CX295" s="129"/>
      <c r="DH295" s="129"/>
      <c r="DR295" s="129"/>
      <c r="EB295" s="129"/>
      <c r="EL295" s="129"/>
      <c r="EV295" s="129"/>
      <c r="FF295" s="129"/>
      <c r="FP295" s="129"/>
      <c r="FZ295" s="129"/>
      <c r="GJ295" s="129"/>
      <c r="GT295" s="129"/>
      <c r="HD295" s="129"/>
      <c r="HN295" s="129"/>
      <c r="HX295" s="129"/>
    </row>
    <row xmlns:x14ac="http://schemas.microsoft.com/office/spreadsheetml/2009/9/ac" r="296" s="3" customFormat="true" x14ac:dyDescent="0.25">
      <c r="A296" s="387"/>
      <c r="B296" s="129"/>
      <c r="L296" s="129"/>
      <c r="V296" s="129"/>
      <c r="AF296" s="129"/>
      <c r="AP296" s="129"/>
      <c r="AZ296" s="129"/>
      <c r="BJ296" s="129"/>
      <c r="BK296" s="129"/>
      <c r="BT296" s="129"/>
      <c r="CD296" s="129"/>
      <c r="CN296" s="129"/>
      <c r="CX296" s="129"/>
      <c r="DH296" s="129"/>
      <c r="DR296" s="129"/>
      <c r="EB296" s="129"/>
      <c r="EL296" s="129"/>
      <c r="EV296" s="129"/>
      <c r="FF296" s="129"/>
      <c r="FP296" s="129"/>
      <c r="FZ296" s="129"/>
      <c r="GJ296" s="129"/>
      <c r="GT296" s="129"/>
      <c r="HD296" s="129"/>
      <c r="HN296" s="129"/>
      <c r="HX296" s="129"/>
    </row>
    <row xmlns:x14ac="http://schemas.microsoft.com/office/spreadsheetml/2009/9/ac" r="297" s="3" customFormat="true" x14ac:dyDescent="0.25">
      <c r="A297" s="387"/>
      <c r="B297" s="129"/>
      <c r="L297" s="129"/>
      <c r="V297" s="129"/>
      <c r="AF297" s="129"/>
      <c r="AP297" s="129"/>
      <c r="AZ297" s="129"/>
      <c r="BJ297" s="129"/>
      <c r="BK297" s="129"/>
      <c r="BT297" s="129"/>
      <c r="CD297" s="129"/>
      <c r="CN297" s="129"/>
      <c r="CX297" s="129"/>
      <c r="DH297" s="129"/>
      <c r="DR297" s="129"/>
      <c r="EB297" s="129"/>
      <c r="EL297" s="129"/>
      <c r="EV297" s="129"/>
      <c r="FF297" s="129"/>
      <c r="FP297" s="129"/>
      <c r="FZ297" s="129"/>
      <c r="GJ297" s="129"/>
      <c r="GT297" s="129"/>
      <c r="HD297" s="129"/>
      <c r="HN297" s="129"/>
      <c r="HX297" s="129"/>
    </row>
    <row xmlns:x14ac="http://schemas.microsoft.com/office/spreadsheetml/2009/9/ac" r="298" s="3" customFormat="true" x14ac:dyDescent="0.25">
      <c r="A298" s="387"/>
      <c r="B298" s="129"/>
      <c r="L298" s="129"/>
      <c r="V298" s="129"/>
      <c r="AF298" s="129"/>
      <c r="AP298" s="129"/>
      <c r="AZ298" s="129"/>
      <c r="BJ298" s="129"/>
      <c r="BK298" s="129"/>
      <c r="BT298" s="129"/>
      <c r="CD298" s="129"/>
      <c r="CN298" s="129"/>
      <c r="CX298" s="129"/>
      <c r="DH298" s="129"/>
      <c r="DR298" s="129"/>
      <c r="EB298" s="129"/>
      <c r="EL298" s="129"/>
      <c r="EV298" s="129"/>
      <c r="FF298" s="129"/>
      <c r="FP298" s="129"/>
      <c r="FZ298" s="129"/>
      <c r="GJ298" s="129"/>
      <c r="GT298" s="129"/>
      <c r="HD298" s="129"/>
      <c r="HN298" s="129"/>
      <c r="HX298" s="129"/>
    </row>
    <row xmlns:x14ac="http://schemas.microsoft.com/office/spreadsheetml/2009/9/ac" r="299" s="3" customFormat="true" x14ac:dyDescent="0.25">
      <c r="A299" s="387"/>
      <c r="B299" s="129"/>
      <c r="L299" s="129"/>
      <c r="V299" s="129"/>
      <c r="AF299" s="129"/>
      <c r="AP299" s="129"/>
      <c r="AZ299" s="129"/>
      <c r="BJ299" s="129"/>
      <c r="BK299" s="129"/>
      <c r="BT299" s="129"/>
      <c r="CD299" s="129"/>
      <c r="CN299" s="129"/>
      <c r="CX299" s="129"/>
      <c r="DH299" s="129"/>
      <c r="DR299" s="129"/>
      <c r="EB299" s="129"/>
      <c r="EL299" s="129"/>
      <c r="EV299" s="129"/>
      <c r="FF299" s="129"/>
      <c r="FP299" s="129"/>
      <c r="FZ299" s="129"/>
      <c r="GJ299" s="129"/>
      <c r="GT299" s="129"/>
      <c r="HD299" s="129"/>
      <c r="HN299" s="129"/>
      <c r="HX299" s="129"/>
    </row>
    <row xmlns:x14ac="http://schemas.microsoft.com/office/spreadsheetml/2009/9/ac" r="300" s="3" customFormat="true" x14ac:dyDescent="0.25">
      <c r="A300" s="387"/>
      <c r="B300" s="129"/>
      <c r="L300" s="129"/>
      <c r="V300" s="129"/>
      <c r="AF300" s="129"/>
      <c r="AP300" s="129"/>
      <c r="AZ300" s="129"/>
      <c r="BJ300" s="129"/>
      <c r="BK300" s="129"/>
      <c r="BT300" s="129"/>
      <c r="CD300" s="129"/>
      <c r="CN300" s="129"/>
      <c r="CX300" s="129"/>
      <c r="DH300" s="129"/>
      <c r="DR300" s="129"/>
      <c r="EB300" s="129"/>
      <c r="EL300" s="129"/>
      <c r="EV300" s="129"/>
      <c r="FF300" s="129"/>
      <c r="FP300" s="129"/>
      <c r="FZ300" s="129"/>
      <c r="GJ300" s="129"/>
      <c r="GT300" s="129"/>
      <c r="HD300" s="129"/>
      <c r="HN300" s="129"/>
      <c r="HX300" s="129"/>
    </row>
    <row xmlns:x14ac="http://schemas.microsoft.com/office/spreadsheetml/2009/9/ac" r="301" s="3" customFormat="true" x14ac:dyDescent="0.25">
      <c r="A301" s="387"/>
      <c r="B301" s="129"/>
      <c r="L301" s="129"/>
      <c r="V301" s="129"/>
      <c r="AF301" s="129"/>
      <c r="AP301" s="129"/>
      <c r="AZ301" s="129"/>
      <c r="BJ301" s="129"/>
      <c r="BK301" s="129"/>
      <c r="BT301" s="129"/>
      <c r="CD301" s="129"/>
      <c r="CN301" s="129"/>
      <c r="CX301" s="129"/>
      <c r="DH301" s="129"/>
      <c r="DR301" s="129"/>
      <c r="EB301" s="129"/>
      <c r="EL301" s="129"/>
      <c r="EV301" s="129"/>
      <c r="FF301" s="129"/>
      <c r="FP301" s="129"/>
      <c r="FZ301" s="129"/>
      <c r="GJ301" s="129"/>
      <c r="GT301" s="129"/>
      <c r="HD301" s="129"/>
      <c r="HN301" s="129"/>
      <c r="HX301" s="129"/>
    </row>
    <row xmlns:x14ac="http://schemas.microsoft.com/office/spreadsheetml/2009/9/ac" r="302" s="3" customFormat="true" x14ac:dyDescent="0.25">
      <c r="A302" s="387"/>
      <c r="B302" s="129"/>
      <c r="L302" s="129"/>
      <c r="V302" s="129"/>
      <c r="AF302" s="129"/>
      <c r="AP302" s="129"/>
      <c r="AZ302" s="129"/>
      <c r="BJ302" s="129"/>
      <c r="BK302" s="129"/>
      <c r="BT302" s="129"/>
      <c r="CD302" s="129"/>
      <c r="CN302" s="129"/>
      <c r="CX302" s="129"/>
      <c r="DH302" s="129"/>
      <c r="DR302" s="129"/>
      <c r="EB302" s="129"/>
      <c r="EL302" s="129"/>
      <c r="EV302" s="129"/>
      <c r="FF302" s="129"/>
      <c r="FP302" s="129"/>
      <c r="FZ302" s="129"/>
      <c r="GJ302" s="129"/>
      <c r="GT302" s="129"/>
      <c r="HD302" s="129"/>
      <c r="HN302" s="129"/>
      <c r="HX302" s="129"/>
    </row>
    <row xmlns:x14ac="http://schemas.microsoft.com/office/spreadsheetml/2009/9/ac" r="303" s="3" customFormat="true" x14ac:dyDescent="0.25">
      <c r="A303" s="387"/>
      <c r="B303" s="129"/>
      <c r="L303" s="129"/>
      <c r="V303" s="129"/>
      <c r="AF303" s="129"/>
      <c r="AP303" s="129"/>
      <c r="AZ303" s="129"/>
      <c r="BJ303" s="129"/>
      <c r="BK303" s="129"/>
      <c r="BT303" s="129"/>
      <c r="CD303" s="129"/>
      <c r="CN303" s="129"/>
      <c r="CX303" s="129"/>
      <c r="DH303" s="129"/>
      <c r="DR303" s="129"/>
      <c r="EB303" s="129"/>
      <c r="EL303" s="129"/>
      <c r="EV303" s="129"/>
      <c r="FF303" s="129"/>
      <c r="FP303" s="129"/>
      <c r="FZ303" s="129"/>
      <c r="GJ303" s="129"/>
      <c r="GT303" s="129"/>
      <c r="HD303" s="129"/>
      <c r="HN303" s="129"/>
      <c r="HX303" s="129"/>
    </row>
    <row xmlns:x14ac="http://schemas.microsoft.com/office/spreadsheetml/2009/9/ac" r="304" s="3" customFormat="true" x14ac:dyDescent="0.25">
      <c r="A304" s="387"/>
      <c r="B304" s="129"/>
      <c r="L304" s="129"/>
      <c r="V304" s="129"/>
      <c r="AF304" s="129"/>
      <c r="AP304" s="129"/>
      <c r="AZ304" s="129"/>
      <c r="BJ304" s="129"/>
      <c r="BK304" s="129"/>
      <c r="BT304" s="129"/>
      <c r="CD304" s="129"/>
      <c r="CN304" s="129"/>
      <c r="CX304" s="129"/>
      <c r="DH304" s="129"/>
      <c r="DR304" s="129"/>
      <c r="EB304" s="129"/>
      <c r="EL304" s="129"/>
      <c r="EV304" s="129"/>
      <c r="FF304" s="129"/>
      <c r="FP304" s="129"/>
      <c r="FZ304" s="129"/>
      <c r="GJ304" s="129"/>
      <c r="GT304" s="129"/>
      <c r="HD304" s="129"/>
      <c r="HN304" s="129"/>
      <c r="HX304" s="129"/>
    </row>
    <row xmlns:x14ac="http://schemas.microsoft.com/office/spreadsheetml/2009/9/ac" r="305" s="3" customFormat="true" x14ac:dyDescent="0.25">
      <c r="A305" s="387"/>
      <c r="B305" s="129"/>
      <c r="L305" s="129"/>
      <c r="V305" s="129"/>
      <c r="AF305" s="129"/>
      <c r="AP305" s="129"/>
      <c r="AZ305" s="129"/>
      <c r="BJ305" s="129"/>
      <c r="BK305" s="129"/>
      <c r="BT305" s="129"/>
      <c r="CD305" s="129"/>
      <c r="CN305" s="129"/>
      <c r="CX305" s="129"/>
      <c r="DH305" s="129"/>
      <c r="DR305" s="129"/>
      <c r="EB305" s="129"/>
      <c r="EL305" s="129"/>
      <c r="EV305" s="129"/>
      <c r="FF305" s="129"/>
      <c r="FP305" s="129"/>
      <c r="FZ305" s="129"/>
      <c r="GJ305" s="129"/>
      <c r="GT305" s="129"/>
      <c r="HD305" s="129"/>
      <c r="HN305" s="129"/>
      <c r="HX305" s="129"/>
    </row>
    <row xmlns:x14ac="http://schemas.microsoft.com/office/spreadsheetml/2009/9/ac" r="306" s="3" customFormat="true" x14ac:dyDescent="0.25">
      <c r="A306" s="387"/>
      <c r="B306" s="129"/>
      <c r="L306" s="129"/>
      <c r="V306" s="129"/>
      <c r="AF306" s="129"/>
      <c r="AP306" s="129"/>
      <c r="AZ306" s="129"/>
      <c r="BJ306" s="129"/>
      <c r="BK306" s="129"/>
      <c r="BT306" s="129"/>
      <c r="CD306" s="129"/>
      <c r="CN306" s="129"/>
      <c r="CX306" s="129"/>
      <c r="DH306" s="129"/>
      <c r="DR306" s="129"/>
      <c r="EB306" s="129"/>
      <c r="EL306" s="129"/>
      <c r="EV306" s="129"/>
      <c r="FF306" s="129"/>
      <c r="FP306" s="129"/>
      <c r="FZ306" s="129"/>
      <c r="GJ306" s="129"/>
      <c r="GT306" s="129"/>
      <c r="HD306" s="129"/>
      <c r="HN306" s="129"/>
      <c r="HX306" s="129"/>
    </row>
    <row xmlns:x14ac="http://schemas.microsoft.com/office/spreadsheetml/2009/9/ac" r="307" s="3" customFormat="true" x14ac:dyDescent="0.25">
      <c r="A307" s="387"/>
      <c r="B307" s="129"/>
      <c r="L307" s="129"/>
      <c r="V307" s="129"/>
      <c r="AF307" s="129"/>
      <c r="AP307" s="129"/>
      <c r="AZ307" s="129"/>
      <c r="BJ307" s="129"/>
      <c r="BK307" s="129"/>
      <c r="BT307" s="129"/>
      <c r="CD307" s="129"/>
      <c r="CN307" s="129"/>
      <c r="CX307" s="129"/>
      <c r="DH307" s="129"/>
      <c r="DR307" s="129"/>
      <c r="EB307" s="129"/>
      <c r="EL307" s="129"/>
      <c r="EV307" s="129"/>
      <c r="FF307" s="129"/>
      <c r="FP307" s="129"/>
      <c r="FZ307" s="129"/>
      <c r="GJ307" s="129"/>
      <c r="GT307" s="129"/>
      <c r="HD307" s="129"/>
      <c r="HN307" s="129"/>
      <c r="HX307" s="129"/>
    </row>
    <row xmlns:x14ac="http://schemas.microsoft.com/office/spreadsheetml/2009/9/ac" r="308" s="3" customFormat="true" x14ac:dyDescent="0.25">
      <c r="A308" s="387"/>
      <c r="B308" s="129"/>
      <c r="L308" s="129"/>
      <c r="V308" s="129"/>
      <c r="AF308" s="129"/>
      <c r="AP308" s="129"/>
      <c r="AZ308" s="129"/>
      <c r="BJ308" s="129"/>
      <c r="BK308" s="129"/>
      <c r="BT308" s="129"/>
      <c r="CD308" s="129"/>
      <c r="CN308" s="129"/>
      <c r="CX308" s="129"/>
      <c r="DH308" s="129"/>
      <c r="DR308" s="129"/>
      <c r="EB308" s="129"/>
      <c r="EL308" s="129"/>
      <c r="EV308" s="129"/>
      <c r="FF308" s="129"/>
      <c r="FP308" s="129"/>
      <c r="FZ308" s="129"/>
      <c r="GJ308" s="129"/>
      <c r="GT308" s="129"/>
      <c r="HD308" s="129"/>
      <c r="HN308" s="129"/>
      <c r="HX308" s="129"/>
    </row>
    <row xmlns:x14ac="http://schemas.microsoft.com/office/spreadsheetml/2009/9/ac" r="309" s="3" customFormat="true" x14ac:dyDescent="0.25">
      <c r="A309" s="387"/>
      <c r="B309" s="129"/>
      <c r="L309" s="129"/>
      <c r="V309" s="129"/>
      <c r="AF309" s="129"/>
      <c r="AP309" s="129"/>
      <c r="AZ309" s="129"/>
      <c r="BJ309" s="129"/>
      <c r="BK309" s="129"/>
      <c r="BT309" s="129"/>
      <c r="CD309" s="129"/>
      <c r="CN309" s="129"/>
      <c r="CX309" s="129"/>
      <c r="DH309" s="129"/>
      <c r="DR309" s="129"/>
      <c r="EB309" s="129"/>
      <c r="EL309" s="129"/>
      <c r="EV309" s="129"/>
      <c r="FF309" s="129"/>
      <c r="FP309" s="129"/>
      <c r="FZ309" s="129"/>
      <c r="GJ309" s="129"/>
      <c r="GT309" s="129"/>
      <c r="HD309" s="129"/>
      <c r="HN309" s="129"/>
      <c r="HX309" s="129"/>
    </row>
    <row xmlns:x14ac="http://schemas.microsoft.com/office/spreadsheetml/2009/9/ac" r="310" s="3" customFormat="true" x14ac:dyDescent="0.25">
      <c r="A310" s="387"/>
      <c r="B310" s="129"/>
      <c r="L310" s="129"/>
      <c r="V310" s="129"/>
      <c r="AF310" s="129"/>
      <c r="AP310" s="129"/>
      <c r="AZ310" s="129"/>
      <c r="BJ310" s="129"/>
      <c r="BK310" s="129"/>
      <c r="BT310" s="129"/>
      <c r="CD310" s="129"/>
      <c r="CN310" s="129"/>
      <c r="CX310" s="129"/>
      <c r="DH310" s="129"/>
      <c r="DR310" s="129"/>
      <c r="EB310" s="129"/>
      <c r="EL310" s="129"/>
      <c r="EV310" s="129"/>
      <c r="FF310" s="129"/>
      <c r="FP310" s="129"/>
      <c r="FZ310" s="129"/>
      <c r="GJ310" s="129"/>
      <c r="GT310" s="129"/>
      <c r="HD310" s="129"/>
      <c r="HN310" s="129"/>
      <c r="HX310" s="129"/>
    </row>
    <row xmlns:x14ac="http://schemas.microsoft.com/office/spreadsheetml/2009/9/ac" r="311" s="3" customFormat="true" x14ac:dyDescent="0.25">
      <c r="A311" s="387"/>
      <c r="B311" s="129"/>
      <c r="L311" s="129"/>
      <c r="V311" s="129"/>
      <c r="AF311" s="129"/>
      <c r="AP311" s="129"/>
      <c r="AZ311" s="129"/>
      <c r="BJ311" s="129"/>
      <c r="BK311" s="129"/>
      <c r="BT311" s="129"/>
      <c r="CD311" s="129"/>
      <c r="CN311" s="129"/>
      <c r="CX311" s="129"/>
      <c r="DH311" s="129"/>
      <c r="DR311" s="129"/>
      <c r="EB311" s="129"/>
      <c r="EL311" s="129"/>
      <c r="EV311" s="129"/>
      <c r="FF311" s="129"/>
      <c r="FP311" s="129"/>
      <c r="FZ311" s="129"/>
      <c r="GJ311" s="129"/>
      <c r="GT311" s="129"/>
      <c r="HD311" s="129"/>
      <c r="HN311" s="129"/>
      <c r="HX311" s="129"/>
    </row>
    <row xmlns:x14ac="http://schemas.microsoft.com/office/spreadsheetml/2009/9/ac" r="312" s="3" customFormat="true" x14ac:dyDescent="0.25">
      <c r="A312" s="387"/>
      <c r="B312" s="129"/>
      <c r="L312" s="129"/>
      <c r="V312" s="129"/>
      <c r="AF312" s="129"/>
      <c r="AP312" s="129"/>
      <c r="AZ312" s="129"/>
      <c r="BJ312" s="129"/>
      <c r="BK312" s="129"/>
      <c r="BT312" s="129"/>
      <c r="CD312" s="129"/>
      <c r="CN312" s="129"/>
      <c r="CX312" s="129"/>
      <c r="DH312" s="129"/>
      <c r="DR312" s="129"/>
      <c r="EB312" s="129"/>
      <c r="EL312" s="129"/>
      <c r="EV312" s="129"/>
      <c r="FF312" s="129"/>
      <c r="FP312" s="129"/>
      <c r="FZ312" s="129"/>
      <c r="GJ312" s="129"/>
      <c r="GT312" s="129"/>
      <c r="HD312" s="129"/>
      <c r="HN312" s="129"/>
      <c r="HX312" s="129"/>
    </row>
    <row xmlns:x14ac="http://schemas.microsoft.com/office/spreadsheetml/2009/9/ac" r="313" s="3" customFormat="true" x14ac:dyDescent="0.25">
      <c r="A313" s="387"/>
      <c r="B313" s="129"/>
      <c r="L313" s="129"/>
      <c r="V313" s="129"/>
      <c r="AF313" s="129"/>
      <c r="AP313" s="129"/>
      <c r="AZ313" s="129"/>
      <c r="BJ313" s="129"/>
      <c r="BK313" s="129"/>
      <c r="BT313" s="129"/>
      <c r="CD313" s="129"/>
      <c r="CN313" s="129"/>
      <c r="CX313" s="129"/>
      <c r="DH313" s="129"/>
      <c r="DR313" s="129"/>
      <c r="EB313" s="129"/>
      <c r="EL313" s="129"/>
      <c r="EV313" s="129"/>
      <c r="FF313" s="129"/>
      <c r="FP313" s="129"/>
      <c r="FZ313" s="129"/>
      <c r="GJ313" s="129"/>
      <c r="GT313" s="129"/>
      <c r="HD313" s="129"/>
      <c r="HN313" s="129"/>
      <c r="HX313" s="129"/>
    </row>
    <row xmlns:x14ac="http://schemas.microsoft.com/office/spreadsheetml/2009/9/ac" r="314" s="3" customFormat="true" x14ac:dyDescent="0.25">
      <c r="A314" s="387"/>
      <c r="B314" s="129"/>
      <c r="L314" s="129"/>
      <c r="V314" s="129"/>
      <c r="AF314" s="129"/>
      <c r="AP314" s="129"/>
      <c r="AZ314" s="129"/>
      <c r="BJ314" s="129"/>
      <c r="BK314" s="129"/>
      <c r="BT314" s="129"/>
      <c r="CD314" s="129"/>
      <c r="CN314" s="129"/>
      <c r="CX314" s="129"/>
      <c r="DH314" s="129"/>
      <c r="DR314" s="129"/>
      <c r="EB314" s="129"/>
      <c r="EL314" s="129"/>
      <c r="EV314" s="129"/>
      <c r="FF314" s="129"/>
      <c r="FP314" s="129"/>
      <c r="FZ314" s="129"/>
      <c r="GJ314" s="129"/>
      <c r="GT314" s="129"/>
      <c r="HD314" s="129"/>
      <c r="HN314" s="129"/>
      <c r="HX314" s="129"/>
    </row>
    <row xmlns:x14ac="http://schemas.microsoft.com/office/spreadsheetml/2009/9/ac" r="315" s="3" customFormat="true" x14ac:dyDescent="0.25">
      <c r="A315" s="387"/>
      <c r="B315" s="129"/>
      <c r="L315" s="129"/>
      <c r="V315" s="129"/>
      <c r="AF315" s="129"/>
      <c r="AP315" s="129"/>
      <c r="AZ315" s="129"/>
      <c r="BJ315" s="129"/>
      <c r="BK315" s="129"/>
      <c r="BT315" s="129"/>
      <c r="CD315" s="129"/>
      <c r="CN315" s="129"/>
      <c r="CX315" s="129"/>
      <c r="DH315" s="129"/>
      <c r="DR315" s="129"/>
      <c r="EB315" s="129"/>
      <c r="EL315" s="129"/>
      <c r="EV315" s="129"/>
      <c r="FF315" s="129"/>
      <c r="FP315" s="129"/>
      <c r="FZ315" s="129"/>
      <c r="GJ315" s="129"/>
      <c r="GT315" s="129"/>
      <c r="HD315" s="129"/>
      <c r="HN315" s="129"/>
      <c r="HX315" s="129"/>
    </row>
    <row xmlns:x14ac="http://schemas.microsoft.com/office/spreadsheetml/2009/9/ac" r="316" s="3" customFormat="true" x14ac:dyDescent="0.25">
      <c r="A316" s="387"/>
      <c r="B316" s="129"/>
      <c r="L316" s="129"/>
      <c r="V316" s="129"/>
      <c r="AF316" s="129"/>
      <c r="AP316" s="129"/>
      <c r="AZ316" s="129"/>
      <c r="BJ316" s="129"/>
      <c r="BK316" s="129"/>
      <c r="BT316" s="129"/>
      <c r="CD316" s="129"/>
      <c r="CN316" s="129"/>
      <c r="CX316" s="129"/>
      <c r="DH316" s="129"/>
      <c r="DR316" s="129"/>
      <c r="EB316" s="129"/>
      <c r="EL316" s="129"/>
      <c r="EV316" s="129"/>
      <c r="FF316" s="129"/>
      <c r="FP316" s="129"/>
      <c r="FZ316" s="129"/>
      <c r="GJ316" s="129"/>
      <c r="GT316" s="129"/>
      <c r="HD316" s="129"/>
      <c r="HN316" s="129"/>
      <c r="HX316" s="129"/>
    </row>
    <row xmlns:x14ac="http://schemas.microsoft.com/office/spreadsheetml/2009/9/ac" r="317" s="3" customFormat="true" x14ac:dyDescent="0.25">
      <c r="A317" s="387"/>
      <c r="B317" s="129"/>
      <c r="L317" s="129"/>
      <c r="V317" s="129"/>
      <c r="AF317" s="129"/>
      <c r="AP317" s="129"/>
      <c r="AZ317" s="129"/>
      <c r="BJ317" s="129"/>
      <c r="BK317" s="129"/>
      <c r="BT317" s="129"/>
      <c r="CD317" s="129"/>
      <c r="CN317" s="129"/>
      <c r="CX317" s="129"/>
      <c r="DH317" s="129"/>
      <c r="DR317" s="129"/>
      <c r="EB317" s="129"/>
      <c r="EL317" s="129"/>
      <c r="EV317" s="129"/>
      <c r="FF317" s="129"/>
      <c r="FP317" s="129"/>
      <c r="FZ317" s="129"/>
      <c r="GJ317" s="129"/>
      <c r="GT317" s="129"/>
      <c r="HD317" s="129"/>
      <c r="HN317" s="129"/>
      <c r="HX317" s="129"/>
    </row>
    <row xmlns:x14ac="http://schemas.microsoft.com/office/spreadsheetml/2009/9/ac" r="318" s="3" customFormat="true" x14ac:dyDescent="0.25">
      <c r="A318" s="387"/>
      <c r="B318" s="129"/>
      <c r="L318" s="129"/>
      <c r="V318" s="129"/>
      <c r="AF318" s="129"/>
      <c r="AP318" s="129"/>
      <c r="AZ318" s="129"/>
      <c r="BJ318" s="129"/>
      <c r="BK318" s="129"/>
      <c r="BT318" s="129"/>
      <c r="CD318" s="129"/>
      <c r="CN318" s="129"/>
      <c r="CX318" s="129"/>
      <c r="DH318" s="129"/>
      <c r="DR318" s="129"/>
      <c r="EB318" s="129"/>
      <c r="EL318" s="129"/>
      <c r="EV318" s="129"/>
      <c r="FF318" s="129"/>
      <c r="FP318" s="129"/>
      <c r="FZ318" s="129"/>
      <c r="GJ318" s="129"/>
      <c r="GT318" s="129"/>
      <c r="HD318" s="129"/>
      <c r="HN318" s="129"/>
      <c r="HX318" s="129"/>
    </row>
    <row xmlns:x14ac="http://schemas.microsoft.com/office/spreadsheetml/2009/9/ac" r="319" s="3" customFormat="true" x14ac:dyDescent="0.25">
      <c r="A319" s="387"/>
      <c r="B319" s="129"/>
      <c r="L319" s="129"/>
      <c r="V319" s="129"/>
      <c r="AF319" s="129"/>
      <c r="AP319" s="129"/>
      <c r="AZ319" s="129"/>
      <c r="BJ319" s="129"/>
      <c r="BK319" s="129"/>
      <c r="BT319" s="129"/>
      <c r="CD319" s="129"/>
      <c r="CN319" s="129"/>
      <c r="CX319" s="129"/>
      <c r="DH319" s="129"/>
      <c r="DR319" s="129"/>
      <c r="EB319" s="129"/>
      <c r="EL319" s="129"/>
      <c r="EV319" s="129"/>
      <c r="FF319" s="129"/>
      <c r="FP319" s="129"/>
      <c r="FZ319" s="129"/>
      <c r="GJ319" s="129"/>
      <c r="GT319" s="129"/>
      <c r="HD319" s="129"/>
      <c r="HN319" s="129"/>
      <c r="HX319" s="129"/>
    </row>
    <row xmlns:x14ac="http://schemas.microsoft.com/office/spreadsheetml/2009/9/ac" r="320" s="3" customFormat="true" x14ac:dyDescent="0.25">
      <c r="A320" s="387"/>
      <c r="B320" s="129"/>
      <c r="L320" s="129"/>
      <c r="V320" s="129"/>
      <c r="AF320" s="129"/>
      <c r="AP320" s="129"/>
      <c r="AZ320" s="129"/>
      <c r="BJ320" s="129"/>
      <c r="BK320" s="129"/>
      <c r="BT320" s="129"/>
      <c r="CD320" s="129"/>
      <c r="CN320" s="129"/>
      <c r="CX320" s="129"/>
      <c r="DH320" s="129"/>
      <c r="DR320" s="129"/>
      <c r="EB320" s="129"/>
      <c r="EL320" s="129"/>
      <c r="EV320" s="129"/>
      <c r="FF320" s="129"/>
      <c r="FP320" s="129"/>
      <c r="FZ320" s="129"/>
      <c r="GJ320" s="129"/>
      <c r="GT320" s="129"/>
      <c r="HD320" s="129"/>
      <c r="HN320" s="129"/>
      <c r="HX320" s="129"/>
    </row>
    <row xmlns:x14ac="http://schemas.microsoft.com/office/spreadsheetml/2009/9/ac" r="321" s="3" customFormat="true" x14ac:dyDescent="0.25">
      <c r="A321" s="387"/>
      <c r="B321" s="129"/>
      <c r="L321" s="129"/>
      <c r="V321" s="129"/>
      <c r="AF321" s="129"/>
      <c r="AP321" s="129"/>
      <c r="AZ321" s="129"/>
      <c r="BJ321" s="129"/>
      <c r="BK321" s="129"/>
      <c r="BT321" s="129"/>
      <c r="CD321" s="129"/>
      <c r="CN321" s="129"/>
      <c r="CX321" s="129"/>
      <c r="DH321" s="129"/>
      <c r="DR321" s="129"/>
      <c r="EB321" s="129"/>
      <c r="EL321" s="129"/>
      <c r="EV321" s="129"/>
      <c r="FF321" s="129"/>
      <c r="FP321" s="129"/>
      <c r="FZ321" s="129"/>
      <c r="GJ321" s="129"/>
      <c r="GT321" s="129"/>
      <c r="HD321" s="129"/>
      <c r="HN321" s="129"/>
      <c r="HX321" s="129"/>
    </row>
    <row xmlns:x14ac="http://schemas.microsoft.com/office/spreadsheetml/2009/9/ac" r="322" s="3" customFormat="true" x14ac:dyDescent="0.25">
      <c r="A322" s="387"/>
      <c r="B322" s="129"/>
      <c r="L322" s="129"/>
      <c r="V322" s="129"/>
      <c r="AF322" s="129"/>
      <c r="AP322" s="129"/>
      <c r="AZ322" s="129"/>
      <c r="BJ322" s="129"/>
      <c r="BK322" s="129"/>
      <c r="BT322" s="129"/>
      <c r="CD322" s="129"/>
      <c r="CN322" s="129"/>
      <c r="CX322" s="129"/>
      <c r="DH322" s="129"/>
      <c r="DR322" s="129"/>
      <c r="EB322" s="129"/>
      <c r="EL322" s="129"/>
      <c r="EV322" s="129"/>
      <c r="FF322" s="129"/>
      <c r="FP322" s="129"/>
      <c r="FZ322" s="129"/>
      <c r="GJ322" s="129"/>
      <c r="GT322" s="129"/>
      <c r="HD322" s="129"/>
      <c r="HN322" s="129"/>
      <c r="HX322" s="129"/>
    </row>
    <row xmlns:x14ac="http://schemas.microsoft.com/office/spreadsheetml/2009/9/ac" r="323" s="3" customFormat="true" x14ac:dyDescent="0.25">
      <c r="A323" s="387"/>
      <c r="B323" s="129"/>
      <c r="L323" s="129"/>
      <c r="V323" s="129"/>
      <c r="AF323" s="129"/>
      <c r="AP323" s="129"/>
      <c r="AZ323" s="129"/>
      <c r="BJ323" s="129"/>
      <c r="BK323" s="129"/>
      <c r="BT323" s="129"/>
      <c r="CD323" s="129"/>
      <c r="CN323" s="129"/>
      <c r="CX323" s="129"/>
      <c r="DH323" s="129"/>
      <c r="DR323" s="129"/>
      <c r="EB323" s="129"/>
      <c r="EL323" s="129"/>
      <c r="EV323" s="129"/>
      <c r="FF323" s="129"/>
      <c r="FP323" s="129"/>
      <c r="FZ323" s="129"/>
      <c r="GJ323" s="129"/>
      <c r="GT323" s="129"/>
      <c r="HD323" s="129"/>
      <c r="HN323" s="129"/>
      <c r="HX323" s="129"/>
    </row>
    <row xmlns:x14ac="http://schemas.microsoft.com/office/spreadsheetml/2009/9/ac" r="324" s="3" customFormat="true" x14ac:dyDescent="0.25">
      <c r="A324" s="387"/>
      <c r="B324" s="129"/>
      <c r="L324" s="129"/>
      <c r="V324" s="129"/>
      <c r="AF324" s="129"/>
      <c r="AP324" s="129"/>
      <c r="AZ324" s="129"/>
      <c r="BJ324" s="129"/>
      <c r="BK324" s="129"/>
      <c r="BT324" s="129"/>
      <c r="CD324" s="129"/>
      <c r="CN324" s="129"/>
      <c r="CX324" s="129"/>
      <c r="DH324" s="129"/>
      <c r="DR324" s="129"/>
      <c r="EB324" s="129"/>
      <c r="EL324" s="129"/>
      <c r="EV324" s="129"/>
      <c r="FF324" s="129"/>
      <c r="FP324" s="129"/>
      <c r="FZ324" s="129"/>
      <c r="GJ324" s="129"/>
      <c r="GT324" s="129"/>
      <c r="HD324" s="129"/>
      <c r="HN324" s="129"/>
      <c r="HX324" s="129"/>
    </row>
    <row xmlns:x14ac="http://schemas.microsoft.com/office/spreadsheetml/2009/9/ac" r="325" s="3" customFormat="true" x14ac:dyDescent="0.25">
      <c r="A325" s="387"/>
      <c r="B325" s="129"/>
      <c r="L325" s="129"/>
      <c r="V325" s="129"/>
      <c r="AF325" s="129"/>
      <c r="AP325" s="129"/>
      <c r="AZ325" s="129"/>
      <c r="BJ325" s="129"/>
      <c r="BK325" s="129"/>
      <c r="BT325" s="129"/>
      <c r="CD325" s="129"/>
      <c r="CN325" s="129"/>
      <c r="CX325" s="129"/>
      <c r="DH325" s="129"/>
      <c r="DR325" s="129"/>
      <c r="EB325" s="129"/>
      <c r="EL325" s="129"/>
      <c r="EV325" s="129"/>
      <c r="FF325" s="129"/>
      <c r="FP325" s="129"/>
      <c r="FZ325" s="129"/>
      <c r="GJ325" s="129"/>
      <c r="GT325" s="129"/>
      <c r="HD325" s="129"/>
      <c r="HN325" s="129"/>
      <c r="HX325" s="129"/>
    </row>
    <row xmlns:x14ac="http://schemas.microsoft.com/office/spreadsheetml/2009/9/ac" r="326" s="3" customFormat="true" x14ac:dyDescent="0.25">
      <c r="A326" s="387"/>
      <c r="B326" s="129"/>
      <c r="L326" s="129"/>
      <c r="V326" s="129"/>
      <c r="AF326" s="129"/>
      <c r="AP326" s="129"/>
      <c r="AZ326" s="129"/>
      <c r="BJ326" s="129"/>
      <c r="BK326" s="129"/>
      <c r="BT326" s="129"/>
      <c r="CD326" s="129"/>
      <c r="CN326" s="129"/>
      <c r="CX326" s="129"/>
      <c r="DH326" s="129"/>
      <c r="DR326" s="129"/>
      <c r="EB326" s="129"/>
      <c r="EL326" s="129"/>
      <c r="EV326" s="129"/>
      <c r="FF326" s="129"/>
      <c r="FP326" s="129"/>
      <c r="FZ326" s="129"/>
      <c r="GJ326" s="129"/>
      <c r="GT326" s="129"/>
      <c r="HD326" s="129"/>
      <c r="HN326" s="129"/>
      <c r="HX326" s="129"/>
    </row>
    <row xmlns:x14ac="http://schemas.microsoft.com/office/spreadsheetml/2009/9/ac" r="327" s="3" customFormat="true" x14ac:dyDescent="0.25">
      <c r="A327" s="387"/>
      <c r="B327" s="129"/>
      <c r="L327" s="129"/>
      <c r="V327" s="129"/>
      <c r="AF327" s="129"/>
      <c r="AP327" s="129"/>
      <c r="AZ327" s="129"/>
      <c r="BJ327" s="129"/>
      <c r="BK327" s="129"/>
      <c r="BT327" s="129"/>
      <c r="CD327" s="129"/>
      <c r="CN327" s="129"/>
      <c r="CX327" s="129"/>
      <c r="DH327" s="129"/>
      <c r="DR327" s="129"/>
      <c r="EB327" s="129"/>
      <c r="EL327" s="129"/>
      <c r="EV327" s="129"/>
      <c r="FF327" s="129"/>
      <c r="FP327" s="129"/>
      <c r="FZ327" s="129"/>
      <c r="GJ327" s="129"/>
      <c r="GT327" s="129"/>
      <c r="HD327" s="129"/>
      <c r="HN327" s="129"/>
      <c r="HX327" s="129"/>
    </row>
    <row xmlns:x14ac="http://schemas.microsoft.com/office/spreadsheetml/2009/9/ac" r="328" s="3" customFormat="true" x14ac:dyDescent="0.25">
      <c r="A328" s="387"/>
      <c r="B328" s="129"/>
      <c r="L328" s="129"/>
      <c r="V328" s="129"/>
      <c r="AF328" s="129"/>
      <c r="AP328" s="129"/>
      <c r="AZ328" s="129"/>
      <c r="BJ328" s="129"/>
      <c r="BK328" s="129"/>
      <c r="BT328" s="129"/>
      <c r="CD328" s="129"/>
      <c r="CN328" s="129"/>
      <c r="CX328" s="129"/>
      <c r="DH328" s="129"/>
      <c r="DR328" s="129"/>
      <c r="EB328" s="129"/>
      <c r="EL328" s="129"/>
      <c r="EV328" s="129"/>
      <c r="FF328" s="129"/>
      <c r="FP328" s="129"/>
      <c r="FZ328" s="129"/>
      <c r="GJ328" s="129"/>
      <c r="GT328" s="129"/>
      <c r="HD328" s="129"/>
      <c r="HN328" s="129"/>
      <c r="HX328" s="129"/>
    </row>
    <row xmlns:x14ac="http://schemas.microsoft.com/office/spreadsheetml/2009/9/ac" r="329" s="3" customFormat="true" x14ac:dyDescent="0.25">
      <c r="A329" s="387"/>
      <c r="B329" s="129"/>
      <c r="L329" s="129"/>
      <c r="V329" s="129"/>
      <c r="AF329" s="129"/>
      <c r="AP329" s="129"/>
      <c r="AZ329" s="129"/>
      <c r="BJ329" s="129"/>
      <c r="BK329" s="129"/>
      <c r="BT329" s="129"/>
      <c r="CD329" s="129"/>
      <c r="CN329" s="129"/>
      <c r="CX329" s="129"/>
      <c r="DH329" s="129"/>
      <c r="DR329" s="129"/>
      <c r="EB329" s="129"/>
      <c r="EL329" s="129"/>
      <c r="EV329" s="129"/>
      <c r="FF329" s="129"/>
      <c r="FP329" s="129"/>
      <c r="FZ329" s="129"/>
      <c r="GJ329" s="129"/>
      <c r="GT329" s="129"/>
      <c r="HD329" s="129"/>
      <c r="HN329" s="129"/>
      <c r="HX329" s="129"/>
    </row>
    <row xmlns:x14ac="http://schemas.microsoft.com/office/spreadsheetml/2009/9/ac" r="330" s="3" customFormat="true" x14ac:dyDescent="0.25">
      <c r="A330" s="387"/>
      <c r="B330" s="129"/>
      <c r="L330" s="129"/>
      <c r="V330" s="129"/>
      <c r="AF330" s="129"/>
      <c r="AP330" s="129"/>
      <c r="AZ330" s="129"/>
      <c r="BJ330" s="129"/>
      <c r="BK330" s="129"/>
      <c r="BT330" s="129"/>
      <c r="CD330" s="129"/>
      <c r="CN330" s="129"/>
      <c r="CX330" s="129"/>
      <c r="DH330" s="129"/>
      <c r="DR330" s="129"/>
      <c r="EB330" s="129"/>
      <c r="EL330" s="129"/>
      <c r="EV330" s="129"/>
      <c r="FF330" s="129"/>
      <c r="FP330" s="129"/>
      <c r="FZ330" s="129"/>
      <c r="GJ330" s="129"/>
      <c r="GT330" s="129"/>
      <c r="HD330" s="129"/>
      <c r="HN330" s="129"/>
      <c r="HX330" s="129"/>
    </row>
    <row xmlns:x14ac="http://schemas.microsoft.com/office/spreadsheetml/2009/9/ac" r="331" s="3" customFormat="true" x14ac:dyDescent="0.25">
      <c r="A331" s="387"/>
      <c r="B331" s="129"/>
      <c r="L331" s="129"/>
      <c r="V331" s="129"/>
      <c r="AF331" s="129"/>
      <c r="AP331" s="129"/>
      <c r="AZ331" s="129"/>
      <c r="BJ331" s="129"/>
      <c r="BK331" s="129"/>
      <c r="BT331" s="129"/>
      <c r="CD331" s="129"/>
      <c r="CN331" s="129"/>
      <c r="CX331" s="129"/>
      <c r="DH331" s="129"/>
      <c r="DR331" s="129"/>
      <c r="EB331" s="129"/>
      <c r="EL331" s="129"/>
      <c r="EV331" s="129"/>
      <c r="FF331" s="129"/>
      <c r="FP331" s="129"/>
      <c r="FZ331" s="129"/>
      <c r="GJ331" s="129"/>
      <c r="GT331" s="129"/>
      <c r="HD331" s="129"/>
      <c r="HN331" s="129"/>
      <c r="HX331" s="129"/>
    </row>
    <row xmlns:x14ac="http://schemas.microsoft.com/office/spreadsheetml/2009/9/ac" r="332" s="3" customFormat="true" x14ac:dyDescent="0.25">
      <c r="A332" s="387"/>
      <c r="B332" s="129"/>
      <c r="L332" s="129"/>
      <c r="V332" s="129"/>
      <c r="AF332" s="129"/>
      <c r="AP332" s="129"/>
      <c r="AZ332" s="129"/>
      <c r="BJ332" s="129"/>
      <c r="BK332" s="129"/>
      <c r="BT332" s="129"/>
      <c r="CD332" s="129"/>
      <c r="CN332" s="129"/>
      <c r="CX332" s="129"/>
      <c r="DH332" s="129"/>
      <c r="DR332" s="129"/>
      <c r="EB332" s="129"/>
      <c r="EL332" s="129"/>
      <c r="EV332" s="129"/>
      <c r="FF332" s="129"/>
      <c r="FP332" s="129"/>
      <c r="FZ332" s="129"/>
      <c r="GJ332" s="129"/>
      <c r="GT332" s="129"/>
      <c r="HD332" s="129"/>
      <c r="HN332" s="129"/>
      <c r="HX332" s="129"/>
    </row>
    <row xmlns:x14ac="http://schemas.microsoft.com/office/spreadsheetml/2009/9/ac" r="333" s="3" customFormat="true" x14ac:dyDescent="0.25">
      <c r="A333" s="387"/>
      <c r="B333" s="129"/>
      <c r="L333" s="129"/>
      <c r="V333" s="129"/>
      <c r="AF333" s="129"/>
      <c r="AP333" s="129"/>
      <c r="AZ333" s="129"/>
      <c r="BJ333" s="129"/>
      <c r="BK333" s="129"/>
      <c r="BT333" s="129"/>
      <c r="CD333" s="129"/>
      <c r="CN333" s="129"/>
      <c r="CX333" s="129"/>
      <c r="DH333" s="129"/>
      <c r="DR333" s="129"/>
      <c r="EB333" s="129"/>
      <c r="EL333" s="129"/>
      <c r="EV333" s="129"/>
      <c r="FF333" s="129"/>
      <c r="FP333" s="129"/>
      <c r="FZ333" s="129"/>
      <c r="GJ333" s="129"/>
      <c r="GT333" s="129"/>
      <c r="HD333" s="129"/>
      <c r="HN333" s="129"/>
      <c r="HX333" s="129"/>
    </row>
    <row xmlns:x14ac="http://schemas.microsoft.com/office/spreadsheetml/2009/9/ac" r="334" s="3" customFormat="true" x14ac:dyDescent="0.25">
      <c r="A334" s="387"/>
      <c r="B334" s="129"/>
      <c r="L334" s="129"/>
      <c r="V334" s="129"/>
      <c r="AF334" s="129"/>
      <c r="AP334" s="129"/>
      <c r="AZ334" s="129"/>
      <c r="BJ334" s="129"/>
      <c r="BK334" s="129"/>
      <c r="BT334" s="129"/>
      <c r="CD334" s="129"/>
      <c r="CN334" s="129"/>
      <c r="CX334" s="129"/>
      <c r="DH334" s="129"/>
      <c r="DR334" s="129"/>
      <c r="EB334" s="129"/>
      <c r="EL334" s="129"/>
      <c r="EV334" s="129"/>
      <c r="FF334" s="129"/>
      <c r="FP334" s="129"/>
      <c r="FZ334" s="129"/>
      <c r="GJ334" s="129"/>
      <c r="GT334" s="129"/>
      <c r="HD334" s="129"/>
      <c r="HN334" s="129"/>
      <c r="HX334" s="129"/>
    </row>
    <row xmlns:x14ac="http://schemas.microsoft.com/office/spreadsheetml/2009/9/ac" r="335" s="3" customFormat="true" x14ac:dyDescent="0.25">
      <c r="A335" s="387"/>
      <c r="B335" s="129"/>
      <c r="L335" s="129"/>
      <c r="V335" s="129"/>
      <c r="AF335" s="129"/>
      <c r="AP335" s="129"/>
      <c r="AZ335" s="129"/>
      <c r="BJ335" s="129"/>
      <c r="BK335" s="129"/>
      <c r="BT335" s="129"/>
      <c r="CD335" s="129"/>
      <c r="CN335" s="129"/>
      <c r="CX335" s="129"/>
      <c r="DH335" s="129"/>
      <c r="DR335" s="129"/>
      <c r="EB335" s="129"/>
      <c r="EL335" s="129"/>
      <c r="EV335" s="129"/>
      <c r="FF335" s="129"/>
      <c r="FP335" s="129"/>
      <c r="FZ335" s="129"/>
      <c r="GJ335" s="129"/>
      <c r="GT335" s="129"/>
      <c r="HD335" s="129"/>
      <c r="HN335" s="129"/>
      <c r="HX335" s="129"/>
    </row>
    <row xmlns:x14ac="http://schemas.microsoft.com/office/spreadsheetml/2009/9/ac" r="336" s="3" customFormat="true" x14ac:dyDescent="0.25">
      <c r="A336" s="387"/>
      <c r="B336" s="129"/>
      <c r="L336" s="129"/>
      <c r="V336" s="129"/>
      <c r="AF336" s="129"/>
      <c r="AP336" s="129"/>
      <c r="AZ336" s="129"/>
      <c r="BJ336" s="129"/>
      <c r="BK336" s="129"/>
      <c r="BT336" s="129"/>
      <c r="CD336" s="129"/>
      <c r="CN336" s="129"/>
      <c r="CX336" s="129"/>
      <c r="DH336" s="129"/>
      <c r="DR336" s="129"/>
      <c r="EB336" s="129"/>
      <c r="EL336" s="129"/>
      <c r="EV336" s="129"/>
      <c r="FF336" s="129"/>
      <c r="FP336" s="129"/>
      <c r="FZ336" s="129"/>
      <c r="GJ336" s="129"/>
      <c r="GT336" s="129"/>
      <c r="HD336" s="129"/>
      <c r="HN336" s="129"/>
      <c r="HX336" s="129"/>
    </row>
    <row xmlns:x14ac="http://schemas.microsoft.com/office/spreadsheetml/2009/9/ac" r="337" s="3" customFormat="true" x14ac:dyDescent="0.25">
      <c r="A337" s="387"/>
      <c r="B337" s="129"/>
      <c r="L337" s="129"/>
      <c r="V337" s="129"/>
      <c r="AF337" s="129"/>
      <c r="AP337" s="129"/>
      <c r="AZ337" s="129"/>
      <c r="BJ337" s="129"/>
      <c r="BK337" s="129"/>
      <c r="BT337" s="129"/>
      <c r="CD337" s="129"/>
      <c r="CN337" s="129"/>
      <c r="CX337" s="129"/>
      <c r="DH337" s="129"/>
      <c r="DR337" s="129"/>
      <c r="EB337" s="129"/>
      <c r="EL337" s="129"/>
      <c r="EV337" s="129"/>
      <c r="FF337" s="129"/>
      <c r="FP337" s="129"/>
      <c r="FZ337" s="129"/>
      <c r="GJ337" s="129"/>
      <c r="GT337" s="129"/>
      <c r="HD337" s="129"/>
      <c r="HN337" s="129"/>
      <c r="HX337" s="129"/>
    </row>
    <row xmlns:x14ac="http://schemas.microsoft.com/office/spreadsheetml/2009/9/ac" r="338" s="3" customFormat="true" x14ac:dyDescent="0.25">
      <c r="A338" s="387"/>
      <c r="B338" s="129"/>
      <c r="L338" s="129"/>
      <c r="V338" s="129"/>
      <c r="AF338" s="129"/>
      <c r="AP338" s="129"/>
      <c r="AZ338" s="129"/>
      <c r="BJ338" s="129"/>
      <c r="BK338" s="129"/>
      <c r="BT338" s="129"/>
      <c r="CD338" s="129"/>
      <c r="CN338" s="129"/>
      <c r="CX338" s="129"/>
      <c r="DH338" s="129"/>
      <c r="DR338" s="129"/>
      <c r="EB338" s="129"/>
      <c r="EL338" s="129"/>
      <c r="EV338" s="129"/>
      <c r="FF338" s="129"/>
      <c r="FP338" s="129"/>
      <c r="FZ338" s="129"/>
      <c r="GJ338" s="129"/>
      <c r="GT338" s="129"/>
      <c r="HD338" s="129"/>
      <c r="HN338" s="129"/>
      <c r="HX338" s="129"/>
    </row>
    <row xmlns:x14ac="http://schemas.microsoft.com/office/spreadsheetml/2009/9/ac" r="339" s="3" customFormat="true" x14ac:dyDescent="0.25">
      <c r="A339" s="387"/>
      <c r="B339" s="129"/>
      <c r="L339" s="129"/>
      <c r="V339" s="129"/>
      <c r="AF339" s="129"/>
      <c r="AP339" s="129"/>
      <c r="AZ339" s="129"/>
      <c r="BJ339" s="129"/>
      <c r="BK339" s="129"/>
      <c r="BT339" s="129"/>
      <c r="CD339" s="129"/>
      <c r="CN339" s="129"/>
      <c r="CX339" s="129"/>
      <c r="DH339" s="129"/>
      <c r="DR339" s="129"/>
      <c r="EB339" s="129"/>
      <c r="EL339" s="129"/>
      <c r="EV339" s="129"/>
      <c r="FF339" s="129"/>
      <c r="FP339" s="129"/>
      <c r="FZ339" s="129"/>
      <c r="GJ339" s="129"/>
      <c r="GT339" s="129"/>
      <c r="HD339" s="129"/>
      <c r="HN339" s="129"/>
      <c r="HX339" s="129"/>
    </row>
    <row xmlns:x14ac="http://schemas.microsoft.com/office/spreadsheetml/2009/9/ac" r="340" s="3" customFormat="true" x14ac:dyDescent="0.25">
      <c r="A340" s="387"/>
      <c r="B340" s="129"/>
      <c r="L340" s="129"/>
      <c r="V340" s="129"/>
      <c r="AF340" s="129"/>
      <c r="AP340" s="129"/>
      <c r="AZ340" s="129"/>
      <c r="BJ340" s="129"/>
      <c r="BK340" s="129"/>
      <c r="BT340" s="129"/>
      <c r="CD340" s="129"/>
      <c r="CN340" s="129"/>
      <c r="CX340" s="129"/>
      <c r="DH340" s="129"/>
      <c r="DR340" s="129"/>
      <c r="EB340" s="129"/>
      <c r="EL340" s="129"/>
      <c r="EV340" s="129"/>
      <c r="FF340" s="129"/>
      <c r="FP340" s="129"/>
      <c r="FZ340" s="129"/>
      <c r="GJ340" s="129"/>
      <c r="GT340" s="129"/>
      <c r="HD340" s="129"/>
      <c r="HN340" s="129"/>
      <c r="HX340" s="129"/>
    </row>
    <row xmlns:x14ac="http://schemas.microsoft.com/office/spreadsheetml/2009/9/ac" r="341" s="3" customFormat="true" x14ac:dyDescent="0.25">
      <c r="A341" s="387"/>
      <c r="B341" s="129"/>
      <c r="L341" s="129"/>
      <c r="V341" s="129"/>
      <c r="AF341" s="129"/>
      <c r="AP341" s="129"/>
      <c r="AZ341" s="129"/>
      <c r="BJ341" s="129"/>
      <c r="BK341" s="129"/>
      <c r="BT341" s="129"/>
      <c r="CD341" s="129"/>
      <c r="CN341" s="129"/>
      <c r="CX341" s="129"/>
      <c r="DH341" s="129"/>
      <c r="DR341" s="129"/>
      <c r="EB341" s="129"/>
      <c r="EL341" s="129"/>
      <c r="EV341" s="129"/>
      <c r="FF341" s="129"/>
      <c r="FP341" s="129"/>
      <c r="FZ341" s="129"/>
      <c r="GJ341" s="129"/>
      <c r="GT341" s="129"/>
      <c r="HD341" s="129"/>
      <c r="HN341" s="129"/>
      <c r="HX341" s="129"/>
    </row>
    <row xmlns:x14ac="http://schemas.microsoft.com/office/spreadsheetml/2009/9/ac" r="342" s="3" customFormat="true" x14ac:dyDescent="0.25">
      <c r="A342" s="387"/>
      <c r="B342" s="129"/>
      <c r="L342" s="129"/>
      <c r="V342" s="129"/>
      <c r="AF342" s="129"/>
      <c r="AP342" s="129"/>
      <c r="AZ342" s="129"/>
      <c r="BJ342" s="129"/>
      <c r="BK342" s="129"/>
      <c r="BT342" s="129"/>
      <c r="CD342" s="129"/>
      <c r="CN342" s="129"/>
      <c r="CX342" s="129"/>
      <c r="DH342" s="129"/>
      <c r="DR342" s="129"/>
      <c r="EB342" s="129"/>
      <c r="EL342" s="129"/>
      <c r="EV342" s="129"/>
      <c r="FF342" s="129"/>
      <c r="FP342" s="129"/>
      <c r="FZ342" s="129"/>
      <c r="GJ342" s="129"/>
      <c r="GT342" s="129"/>
      <c r="HD342" s="129"/>
      <c r="HN342" s="129"/>
      <c r="HX342" s="129"/>
    </row>
    <row xmlns:x14ac="http://schemas.microsoft.com/office/spreadsheetml/2009/9/ac" r="343" s="3" customFormat="true" x14ac:dyDescent="0.25">
      <c r="A343" s="387"/>
      <c r="B343" s="129"/>
      <c r="L343" s="129"/>
      <c r="V343" s="129"/>
      <c r="AF343" s="129"/>
      <c r="AP343" s="129"/>
      <c r="AZ343" s="129"/>
      <c r="BJ343" s="129"/>
      <c r="BK343" s="129"/>
      <c r="BT343" s="129"/>
      <c r="CD343" s="129"/>
      <c r="CN343" s="129"/>
      <c r="CX343" s="129"/>
      <c r="DH343" s="129"/>
      <c r="DR343" s="129"/>
      <c r="EB343" s="129"/>
      <c r="EL343" s="129"/>
      <c r="EV343" s="129"/>
      <c r="FF343" s="129"/>
      <c r="FP343" s="129"/>
      <c r="FZ343" s="129"/>
      <c r="GJ343" s="129"/>
      <c r="GT343" s="129"/>
      <c r="HD343" s="129"/>
      <c r="HN343" s="129"/>
      <c r="HX343" s="129"/>
    </row>
    <row xmlns:x14ac="http://schemas.microsoft.com/office/spreadsheetml/2009/9/ac" r="344" s="3" customFormat="true" x14ac:dyDescent="0.25">
      <c r="A344" s="387"/>
      <c r="B344" s="129"/>
      <c r="L344" s="129"/>
      <c r="V344" s="129"/>
      <c r="AF344" s="129"/>
      <c r="AP344" s="129"/>
      <c r="AZ344" s="129"/>
      <c r="BJ344" s="129"/>
      <c r="BK344" s="129"/>
      <c r="BT344" s="129"/>
      <c r="CD344" s="129"/>
      <c r="CN344" s="129"/>
      <c r="CX344" s="129"/>
      <c r="DH344" s="129"/>
      <c r="DR344" s="129"/>
      <c r="EB344" s="129"/>
      <c r="EL344" s="129"/>
      <c r="EV344" s="129"/>
      <c r="FF344" s="129"/>
      <c r="FP344" s="129"/>
      <c r="FZ344" s="129"/>
      <c r="GJ344" s="129"/>
      <c r="GT344" s="129"/>
      <c r="HD344" s="129"/>
      <c r="HN344" s="129"/>
      <c r="HX344" s="129"/>
    </row>
    <row xmlns:x14ac="http://schemas.microsoft.com/office/spreadsheetml/2009/9/ac" r="345" s="3" customFormat="true" x14ac:dyDescent="0.25">
      <c r="A345" s="387"/>
      <c r="B345" s="129"/>
      <c r="L345" s="129"/>
      <c r="V345" s="129"/>
      <c r="AF345" s="129"/>
      <c r="AP345" s="129"/>
      <c r="AZ345" s="129"/>
      <c r="BJ345" s="129"/>
      <c r="BK345" s="129"/>
      <c r="BT345" s="129"/>
      <c r="CD345" s="129"/>
      <c r="CN345" s="129"/>
      <c r="CX345" s="129"/>
      <c r="DH345" s="129"/>
      <c r="DR345" s="129"/>
      <c r="EB345" s="129"/>
      <c r="EL345" s="129"/>
      <c r="EV345" s="129"/>
      <c r="FF345" s="129"/>
      <c r="FP345" s="129"/>
      <c r="FZ345" s="129"/>
      <c r="GJ345" s="129"/>
      <c r="GT345" s="129"/>
      <c r="HD345" s="129"/>
      <c r="HN345" s="129"/>
      <c r="HX345" s="129"/>
    </row>
    <row xmlns:x14ac="http://schemas.microsoft.com/office/spreadsheetml/2009/9/ac" r="346" s="3" customFormat="true" x14ac:dyDescent="0.25">
      <c r="A346" s="387"/>
      <c r="B346" s="129"/>
      <c r="L346" s="129"/>
      <c r="V346" s="129"/>
      <c r="AF346" s="129"/>
      <c r="AP346" s="129"/>
      <c r="AZ346" s="129"/>
      <c r="BJ346" s="129"/>
      <c r="BK346" s="129"/>
      <c r="BT346" s="129"/>
      <c r="CD346" s="129"/>
      <c r="CN346" s="129"/>
      <c r="CX346" s="129"/>
      <c r="DH346" s="129"/>
      <c r="DR346" s="129"/>
      <c r="EB346" s="129"/>
      <c r="EL346" s="129"/>
      <c r="EV346" s="129"/>
      <c r="FF346" s="129"/>
      <c r="FP346" s="129"/>
      <c r="FZ346" s="129"/>
      <c r="GJ346" s="129"/>
      <c r="GT346" s="129"/>
      <c r="HD346" s="129"/>
      <c r="HN346" s="129"/>
      <c r="HX346" s="129"/>
    </row>
    <row xmlns:x14ac="http://schemas.microsoft.com/office/spreadsheetml/2009/9/ac" r="347" s="3" customFormat="true" x14ac:dyDescent="0.25">
      <c r="A347" s="387"/>
      <c r="B347" s="129"/>
      <c r="L347" s="129"/>
      <c r="V347" s="129"/>
      <c r="AF347" s="129"/>
      <c r="AP347" s="129"/>
      <c r="AZ347" s="129"/>
      <c r="BJ347" s="129"/>
      <c r="BK347" s="129"/>
      <c r="BT347" s="129"/>
      <c r="CD347" s="129"/>
      <c r="CN347" s="129"/>
      <c r="CX347" s="129"/>
      <c r="DH347" s="129"/>
      <c r="DR347" s="129"/>
      <c r="EB347" s="129"/>
      <c r="EL347" s="129"/>
      <c r="EV347" s="129"/>
      <c r="FF347" s="129"/>
      <c r="FP347" s="129"/>
      <c r="FZ347" s="129"/>
      <c r="GJ347" s="129"/>
      <c r="GT347" s="129"/>
      <c r="HD347" s="129"/>
      <c r="HN347" s="129"/>
      <c r="HX347" s="129"/>
    </row>
    <row xmlns:x14ac="http://schemas.microsoft.com/office/spreadsheetml/2009/9/ac" r="348" s="3" customFormat="true" x14ac:dyDescent="0.25">
      <c r="A348" s="387"/>
      <c r="B348" s="129"/>
      <c r="L348" s="129"/>
      <c r="V348" s="129"/>
      <c r="AF348" s="129"/>
      <c r="AP348" s="129"/>
      <c r="AZ348" s="129"/>
      <c r="BJ348" s="129"/>
      <c r="BK348" s="129"/>
      <c r="BT348" s="129"/>
      <c r="CD348" s="129"/>
      <c r="CN348" s="129"/>
      <c r="CX348" s="129"/>
      <c r="DH348" s="129"/>
      <c r="DR348" s="129"/>
      <c r="EB348" s="129"/>
      <c r="EL348" s="129"/>
      <c r="EV348" s="129"/>
      <c r="FF348" s="129"/>
      <c r="FP348" s="129"/>
      <c r="FZ348" s="129"/>
      <c r="GJ348" s="129"/>
      <c r="GT348" s="129"/>
      <c r="HD348" s="129"/>
      <c r="HN348" s="129"/>
      <c r="HX348" s="129"/>
    </row>
    <row xmlns:x14ac="http://schemas.microsoft.com/office/spreadsheetml/2009/9/ac" r="349" s="3" customFormat="true" x14ac:dyDescent="0.25">
      <c r="A349" s="387"/>
      <c r="B349" s="129"/>
      <c r="L349" s="129"/>
      <c r="V349" s="129"/>
      <c r="AF349" s="129"/>
      <c r="AP349" s="129"/>
      <c r="AZ349" s="129"/>
      <c r="BJ349" s="129"/>
      <c r="BK349" s="129"/>
      <c r="BT349" s="129"/>
      <c r="CD349" s="129"/>
      <c r="CN349" s="129"/>
      <c r="CX349" s="129"/>
      <c r="DH349" s="129"/>
      <c r="DR349" s="129"/>
      <c r="EB349" s="129"/>
      <c r="EL349" s="129"/>
      <c r="EV349" s="129"/>
      <c r="FF349" s="129"/>
      <c r="FP349" s="129"/>
      <c r="FZ349" s="129"/>
      <c r="GJ349" s="129"/>
      <c r="GT349" s="129"/>
      <c r="HD349" s="129"/>
      <c r="HN349" s="129"/>
      <c r="HX349" s="129"/>
    </row>
    <row xmlns:x14ac="http://schemas.microsoft.com/office/spreadsheetml/2009/9/ac" r="350" s="3" customFormat="true" x14ac:dyDescent="0.25">
      <c r="A350" s="387"/>
      <c r="B350" s="129"/>
      <c r="L350" s="129"/>
      <c r="V350" s="129"/>
      <c r="AF350" s="129"/>
      <c r="AP350" s="129"/>
      <c r="AZ350" s="129"/>
      <c r="BJ350" s="129"/>
      <c r="BK350" s="129"/>
      <c r="BT350" s="129"/>
      <c r="CD350" s="129"/>
      <c r="CN350" s="129"/>
      <c r="CX350" s="129"/>
      <c r="DH350" s="129"/>
      <c r="DR350" s="129"/>
      <c r="EB350" s="129"/>
      <c r="EL350" s="129"/>
      <c r="EV350" s="129"/>
      <c r="FF350" s="129"/>
      <c r="FP350" s="129"/>
      <c r="FZ350" s="129"/>
      <c r="GJ350" s="129"/>
      <c r="GT350" s="129"/>
      <c r="HD350" s="129"/>
      <c r="HN350" s="129"/>
      <c r="HX350" s="129"/>
    </row>
    <row xmlns:x14ac="http://schemas.microsoft.com/office/spreadsheetml/2009/9/ac" r="351" s="3" customFormat="true" x14ac:dyDescent="0.25">
      <c r="A351" s="387"/>
      <c r="B351" s="129"/>
      <c r="L351" s="129"/>
      <c r="V351" s="129"/>
      <c r="AF351" s="129"/>
      <c r="AP351" s="129"/>
      <c r="AZ351" s="129"/>
      <c r="BJ351" s="129"/>
      <c r="BK351" s="129"/>
      <c r="BT351" s="129"/>
      <c r="CD351" s="129"/>
      <c r="CN351" s="129"/>
      <c r="CX351" s="129"/>
      <c r="DH351" s="129"/>
      <c r="DR351" s="129"/>
      <c r="EB351" s="129"/>
      <c r="EL351" s="129"/>
      <c r="EV351" s="129"/>
      <c r="FF351" s="129"/>
      <c r="FP351" s="129"/>
      <c r="FZ351" s="129"/>
      <c r="GJ351" s="129"/>
      <c r="GT351" s="129"/>
      <c r="HD351" s="129"/>
      <c r="HN351" s="129"/>
      <c r="HX351" s="129"/>
    </row>
    <row xmlns:x14ac="http://schemas.microsoft.com/office/spreadsheetml/2009/9/ac" r="352" s="3" customFormat="true" x14ac:dyDescent="0.25">
      <c r="A352" s="387"/>
      <c r="B352" s="129"/>
      <c r="L352" s="129"/>
      <c r="V352" s="129"/>
      <c r="AF352" s="129"/>
      <c r="AP352" s="129"/>
      <c r="AZ352" s="129"/>
      <c r="BJ352" s="129"/>
      <c r="BK352" s="129"/>
      <c r="BT352" s="129"/>
      <c r="CD352" s="129"/>
      <c r="CN352" s="129"/>
      <c r="CX352" s="129"/>
      <c r="DH352" s="129"/>
      <c r="DR352" s="129"/>
      <c r="EB352" s="129"/>
      <c r="EL352" s="129"/>
      <c r="EV352" s="129"/>
      <c r="FF352" s="129"/>
      <c r="FP352" s="129"/>
      <c r="FZ352" s="129"/>
      <c r="GJ352" s="129"/>
      <c r="GT352" s="129"/>
      <c r="HD352" s="129"/>
      <c r="HN352" s="129"/>
      <c r="HX352" s="129"/>
    </row>
    <row xmlns:x14ac="http://schemas.microsoft.com/office/spreadsheetml/2009/9/ac" r="353" s="3" customFormat="true" x14ac:dyDescent="0.25">
      <c r="A353" s="387"/>
      <c r="B353" s="129"/>
      <c r="L353" s="129"/>
      <c r="V353" s="129"/>
      <c r="AF353" s="129"/>
      <c r="AP353" s="129"/>
      <c r="AZ353" s="129"/>
      <c r="BJ353" s="129"/>
      <c r="BK353" s="129"/>
      <c r="BT353" s="129"/>
      <c r="CD353" s="129"/>
      <c r="CN353" s="129"/>
      <c r="CX353" s="129"/>
      <c r="DH353" s="129"/>
      <c r="DR353" s="129"/>
      <c r="EB353" s="129"/>
      <c r="EL353" s="129"/>
      <c r="EV353" s="129"/>
      <c r="FF353" s="129"/>
      <c r="FP353" s="129"/>
      <c r="FZ353" s="129"/>
      <c r="GJ353" s="129"/>
      <c r="GT353" s="129"/>
      <c r="HD353" s="129"/>
      <c r="HN353" s="129"/>
      <c r="HX353" s="129"/>
    </row>
    <row xmlns:x14ac="http://schemas.microsoft.com/office/spreadsheetml/2009/9/ac" r="354" s="3" customFormat="true" x14ac:dyDescent="0.25">
      <c r="A354" s="387"/>
      <c r="B354" s="129"/>
      <c r="L354" s="129"/>
      <c r="V354" s="129"/>
      <c r="AF354" s="129"/>
      <c r="AP354" s="129"/>
      <c r="AZ354" s="129"/>
      <c r="BJ354" s="129"/>
      <c r="BK354" s="129"/>
      <c r="BT354" s="129"/>
      <c r="CD354" s="129"/>
      <c r="CN354" s="129"/>
      <c r="CX354" s="129"/>
      <c r="DH354" s="129"/>
      <c r="DR354" s="129"/>
      <c r="EB354" s="129"/>
      <c r="EL354" s="129"/>
      <c r="EV354" s="129"/>
      <c r="FF354" s="129"/>
      <c r="FP354" s="129"/>
      <c r="FZ354" s="129"/>
      <c r="GJ354" s="129"/>
      <c r="GT354" s="129"/>
      <c r="HD354" s="129"/>
      <c r="HN354" s="129"/>
      <c r="HX354" s="129"/>
    </row>
    <row xmlns:x14ac="http://schemas.microsoft.com/office/spreadsheetml/2009/9/ac" r="355" s="3" customFormat="true" x14ac:dyDescent="0.25">
      <c r="A355" s="387"/>
      <c r="B355" s="129"/>
      <c r="L355" s="129"/>
      <c r="V355" s="129"/>
      <c r="AF355" s="129"/>
      <c r="AP355" s="129"/>
      <c r="AZ355" s="129"/>
      <c r="BJ355" s="129"/>
      <c r="BK355" s="129"/>
      <c r="BT355" s="129"/>
      <c r="CD355" s="129"/>
      <c r="CN355" s="129"/>
      <c r="CX355" s="129"/>
      <c r="DH355" s="129"/>
      <c r="DR355" s="129"/>
      <c r="EB355" s="129"/>
      <c r="EL355" s="129"/>
      <c r="EV355" s="129"/>
      <c r="FF355" s="129"/>
      <c r="FP355" s="129"/>
      <c r="FZ355" s="129"/>
      <c r="GJ355" s="129"/>
      <c r="GT355" s="129"/>
      <c r="HD355" s="129"/>
      <c r="HN355" s="129"/>
      <c r="HX355" s="129"/>
    </row>
    <row xmlns:x14ac="http://schemas.microsoft.com/office/spreadsheetml/2009/9/ac" r="356" s="3" customFormat="true" x14ac:dyDescent="0.25">
      <c r="A356" s="387"/>
      <c r="B356" s="129"/>
      <c r="L356" s="129"/>
      <c r="V356" s="129"/>
      <c r="AF356" s="129"/>
      <c r="AP356" s="129"/>
      <c r="AZ356" s="129"/>
      <c r="BJ356" s="129"/>
      <c r="BK356" s="129"/>
      <c r="BT356" s="129"/>
      <c r="CD356" s="129"/>
      <c r="CN356" s="129"/>
      <c r="CX356" s="129"/>
      <c r="DH356" s="129"/>
      <c r="DR356" s="129"/>
      <c r="EB356" s="129"/>
      <c r="EL356" s="129"/>
      <c r="EV356" s="129"/>
      <c r="FF356" s="129"/>
      <c r="FP356" s="129"/>
      <c r="FZ356" s="129"/>
      <c r="GJ356" s="129"/>
      <c r="GT356" s="129"/>
      <c r="HD356" s="129"/>
      <c r="HN356" s="129"/>
      <c r="HX356" s="129"/>
    </row>
    <row xmlns:x14ac="http://schemas.microsoft.com/office/spreadsheetml/2009/9/ac" r="357" s="3" customFormat="true" x14ac:dyDescent="0.25">
      <c r="A357" s="387"/>
      <c r="B357" s="129"/>
      <c r="L357" s="129"/>
      <c r="V357" s="129"/>
      <c r="AF357" s="129"/>
      <c r="AP357" s="129"/>
      <c r="AZ357" s="129"/>
      <c r="BJ357" s="129"/>
      <c r="BK357" s="129"/>
      <c r="BT357" s="129"/>
      <c r="CD357" s="129"/>
      <c r="CN357" s="129"/>
      <c r="CX357" s="129"/>
      <c r="DH357" s="129"/>
      <c r="DR357" s="129"/>
      <c r="EB357" s="129"/>
      <c r="EL357" s="129"/>
      <c r="EV357" s="129"/>
      <c r="FF357" s="129"/>
      <c r="FP357" s="129"/>
      <c r="FZ357" s="129"/>
      <c r="GJ357" s="129"/>
      <c r="GT357" s="129"/>
      <c r="HD357" s="129"/>
      <c r="HN357" s="129"/>
      <c r="HX357" s="129"/>
    </row>
    <row xmlns:x14ac="http://schemas.microsoft.com/office/spreadsheetml/2009/9/ac" r="358" s="3" customFormat="true" x14ac:dyDescent="0.25">
      <c r="A358" s="387"/>
      <c r="B358" s="129"/>
      <c r="L358" s="129"/>
      <c r="V358" s="129"/>
      <c r="AF358" s="129"/>
      <c r="AP358" s="129"/>
      <c r="AZ358" s="129"/>
      <c r="BJ358" s="129"/>
      <c r="BK358" s="129"/>
      <c r="BT358" s="129"/>
      <c r="CD358" s="129"/>
      <c r="CN358" s="129"/>
      <c r="CX358" s="129"/>
      <c r="DH358" s="129"/>
      <c r="DR358" s="129"/>
      <c r="EB358" s="129"/>
      <c r="EL358" s="129"/>
      <c r="EV358" s="129"/>
      <c r="FF358" s="129"/>
      <c r="FP358" s="129"/>
      <c r="FZ358" s="129"/>
      <c r="GJ358" s="129"/>
      <c r="GT358" s="129"/>
      <c r="HD358" s="129"/>
      <c r="HN358" s="129"/>
      <c r="HX358" s="129"/>
    </row>
    <row xmlns:x14ac="http://schemas.microsoft.com/office/spreadsheetml/2009/9/ac" r="359" s="3" customFormat="true" x14ac:dyDescent="0.25">
      <c r="A359" s="387"/>
      <c r="B359" s="129"/>
      <c r="L359" s="129"/>
      <c r="V359" s="129"/>
      <c r="AF359" s="129"/>
      <c r="AP359" s="129"/>
      <c r="AZ359" s="129"/>
      <c r="BJ359" s="129"/>
      <c r="BK359" s="129"/>
      <c r="BT359" s="129"/>
      <c r="CD359" s="129"/>
      <c r="CN359" s="129"/>
      <c r="CX359" s="129"/>
      <c r="DH359" s="129"/>
      <c r="DR359" s="129"/>
      <c r="EB359" s="129"/>
      <c r="EL359" s="129"/>
      <c r="EV359" s="129"/>
      <c r="FF359" s="129"/>
      <c r="FP359" s="129"/>
      <c r="FZ359" s="129"/>
      <c r="GJ359" s="129"/>
      <c r="GT359" s="129"/>
      <c r="HD359" s="129"/>
      <c r="HN359" s="129"/>
      <c r="HX359" s="129"/>
    </row>
    <row xmlns:x14ac="http://schemas.microsoft.com/office/spreadsheetml/2009/9/ac" r="360" s="3" customFormat="true" x14ac:dyDescent="0.25">
      <c r="A360" s="387"/>
      <c r="B360" s="129"/>
      <c r="L360" s="129"/>
      <c r="V360" s="129"/>
      <c r="AF360" s="129"/>
      <c r="AP360" s="129"/>
      <c r="AZ360" s="129"/>
      <c r="BJ360" s="129"/>
      <c r="BK360" s="129"/>
      <c r="BT360" s="129"/>
      <c r="CD360" s="129"/>
      <c r="CN360" s="129"/>
      <c r="CX360" s="129"/>
      <c r="DH360" s="129"/>
      <c r="DR360" s="129"/>
      <c r="EB360" s="129"/>
      <c r="EL360" s="129"/>
      <c r="EV360" s="129"/>
      <c r="FF360" s="129"/>
      <c r="FP360" s="129"/>
      <c r="FZ360" s="129"/>
      <c r="GJ360" s="129"/>
      <c r="GT360" s="129"/>
      <c r="HD360" s="129"/>
      <c r="HN360" s="129"/>
      <c r="HX360" s="129"/>
    </row>
    <row xmlns:x14ac="http://schemas.microsoft.com/office/spreadsheetml/2009/9/ac" r="361" s="3" customFormat="true" x14ac:dyDescent="0.25">
      <c r="A361" s="387"/>
      <c r="B361" s="129"/>
      <c r="L361" s="129"/>
      <c r="V361" s="129"/>
      <c r="AF361" s="129"/>
      <c r="AP361" s="129"/>
      <c r="AZ361" s="129"/>
      <c r="BJ361" s="129"/>
      <c r="BK361" s="129"/>
      <c r="BT361" s="129"/>
      <c r="CD361" s="129"/>
      <c r="CN361" s="129"/>
      <c r="CX361" s="129"/>
      <c r="DH361" s="129"/>
      <c r="DR361" s="129"/>
      <c r="EB361" s="129"/>
      <c r="EL361" s="129"/>
      <c r="EV361" s="129"/>
      <c r="FF361" s="129"/>
      <c r="FP361" s="129"/>
      <c r="FZ361" s="129"/>
      <c r="GJ361" s="129"/>
      <c r="GT361" s="129"/>
      <c r="HD361" s="129"/>
      <c r="HN361" s="129"/>
      <c r="HX361" s="129"/>
    </row>
    <row xmlns:x14ac="http://schemas.microsoft.com/office/spreadsheetml/2009/9/ac" r="362" s="3" customFormat="true" x14ac:dyDescent="0.25">
      <c r="A362" s="387"/>
      <c r="B362" s="129"/>
      <c r="L362" s="129"/>
      <c r="V362" s="129"/>
      <c r="AF362" s="129"/>
      <c r="AP362" s="129"/>
      <c r="AZ362" s="129"/>
      <c r="BJ362" s="129"/>
      <c r="BK362" s="129"/>
      <c r="BT362" s="129"/>
      <c r="CD362" s="129"/>
      <c r="CN362" s="129"/>
      <c r="CX362" s="129"/>
      <c r="DH362" s="129"/>
      <c r="DR362" s="129"/>
      <c r="EB362" s="129"/>
      <c r="EL362" s="129"/>
      <c r="EV362" s="129"/>
      <c r="FF362" s="129"/>
      <c r="FP362" s="129"/>
      <c r="FZ362" s="129"/>
      <c r="GJ362" s="129"/>
      <c r="GT362" s="129"/>
      <c r="HD362" s="129"/>
      <c r="HN362" s="129"/>
      <c r="HX362" s="129"/>
    </row>
    <row xmlns:x14ac="http://schemas.microsoft.com/office/spreadsheetml/2009/9/ac" r="363" s="3" customFormat="true" x14ac:dyDescent="0.25">
      <c r="A363" s="387"/>
      <c r="B363" s="129"/>
      <c r="L363" s="129"/>
      <c r="V363" s="129"/>
      <c r="AF363" s="129"/>
      <c r="AP363" s="129"/>
      <c r="AZ363" s="129"/>
      <c r="BJ363" s="129"/>
      <c r="BK363" s="129"/>
      <c r="BT363" s="129"/>
      <c r="CD363" s="129"/>
      <c r="CN363" s="129"/>
      <c r="CX363" s="129"/>
      <c r="DH363" s="129"/>
      <c r="DR363" s="129"/>
      <c r="EB363" s="129"/>
      <c r="EL363" s="129"/>
      <c r="EV363" s="129"/>
      <c r="FF363" s="129"/>
      <c r="FP363" s="129"/>
      <c r="FZ363" s="129"/>
      <c r="GJ363" s="129"/>
      <c r="GT363" s="129"/>
      <c r="HD363" s="129"/>
      <c r="HN363" s="129"/>
      <c r="HX363" s="129"/>
    </row>
    <row xmlns:x14ac="http://schemas.microsoft.com/office/spreadsheetml/2009/9/ac" r="364" s="3" customFormat="true" x14ac:dyDescent="0.25">
      <c r="A364" s="387"/>
      <c r="B364" s="129"/>
      <c r="L364" s="129"/>
      <c r="V364" s="129"/>
      <c r="AF364" s="129"/>
      <c r="AP364" s="129"/>
      <c r="AZ364" s="129"/>
      <c r="BJ364" s="129"/>
      <c r="BK364" s="129"/>
      <c r="BT364" s="129"/>
      <c r="CD364" s="129"/>
      <c r="CN364" s="129"/>
      <c r="CX364" s="129"/>
      <c r="DH364" s="129"/>
      <c r="DR364" s="129"/>
      <c r="EB364" s="129"/>
      <c r="EL364" s="129"/>
      <c r="EV364" s="129"/>
      <c r="FF364" s="129"/>
      <c r="FP364" s="129"/>
      <c r="FZ364" s="129"/>
      <c r="GJ364" s="129"/>
      <c r="GT364" s="129"/>
      <c r="HD364" s="129"/>
      <c r="HN364" s="129"/>
      <c r="HX364" s="129"/>
    </row>
    <row xmlns:x14ac="http://schemas.microsoft.com/office/spreadsheetml/2009/9/ac" r="365" s="3" customFormat="true" x14ac:dyDescent="0.25">
      <c r="A365" s="387"/>
      <c r="B365" s="129"/>
      <c r="L365" s="129"/>
      <c r="V365" s="129"/>
      <c r="AF365" s="129"/>
      <c r="AP365" s="129"/>
      <c r="AZ365" s="129"/>
      <c r="BJ365" s="129"/>
      <c r="BK365" s="129"/>
      <c r="BT365" s="129"/>
      <c r="CD365" s="129"/>
      <c r="CN365" s="129"/>
      <c r="CX365" s="129"/>
      <c r="DH365" s="129"/>
      <c r="DR365" s="129"/>
      <c r="EB365" s="129"/>
      <c r="EL365" s="129"/>
      <c r="EV365" s="129"/>
      <c r="FF365" s="129"/>
      <c r="FP365" s="129"/>
      <c r="FZ365" s="129"/>
      <c r="GJ365" s="129"/>
      <c r="GT365" s="129"/>
      <c r="HD365" s="129"/>
      <c r="HN365" s="129"/>
      <c r="HX365" s="129"/>
    </row>
    <row xmlns:x14ac="http://schemas.microsoft.com/office/spreadsheetml/2009/9/ac" r="366" s="3" customFormat="true" x14ac:dyDescent="0.25">
      <c r="A366" s="387"/>
      <c r="B366" s="129"/>
      <c r="L366" s="129"/>
      <c r="V366" s="129"/>
      <c r="AF366" s="129"/>
      <c r="AP366" s="129"/>
      <c r="AZ366" s="129"/>
      <c r="BJ366" s="129"/>
      <c r="BK366" s="129"/>
      <c r="BT366" s="129"/>
      <c r="CD366" s="129"/>
      <c r="CN366" s="129"/>
      <c r="CX366" s="129"/>
      <c r="DH366" s="129"/>
      <c r="DR366" s="129"/>
      <c r="EB366" s="129"/>
      <c r="EL366" s="129"/>
      <c r="EV366" s="129"/>
      <c r="FF366" s="129"/>
      <c r="FP366" s="129"/>
      <c r="FZ366" s="129"/>
      <c r="GJ366" s="129"/>
      <c r="GT366" s="129"/>
      <c r="HD366" s="129"/>
      <c r="HN366" s="129"/>
      <c r="HX366" s="129"/>
    </row>
    <row xmlns:x14ac="http://schemas.microsoft.com/office/spreadsheetml/2009/9/ac" r="367" s="3" customFormat="true" x14ac:dyDescent="0.25">
      <c r="A367" s="387"/>
      <c r="B367" s="129"/>
      <c r="L367" s="129"/>
      <c r="V367" s="129"/>
      <c r="AF367" s="129"/>
      <c r="AP367" s="129"/>
      <c r="AZ367" s="129"/>
      <c r="BJ367" s="129"/>
      <c r="BK367" s="129"/>
      <c r="BT367" s="129"/>
      <c r="CD367" s="129"/>
      <c r="CN367" s="129"/>
      <c r="CX367" s="129"/>
      <c r="DH367" s="129"/>
      <c r="DR367" s="129"/>
      <c r="EB367" s="129"/>
      <c r="EL367" s="129"/>
      <c r="EV367" s="129"/>
      <c r="FF367" s="129"/>
      <c r="FP367" s="129"/>
      <c r="FZ367" s="129"/>
      <c r="GJ367" s="129"/>
      <c r="GT367" s="129"/>
      <c r="HD367" s="129"/>
      <c r="HN367" s="129"/>
      <c r="HX367" s="129"/>
    </row>
    <row xmlns:x14ac="http://schemas.microsoft.com/office/spreadsheetml/2009/9/ac" r="368" s="3" customFormat="true" x14ac:dyDescent="0.25">
      <c r="A368" s="387"/>
      <c r="B368" s="129"/>
      <c r="L368" s="129"/>
      <c r="V368" s="129"/>
      <c r="AF368" s="129"/>
      <c r="AP368" s="129"/>
      <c r="AZ368" s="129"/>
      <c r="BJ368" s="129"/>
      <c r="BK368" s="129"/>
      <c r="BT368" s="129"/>
      <c r="CD368" s="129"/>
      <c r="CN368" s="129"/>
      <c r="CX368" s="129"/>
      <c r="DH368" s="129"/>
      <c r="DR368" s="129"/>
      <c r="EB368" s="129"/>
      <c r="EL368" s="129"/>
      <c r="EV368" s="129"/>
      <c r="FF368" s="129"/>
      <c r="FP368" s="129"/>
      <c r="FZ368" s="129"/>
      <c r="GJ368" s="129"/>
      <c r="GT368" s="129"/>
      <c r="HD368" s="129"/>
      <c r="HN368" s="129"/>
      <c r="HX368" s="129"/>
    </row>
    <row xmlns:x14ac="http://schemas.microsoft.com/office/spreadsheetml/2009/9/ac" r="369" s="3" customFormat="true" x14ac:dyDescent="0.25">
      <c r="A369" s="387"/>
      <c r="B369" s="129"/>
      <c r="L369" s="129"/>
      <c r="V369" s="129"/>
      <c r="AF369" s="129"/>
      <c r="AP369" s="129"/>
      <c r="AZ369" s="129"/>
      <c r="BJ369" s="129"/>
      <c r="BK369" s="129"/>
      <c r="BT369" s="129"/>
      <c r="CD369" s="129"/>
      <c r="CN369" s="129"/>
      <c r="CX369" s="129"/>
      <c r="DH369" s="129"/>
      <c r="DR369" s="129"/>
      <c r="EB369" s="129"/>
      <c r="EL369" s="129"/>
      <c r="EV369" s="129"/>
      <c r="FF369" s="129"/>
      <c r="FP369" s="129"/>
      <c r="FZ369" s="129"/>
      <c r="GJ369" s="129"/>
      <c r="GT369" s="129"/>
      <c r="HD369" s="129"/>
      <c r="HN369" s="129"/>
      <c r="HX369" s="129"/>
    </row>
    <row xmlns:x14ac="http://schemas.microsoft.com/office/spreadsheetml/2009/9/ac" r="370" s="3" customFormat="true" x14ac:dyDescent="0.25">
      <c r="A370" s="387"/>
      <c r="B370" s="129"/>
      <c r="L370" s="129"/>
      <c r="V370" s="129"/>
      <c r="AF370" s="129"/>
      <c r="AP370" s="129"/>
      <c r="AZ370" s="129"/>
      <c r="BJ370" s="129"/>
      <c r="BK370" s="129"/>
      <c r="BT370" s="129"/>
      <c r="CD370" s="129"/>
      <c r="CN370" s="129"/>
      <c r="CX370" s="129"/>
      <c r="DH370" s="129"/>
      <c r="DR370" s="129"/>
      <c r="EB370" s="129"/>
      <c r="EL370" s="129"/>
      <c r="EV370" s="129"/>
      <c r="FF370" s="129"/>
      <c r="FP370" s="129"/>
      <c r="FZ370" s="129"/>
      <c r="GJ370" s="129"/>
      <c r="GT370" s="129"/>
      <c r="HD370" s="129"/>
      <c r="HN370" s="129"/>
      <c r="HX370" s="129"/>
    </row>
    <row xmlns:x14ac="http://schemas.microsoft.com/office/spreadsheetml/2009/9/ac" r="371" s="3" customFormat="true" x14ac:dyDescent="0.25">
      <c r="A371" s="387"/>
      <c r="B371" s="129"/>
      <c r="L371" s="129"/>
      <c r="V371" s="129"/>
      <c r="AF371" s="129"/>
      <c r="AP371" s="129"/>
      <c r="AZ371" s="129"/>
      <c r="BJ371" s="129"/>
      <c r="BK371" s="129"/>
      <c r="BT371" s="129"/>
      <c r="CD371" s="129"/>
      <c r="CN371" s="129"/>
      <c r="CX371" s="129"/>
      <c r="DH371" s="129"/>
      <c r="DR371" s="129"/>
      <c r="EB371" s="129"/>
      <c r="EL371" s="129"/>
      <c r="EV371" s="129"/>
      <c r="FF371" s="129"/>
      <c r="FP371" s="129"/>
      <c r="FZ371" s="129"/>
      <c r="GJ371" s="129"/>
      <c r="GT371" s="129"/>
      <c r="HD371" s="129"/>
      <c r="HN371" s="129"/>
      <c r="HX371" s="129"/>
    </row>
    <row xmlns:x14ac="http://schemas.microsoft.com/office/spreadsheetml/2009/9/ac" r="372" s="3" customFormat="true" x14ac:dyDescent="0.25">
      <c r="A372" s="387"/>
      <c r="B372" s="129"/>
      <c r="L372" s="129"/>
      <c r="V372" s="129"/>
      <c r="AF372" s="129"/>
      <c r="AP372" s="129"/>
      <c r="AZ372" s="129"/>
      <c r="BJ372" s="129"/>
      <c r="BK372" s="129"/>
      <c r="BT372" s="129"/>
      <c r="CD372" s="129"/>
      <c r="CN372" s="129"/>
      <c r="CX372" s="129"/>
      <c r="DH372" s="129"/>
      <c r="DR372" s="129"/>
      <c r="EB372" s="129"/>
      <c r="EL372" s="129"/>
      <c r="EV372" s="129"/>
      <c r="FF372" s="129"/>
      <c r="FP372" s="129"/>
      <c r="FZ372" s="129"/>
      <c r="GJ372" s="129"/>
      <c r="GT372" s="129"/>
      <c r="HD372" s="129"/>
      <c r="HN372" s="129"/>
      <c r="HX372" s="129"/>
    </row>
    <row xmlns:x14ac="http://schemas.microsoft.com/office/spreadsheetml/2009/9/ac" r="373" s="3" customFormat="true" x14ac:dyDescent="0.25">
      <c r="A373" s="387"/>
      <c r="B373" s="129"/>
      <c r="L373" s="129"/>
      <c r="V373" s="129"/>
      <c r="AF373" s="129"/>
      <c r="AP373" s="129"/>
      <c r="AZ373" s="129"/>
      <c r="BJ373" s="129"/>
      <c r="BK373" s="129"/>
      <c r="BT373" s="129"/>
      <c r="CD373" s="129"/>
      <c r="CN373" s="129"/>
      <c r="CX373" s="129"/>
      <c r="DH373" s="129"/>
      <c r="DR373" s="129"/>
      <c r="EB373" s="129"/>
      <c r="EL373" s="129"/>
      <c r="EV373" s="129"/>
      <c r="FF373" s="129"/>
      <c r="FP373" s="129"/>
      <c r="FZ373" s="129"/>
      <c r="GJ373" s="129"/>
      <c r="GT373" s="129"/>
      <c r="HD373" s="129"/>
      <c r="HN373" s="129"/>
      <c r="HX373" s="129"/>
    </row>
    <row xmlns:x14ac="http://schemas.microsoft.com/office/spreadsheetml/2009/9/ac" r="374" s="3" customFormat="true" x14ac:dyDescent="0.25">
      <c r="A374" s="387"/>
      <c r="B374" s="129"/>
      <c r="L374" s="129"/>
      <c r="V374" s="129"/>
      <c r="AF374" s="129"/>
      <c r="AP374" s="129"/>
      <c r="AZ374" s="129"/>
      <c r="BJ374" s="129"/>
      <c r="BK374" s="129"/>
      <c r="BT374" s="129"/>
      <c r="CD374" s="129"/>
      <c r="CN374" s="129"/>
      <c r="CX374" s="129"/>
      <c r="DH374" s="129"/>
      <c r="DR374" s="129"/>
      <c r="EB374" s="129"/>
      <c r="EL374" s="129"/>
      <c r="EV374" s="129"/>
      <c r="FF374" s="129"/>
      <c r="FP374" s="129"/>
      <c r="FZ374" s="129"/>
      <c r="GJ374" s="129"/>
      <c r="GT374" s="129"/>
      <c r="HD374" s="129"/>
      <c r="HN374" s="129"/>
      <c r="HX374" s="129"/>
    </row>
    <row xmlns:x14ac="http://schemas.microsoft.com/office/spreadsheetml/2009/9/ac" r="375" s="3" customFormat="true" x14ac:dyDescent="0.25">
      <c r="A375" s="387"/>
      <c r="B375" s="129"/>
      <c r="L375" s="129"/>
      <c r="V375" s="129"/>
      <c r="AF375" s="129"/>
      <c r="AP375" s="129"/>
      <c r="AZ375" s="129"/>
      <c r="BJ375" s="129"/>
      <c r="BK375" s="129"/>
      <c r="BT375" s="129"/>
      <c r="CD375" s="129"/>
      <c r="CN375" s="129"/>
      <c r="CX375" s="129"/>
      <c r="DH375" s="129"/>
      <c r="DR375" s="129"/>
      <c r="EB375" s="129"/>
      <c r="EL375" s="129"/>
      <c r="EV375" s="129"/>
      <c r="FF375" s="129"/>
      <c r="FP375" s="129"/>
      <c r="FZ375" s="129"/>
      <c r="GJ375" s="129"/>
      <c r="GT375" s="129"/>
      <c r="HD375" s="129"/>
      <c r="HN375" s="129"/>
      <c r="HX375" s="129"/>
    </row>
    <row xmlns:x14ac="http://schemas.microsoft.com/office/spreadsheetml/2009/9/ac" r="376" s="3" customFormat="true" x14ac:dyDescent="0.25">
      <c r="A376" s="387"/>
      <c r="B376" s="129"/>
      <c r="L376" s="129"/>
      <c r="V376" s="129"/>
      <c r="AF376" s="129"/>
      <c r="AP376" s="129"/>
      <c r="AZ376" s="129"/>
      <c r="BJ376" s="129"/>
      <c r="BK376" s="129"/>
      <c r="BT376" s="129"/>
      <c r="CD376" s="129"/>
      <c r="CN376" s="129"/>
      <c r="CX376" s="129"/>
      <c r="DH376" s="129"/>
      <c r="DR376" s="129"/>
      <c r="EB376" s="129"/>
      <c r="EL376" s="129"/>
      <c r="EV376" s="129"/>
      <c r="FF376" s="129"/>
      <c r="FP376" s="129"/>
      <c r="FZ376" s="129"/>
      <c r="GJ376" s="129"/>
      <c r="GT376" s="129"/>
      <c r="HD376" s="129"/>
      <c r="HN376" s="129"/>
      <c r="HX376" s="129"/>
    </row>
    <row xmlns:x14ac="http://schemas.microsoft.com/office/spreadsheetml/2009/9/ac" r="377" s="3" customFormat="true" x14ac:dyDescent="0.25">
      <c r="A377" s="387"/>
      <c r="B377" s="129"/>
      <c r="L377" s="129"/>
      <c r="V377" s="129"/>
      <c r="AF377" s="129"/>
      <c r="AP377" s="129"/>
      <c r="AZ377" s="129"/>
      <c r="BJ377" s="129"/>
      <c r="BK377" s="129"/>
      <c r="BT377" s="129"/>
      <c r="CD377" s="129"/>
      <c r="CN377" s="129"/>
      <c r="CX377" s="129"/>
      <c r="DH377" s="129"/>
      <c r="DR377" s="129"/>
      <c r="EB377" s="129"/>
      <c r="EL377" s="129"/>
      <c r="EV377" s="129"/>
      <c r="FF377" s="129"/>
      <c r="FP377" s="129"/>
      <c r="FZ377" s="129"/>
      <c r="GJ377" s="129"/>
      <c r="GT377" s="129"/>
      <c r="HD377" s="129"/>
      <c r="HN377" s="129"/>
      <c r="HX377" s="129"/>
    </row>
    <row xmlns:x14ac="http://schemas.microsoft.com/office/spreadsheetml/2009/9/ac" r="378" s="3" customFormat="true" x14ac:dyDescent="0.25">
      <c r="A378" s="387"/>
      <c r="B378" s="129"/>
      <c r="L378" s="129"/>
      <c r="V378" s="129"/>
      <c r="AF378" s="129"/>
      <c r="AP378" s="129"/>
      <c r="AZ378" s="129"/>
      <c r="BJ378" s="129"/>
      <c r="BK378" s="129"/>
      <c r="BT378" s="129"/>
      <c r="CD378" s="129"/>
      <c r="CN378" s="129"/>
      <c r="CX378" s="129"/>
      <c r="DH378" s="129"/>
      <c r="DR378" s="129"/>
      <c r="EB378" s="129"/>
      <c r="EL378" s="129"/>
      <c r="EV378" s="129"/>
      <c r="FF378" s="129"/>
      <c r="FP378" s="129"/>
      <c r="FZ378" s="129"/>
      <c r="GJ378" s="129"/>
      <c r="GT378" s="129"/>
      <c r="HD378" s="129"/>
      <c r="HN378" s="129"/>
      <c r="HX378" s="129"/>
    </row>
    <row xmlns:x14ac="http://schemas.microsoft.com/office/spreadsheetml/2009/9/ac" r="379" s="3" customFormat="true" x14ac:dyDescent="0.25">
      <c r="A379" s="387"/>
      <c r="B379" s="129"/>
      <c r="L379" s="129"/>
      <c r="V379" s="129"/>
      <c r="AF379" s="129"/>
      <c r="AP379" s="129"/>
      <c r="AZ379" s="129"/>
      <c r="BJ379" s="129"/>
      <c r="BK379" s="129"/>
      <c r="BT379" s="129"/>
      <c r="CD379" s="129"/>
      <c r="CN379" s="129"/>
      <c r="CX379" s="129"/>
      <c r="DH379" s="129"/>
      <c r="DR379" s="129"/>
      <c r="EB379" s="129"/>
      <c r="EL379" s="129"/>
      <c r="EV379" s="129"/>
      <c r="FF379" s="129"/>
      <c r="FP379" s="129"/>
      <c r="FZ379" s="129"/>
      <c r="GJ379" s="129"/>
      <c r="GT379" s="129"/>
      <c r="HD379" s="129"/>
      <c r="HN379" s="129"/>
      <c r="HX379" s="129"/>
    </row>
    <row xmlns:x14ac="http://schemas.microsoft.com/office/spreadsheetml/2009/9/ac" r="380" s="3" customFormat="true" x14ac:dyDescent="0.25">
      <c r="A380" s="387"/>
      <c r="B380" s="129"/>
      <c r="L380" s="129"/>
      <c r="V380" s="129"/>
      <c r="AF380" s="129"/>
      <c r="AP380" s="129"/>
      <c r="AZ380" s="129"/>
      <c r="BJ380" s="129"/>
      <c r="BK380" s="129"/>
      <c r="BT380" s="129"/>
      <c r="CD380" s="129"/>
      <c r="CN380" s="129"/>
      <c r="CX380" s="129"/>
      <c r="DH380" s="129"/>
      <c r="DR380" s="129"/>
      <c r="EB380" s="129"/>
      <c r="EL380" s="129"/>
      <c r="EV380" s="129"/>
      <c r="FF380" s="129"/>
      <c r="FP380" s="129"/>
      <c r="FZ380" s="129"/>
      <c r="GJ380" s="129"/>
      <c r="GT380" s="129"/>
      <c r="HD380" s="129"/>
      <c r="HN380" s="129"/>
      <c r="HX380" s="129"/>
    </row>
    <row xmlns:x14ac="http://schemas.microsoft.com/office/spreadsheetml/2009/9/ac" r="381" s="3" customFormat="true" x14ac:dyDescent="0.25">
      <c r="A381" s="387"/>
      <c r="B381" s="129"/>
      <c r="L381" s="129"/>
      <c r="V381" s="129"/>
      <c r="AF381" s="129"/>
      <c r="AP381" s="129"/>
      <c r="AZ381" s="129"/>
      <c r="BJ381" s="129"/>
      <c r="BK381" s="129"/>
      <c r="BT381" s="129"/>
      <c r="CD381" s="129"/>
      <c r="CN381" s="129"/>
      <c r="CX381" s="129"/>
      <c r="DH381" s="129"/>
      <c r="DR381" s="129"/>
      <c r="EB381" s="129"/>
      <c r="EL381" s="129"/>
      <c r="EV381" s="129"/>
      <c r="FF381" s="129"/>
      <c r="FP381" s="129"/>
      <c r="FZ381" s="129"/>
      <c r="GJ381" s="129"/>
      <c r="GT381" s="129"/>
      <c r="HD381" s="129"/>
      <c r="HN381" s="129"/>
      <c r="HX381" s="129"/>
    </row>
    <row xmlns:x14ac="http://schemas.microsoft.com/office/spreadsheetml/2009/9/ac" r="382" s="3" customFormat="true" x14ac:dyDescent="0.25">
      <c r="A382" s="387"/>
      <c r="B382" s="129"/>
      <c r="L382" s="129"/>
      <c r="V382" s="129"/>
      <c r="AF382" s="129"/>
      <c r="AP382" s="129"/>
      <c r="AZ382" s="129"/>
      <c r="BJ382" s="129"/>
      <c r="BK382" s="129"/>
      <c r="BT382" s="129"/>
      <c r="CD382" s="129"/>
      <c r="CN382" s="129"/>
      <c r="CX382" s="129"/>
      <c r="DH382" s="129"/>
      <c r="DR382" s="129"/>
      <c r="EB382" s="129"/>
      <c r="EL382" s="129"/>
      <c r="EV382" s="129"/>
      <c r="FF382" s="129"/>
      <c r="FP382" s="129"/>
      <c r="FZ382" s="129"/>
      <c r="GJ382" s="129"/>
      <c r="GT382" s="129"/>
      <c r="HD382" s="129"/>
      <c r="HN382" s="129"/>
      <c r="HX382" s="129"/>
    </row>
    <row xmlns:x14ac="http://schemas.microsoft.com/office/spreadsheetml/2009/9/ac" r="383" s="3" customFormat="true" x14ac:dyDescent="0.25">
      <c r="A383" s="387"/>
      <c r="B383" s="129"/>
      <c r="L383" s="129"/>
      <c r="V383" s="129"/>
      <c r="AF383" s="129"/>
      <c r="AP383" s="129"/>
      <c r="AZ383" s="129"/>
      <c r="BJ383" s="129"/>
      <c r="BK383" s="129"/>
      <c r="BT383" s="129"/>
      <c r="CD383" s="129"/>
      <c r="CN383" s="129"/>
      <c r="CX383" s="129"/>
      <c r="DH383" s="129"/>
      <c r="DR383" s="129"/>
      <c r="EB383" s="129"/>
      <c r="EL383" s="129"/>
      <c r="EV383" s="129"/>
      <c r="FF383" s="129"/>
      <c r="FP383" s="129"/>
      <c r="FZ383" s="129"/>
      <c r="GJ383" s="129"/>
      <c r="GT383" s="129"/>
      <c r="HD383" s="129"/>
      <c r="HN383" s="129"/>
      <c r="HX383" s="129"/>
    </row>
    <row xmlns:x14ac="http://schemas.microsoft.com/office/spreadsheetml/2009/9/ac" r="384" s="3" customFormat="true" x14ac:dyDescent="0.25">
      <c r="A384" s="387"/>
      <c r="B384" s="129"/>
      <c r="L384" s="129"/>
      <c r="V384" s="129"/>
      <c r="AF384" s="129"/>
      <c r="AP384" s="129"/>
      <c r="AZ384" s="129"/>
      <c r="BJ384" s="129"/>
      <c r="BK384" s="129"/>
      <c r="BT384" s="129"/>
      <c r="CD384" s="129"/>
      <c r="CN384" s="129"/>
      <c r="CX384" s="129"/>
      <c r="DH384" s="129"/>
      <c r="DR384" s="129"/>
      <c r="EB384" s="129"/>
      <c r="EL384" s="129"/>
      <c r="EV384" s="129"/>
      <c r="FF384" s="129"/>
      <c r="FP384" s="129"/>
      <c r="FZ384" s="129"/>
      <c r="GJ384" s="129"/>
      <c r="GT384" s="129"/>
      <c r="HD384" s="129"/>
      <c r="HN384" s="129"/>
      <c r="HX384" s="129"/>
    </row>
    <row xmlns:x14ac="http://schemas.microsoft.com/office/spreadsheetml/2009/9/ac" r="385" s="3" customFormat="true" x14ac:dyDescent="0.25">
      <c r="A385" s="387"/>
      <c r="B385" s="129"/>
      <c r="L385" s="129"/>
      <c r="V385" s="129"/>
      <c r="AF385" s="129"/>
      <c r="AP385" s="129"/>
      <c r="AZ385" s="129"/>
      <c r="BJ385" s="129"/>
      <c r="BK385" s="129"/>
      <c r="BT385" s="129"/>
      <c r="CD385" s="129"/>
      <c r="CN385" s="129"/>
      <c r="CX385" s="129"/>
      <c r="DH385" s="129"/>
      <c r="DR385" s="129"/>
      <c r="EB385" s="129"/>
      <c r="EL385" s="129"/>
      <c r="EV385" s="129"/>
      <c r="FF385" s="129"/>
      <c r="FP385" s="129"/>
      <c r="FZ385" s="129"/>
      <c r="GJ385" s="129"/>
      <c r="GT385" s="129"/>
      <c r="HD385" s="129"/>
      <c r="HN385" s="129"/>
      <c r="HX385" s="129"/>
    </row>
    <row xmlns:x14ac="http://schemas.microsoft.com/office/spreadsheetml/2009/9/ac" r="386" s="3" customFormat="true" x14ac:dyDescent="0.25">
      <c r="A386" s="387"/>
      <c r="B386" s="129"/>
      <c r="L386" s="129"/>
      <c r="V386" s="129"/>
      <c r="AF386" s="129"/>
      <c r="AP386" s="129"/>
      <c r="AZ386" s="129"/>
      <c r="BJ386" s="129"/>
      <c r="BK386" s="129"/>
      <c r="BT386" s="129"/>
      <c r="CD386" s="129"/>
      <c r="CN386" s="129"/>
      <c r="CX386" s="129"/>
      <c r="DH386" s="129"/>
      <c r="DR386" s="129"/>
      <c r="EB386" s="129"/>
      <c r="EL386" s="129"/>
      <c r="EV386" s="129"/>
      <c r="FF386" s="129"/>
      <c r="FP386" s="129"/>
      <c r="FZ386" s="129"/>
      <c r="GJ386" s="129"/>
      <c r="GT386" s="129"/>
      <c r="HD386" s="129"/>
      <c r="HN386" s="129"/>
      <c r="HX386" s="129"/>
    </row>
    <row xmlns:x14ac="http://schemas.microsoft.com/office/spreadsheetml/2009/9/ac" r="387" s="3" customFormat="true" x14ac:dyDescent="0.25">
      <c r="A387" s="387"/>
      <c r="B387" s="129"/>
      <c r="L387" s="129"/>
      <c r="V387" s="129"/>
      <c r="AF387" s="129"/>
      <c r="AP387" s="129"/>
      <c r="AZ387" s="129"/>
      <c r="BJ387" s="129"/>
      <c r="BK387" s="129"/>
      <c r="BT387" s="129"/>
      <c r="CD387" s="129"/>
      <c r="CN387" s="129"/>
      <c r="CX387" s="129"/>
      <c r="DH387" s="129"/>
      <c r="DR387" s="129"/>
      <c r="EB387" s="129"/>
      <c r="EL387" s="129"/>
      <c r="EV387" s="129"/>
      <c r="FF387" s="129"/>
      <c r="FP387" s="129"/>
      <c r="FZ387" s="129"/>
      <c r="GJ387" s="129"/>
      <c r="GT387" s="129"/>
      <c r="HD387" s="129"/>
      <c r="HN387" s="129"/>
      <c r="HX387" s="129"/>
    </row>
    <row xmlns:x14ac="http://schemas.microsoft.com/office/spreadsheetml/2009/9/ac" r="388" s="3" customFormat="true" x14ac:dyDescent="0.25">
      <c r="A388" s="387"/>
      <c r="B388" s="129"/>
      <c r="L388" s="129"/>
      <c r="V388" s="129"/>
      <c r="AF388" s="129"/>
      <c r="AP388" s="129"/>
      <c r="AZ388" s="129"/>
      <c r="BJ388" s="129"/>
      <c r="BK388" s="129"/>
      <c r="BT388" s="129"/>
      <c r="CD388" s="129"/>
      <c r="CN388" s="129"/>
      <c r="CX388" s="129"/>
      <c r="DH388" s="129"/>
      <c r="DR388" s="129"/>
      <c r="EB388" s="129"/>
      <c r="EL388" s="129"/>
      <c r="EV388" s="129"/>
      <c r="FF388" s="129"/>
      <c r="FP388" s="129"/>
      <c r="FZ388" s="129"/>
      <c r="GJ388" s="129"/>
      <c r="GT388" s="129"/>
      <c r="HD388" s="129"/>
      <c r="HN388" s="129"/>
      <c r="HX388" s="129"/>
    </row>
    <row xmlns:x14ac="http://schemas.microsoft.com/office/spreadsheetml/2009/9/ac" r="389" s="3" customFormat="true" x14ac:dyDescent="0.25">
      <c r="A389" s="387"/>
      <c r="B389" s="129"/>
      <c r="L389" s="129"/>
      <c r="V389" s="129"/>
      <c r="AF389" s="129"/>
      <c r="AP389" s="129"/>
      <c r="AZ389" s="129"/>
      <c r="BJ389" s="129"/>
      <c r="BK389" s="129"/>
      <c r="BT389" s="129"/>
      <c r="CD389" s="129"/>
      <c r="CN389" s="129"/>
      <c r="CX389" s="129"/>
      <c r="DH389" s="129"/>
      <c r="DR389" s="129"/>
      <c r="EB389" s="129"/>
      <c r="EL389" s="129"/>
      <c r="EV389" s="129"/>
      <c r="FF389" s="129"/>
      <c r="FP389" s="129"/>
      <c r="FZ389" s="129"/>
      <c r="GJ389" s="129"/>
      <c r="GT389" s="129"/>
      <c r="HD389" s="129"/>
      <c r="HN389" s="129"/>
      <c r="HX389" s="129"/>
    </row>
    <row xmlns:x14ac="http://schemas.microsoft.com/office/spreadsheetml/2009/9/ac" r="390" s="3" customFormat="true" x14ac:dyDescent="0.25">
      <c r="A390" s="387"/>
      <c r="B390" s="129"/>
      <c r="L390" s="129"/>
      <c r="V390" s="129"/>
      <c r="AF390" s="129"/>
      <c r="AP390" s="129"/>
      <c r="AZ390" s="129"/>
      <c r="BJ390" s="129"/>
      <c r="BK390" s="129"/>
      <c r="BT390" s="129"/>
      <c r="CD390" s="129"/>
      <c r="CN390" s="129"/>
      <c r="CX390" s="129"/>
      <c r="DH390" s="129"/>
      <c r="DR390" s="129"/>
      <c r="EB390" s="129"/>
      <c r="EL390" s="129"/>
      <c r="EV390" s="129"/>
      <c r="FF390" s="129"/>
      <c r="FP390" s="129"/>
      <c r="FZ390" s="129"/>
      <c r="GJ390" s="129"/>
      <c r="GT390" s="129"/>
      <c r="HD390" s="129"/>
      <c r="HN390" s="129"/>
      <c r="HX390" s="129"/>
    </row>
    <row xmlns:x14ac="http://schemas.microsoft.com/office/spreadsheetml/2009/9/ac" r="391" s="3" customFormat="true" x14ac:dyDescent="0.25">
      <c r="A391" s="387"/>
      <c r="B391" s="129"/>
      <c r="L391" s="129"/>
      <c r="V391" s="129"/>
      <c r="AF391" s="129"/>
      <c r="AP391" s="129"/>
      <c r="AZ391" s="129"/>
      <c r="BJ391" s="129"/>
      <c r="BK391" s="129"/>
      <c r="BT391" s="129"/>
      <c r="CD391" s="129"/>
      <c r="CN391" s="129"/>
      <c r="CX391" s="129"/>
      <c r="DH391" s="129"/>
      <c r="DR391" s="129"/>
      <c r="EB391" s="129"/>
      <c r="EL391" s="129"/>
      <c r="EV391" s="129"/>
      <c r="FF391" s="129"/>
      <c r="FP391" s="129"/>
      <c r="FZ391" s="129"/>
      <c r="GJ391" s="129"/>
      <c r="GT391" s="129"/>
      <c r="HD391" s="129"/>
      <c r="HN391" s="129"/>
      <c r="HX391" s="129"/>
    </row>
    <row xmlns:x14ac="http://schemas.microsoft.com/office/spreadsheetml/2009/9/ac" r="392" s="3" customFormat="true" x14ac:dyDescent="0.25">
      <c r="A392" s="387"/>
      <c r="B392" s="129"/>
      <c r="L392" s="129"/>
      <c r="V392" s="129"/>
      <c r="AF392" s="129"/>
      <c r="AP392" s="129"/>
      <c r="AZ392" s="129"/>
      <c r="BJ392" s="129"/>
      <c r="BK392" s="129"/>
      <c r="BT392" s="129"/>
      <c r="CD392" s="129"/>
      <c r="CN392" s="129"/>
      <c r="CX392" s="129"/>
      <c r="DH392" s="129"/>
      <c r="DR392" s="129"/>
      <c r="EB392" s="129"/>
      <c r="EL392" s="129"/>
      <c r="EV392" s="129"/>
      <c r="FF392" s="129"/>
      <c r="FP392" s="129"/>
      <c r="FZ392" s="129"/>
      <c r="GJ392" s="129"/>
      <c r="GT392" s="129"/>
      <c r="HD392" s="129"/>
      <c r="HN392" s="129"/>
      <c r="HX392" s="129"/>
    </row>
    <row xmlns:x14ac="http://schemas.microsoft.com/office/spreadsheetml/2009/9/ac" r="393" s="3" customFormat="true" x14ac:dyDescent="0.25">
      <c r="A393" s="387"/>
      <c r="B393" s="129"/>
      <c r="L393" s="129"/>
      <c r="V393" s="129"/>
      <c r="AF393" s="129"/>
      <c r="AP393" s="129"/>
      <c r="AZ393" s="129"/>
      <c r="BJ393" s="129"/>
      <c r="BK393" s="129"/>
      <c r="BT393" s="129"/>
      <c r="CD393" s="129"/>
      <c r="CN393" s="129"/>
      <c r="CX393" s="129"/>
      <c r="DH393" s="129"/>
      <c r="DR393" s="129"/>
      <c r="EB393" s="129"/>
      <c r="EL393" s="129"/>
      <c r="EV393" s="129"/>
      <c r="FF393" s="129"/>
      <c r="FP393" s="129"/>
      <c r="FZ393" s="129"/>
      <c r="GJ393" s="129"/>
      <c r="GT393" s="129"/>
      <c r="HD393" s="129"/>
      <c r="HN393" s="129"/>
      <c r="HX393" s="129"/>
    </row>
    <row xmlns:x14ac="http://schemas.microsoft.com/office/spreadsheetml/2009/9/ac" r="394" s="3" customFormat="true" x14ac:dyDescent="0.25">
      <c r="A394" s="387"/>
      <c r="B394" s="129"/>
      <c r="L394" s="129"/>
      <c r="V394" s="129"/>
      <c r="AF394" s="129"/>
      <c r="AP394" s="129"/>
      <c r="AZ394" s="129"/>
      <c r="BJ394" s="129"/>
      <c r="BK394" s="129"/>
      <c r="BT394" s="129"/>
      <c r="CD394" s="129"/>
      <c r="CN394" s="129"/>
      <c r="CX394" s="129"/>
      <c r="DH394" s="129"/>
      <c r="DR394" s="129"/>
      <c r="EB394" s="129"/>
      <c r="EL394" s="129"/>
      <c r="EV394" s="129"/>
      <c r="FF394" s="129"/>
      <c r="FP394" s="129"/>
      <c r="FZ394" s="129"/>
      <c r="GJ394" s="129"/>
      <c r="GT394" s="129"/>
      <c r="HD394" s="129"/>
      <c r="HN394" s="129"/>
      <c r="HX394" s="129"/>
    </row>
    <row xmlns:x14ac="http://schemas.microsoft.com/office/spreadsheetml/2009/9/ac" r="395" s="3" customFormat="true" x14ac:dyDescent="0.25">
      <c r="A395" s="387"/>
      <c r="B395" s="129"/>
      <c r="L395" s="129"/>
      <c r="V395" s="129"/>
      <c r="AF395" s="129"/>
      <c r="AP395" s="129"/>
      <c r="AZ395" s="129"/>
      <c r="BJ395" s="129"/>
      <c r="BK395" s="129"/>
      <c r="BT395" s="129"/>
      <c r="CD395" s="129"/>
      <c r="CN395" s="129"/>
      <c r="CX395" s="129"/>
      <c r="DH395" s="129"/>
      <c r="DR395" s="129"/>
      <c r="EB395" s="129"/>
      <c r="EL395" s="129"/>
      <c r="EV395" s="129"/>
      <c r="FF395" s="129"/>
      <c r="FP395" s="129"/>
      <c r="FZ395" s="129"/>
      <c r="GJ395" s="129"/>
      <c r="GT395" s="129"/>
      <c r="HD395" s="129"/>
      <c r="HN395" s="129"/>
      <c r="HX395" s="129"/>
    </row>
    <row xmlns:x14ac="http://schemas.microsoft.com/office/spreadsheetml/2009/9/ac" r="396" s="3" customFormat="true" x14ac:dyDescent="0.25">
      <c r="A396" s="387"/>
      <c r="B396" s="129"/>
      <c r="L396" s="129"/>
      <c r="V396" s="129"/>
      <c r="AF396" s="129"/>
      <c r="AP396" s="129"/>
      <c r="AZ396" s="129"/>
      <c r="BJ396" s="129"/>
      <c r="BK396" s="129"/>
      <c r="BT396" s="129"/>
      <c r="CD396" s="129"/>
      <c r="CN396" s="129"/>
      <c r="CX396" s="129"/>
      <c r="DH396" s="129"/>
      <c r="DR396" s="129"/>
      <c r="EB396" s="129"/>
      <c r="EL396" s="129"/>
      <c r="EV396" s="129"/>
      <c r="FF396" s="129"/>
      <c r="FP396" s="129"/>
      <c r="FZ396" s="129"/>
      <c r="GJ396" s="129"/>
      <c r="GT396" s="129"/>
      <c r="HD396" s="129"/>
      <c r="HN396" s="129"/>
      <c r="HX396" s="129"/>
    </row>
    <row xmlns:x14ac="http://schemas.microsoft.com/office/spreadsheetml/2009/9/ac" r="397" s="3" customFormat="true" x14ac:dyDescent="0.25">
      <c r="A397" s="387"/>
      <c r="B397" s="129"/>
      <c r="L397" s="129"/>
      <c r="V397" s="129"/>
      <c r="AF397" s="129"/>
      <c r="AP397" s="129"/>
      <c r="AZ397" s="129"/>
      <c r="BJ397" s="129"/>
      <c r="BK397" s="129"/>
      <c r="BT397" s="129"/>
      <c r="CD397" s="129"/>
      <c r="CN397" s="129"/>
      <c r="CX397" s="129"/>
      <c r="DH397" s="129"/>
      <c r="DR397" s="129"/>
      <c r="EB397" s="129"/>
      <c r="EL397" s="129"/>
      <c r="EV397" s="129"/>
      <c r="FF397" s="129"/>
      <c r="FP397" s="129"/>
      <c r="FZ397" s="129"/>
      <c r="GJ397" s="129"/>
      <c r="GT397" s="129"/>
      <c r="HD397" s="129"/>
      <c r="HN397" s="129"/>
      <c r="HX397" s="129"/>
    </row>
    <row xmlns:x14ac="http://schemas.microsoft.com/office/spreadsheetml/2009/9/ac" r="398" s="3" customFormat="true" x14ac:dyDescent="0.25">
      <c r="A398" s="387"/>
      <c r="B398" s="129"/>
      <c r="L398" s="129"/>
      <c r="V398" s="129"/>
      <c r="AF398" s="129"/>
      <c r="AP398" s="129"/>
      <c r="AZ398" s="129"/>
      <c r="BJ398" s="129"/>
      <c r="BK398" s="129"/>
      <c r="BT398" s="129"/>
      <c r="CD398" s="129"/>
      <c r="CN398" s="129"/>
      <c r="CX398" s="129"/>
      <c r="DH398" s="129"/>
      <c r="DR398" s="129"/>
      <c r="EB398" s="129"/>
      <c r="EL398" s="129"/>
      <c r="EV398" s="129"/>
      <c r="FF398" s="129"/>
      <c r="FP398" s="129"/>
      <c r="FZ398" s="129"/>
      <c r="GJ398" s="129"/>
      <c r="GT398" s="129"/>
      <c r="HD398" s="129"/>
      <c r="HN398" s="129"/>
      <c r="HX398" s="129"/>
    </row>
    <row xmlns:x14ac="http://schemas.microsoft.com/office/spreadsheetml/2009/9/ac" r="399" s="3" customFormat="true" x14ac:dyDescent="0.25">
      <c r="A399" s="387"/>
      <c r="B399" s="129"/>
      <c r="L399" s="129"/>
      <c r="V399" s="129"/>
      <c r="AF399" s="129"/>
      <c r="AP399" s="129"/>
      <c r="AZ399" s="129"/>
      <c r="BJ399" s="129"/>
      <c r="BK399" s="129"/>
      <c r="BT399" s="129"/>
      <c r="CD399" s="129"/>
      <c r="CN399" s="129"/>
      <c r="CX399" s="129"/>
      <c r="DH399" s="129"/>
      <c r="DR399" s="129"/>
      <c r="EB399" s="129"/>
      <c r="EL399" s="129"/>
      <c r="EV399" s="129"/>
      <c r="FF399" s="129"/>
      <c r="FP399" s="129"/>
      <c r="FZ399" s="129"/>
      <c r="GJ399" s="129"/>
      <c r="GT399" s="129"/>
      <c r="HD399" s="129"/>
      <c r="HN399" s="129"/>
      <c r="HX399" s="129"/>
    </row>
    <row xmlns:x14ac="http://schemas.microsoft.com/office/spreadsheetml/2009/9/ac" r="400" s="3" customFormat="true" x14ac:dyDescent="0.25">
      <c r="A400" s="387"/>
      <c r="B400" s="129"/>
      <c r="L400" s="129"/>
      <c r="V400" s="129"/>
      <c r="AF400" s="129"/>
      <c r="AP400" s="129"/>
      <c r="AZ400" s="129"/>
      <c r="BJ400" s="129"/>
      <c r="BK400" s="129"/>
      <c r="BT400" s="129"/>
      <c r="CD400" s="129"/>
      <c r="CN400" s="129"/>
      <c r="CX400" s="129"/>
      <c r="DH400" s="129"/>
      <c r="DR400" s="129"/>
      <c r="EB400" s="129"/>
      <c r="EL400" s="129"/>
      <c r="EV400" s="129"/>
      <c r="FF400" s="129"/>
      <c r="FP400" s="129"/>
      <c r="FZ400" s="129"/>
      <c r="GJ400" s="129"/>
      <c r="GT400" s="129"/>
      <c r="HD400" s="129"/>
      <c r="HN400" s="129"/>
      <c r="HX400" s="129"/>
    </row>
    <row xmlns:x14ac="http://schemas.microsoft.com/office/spreadsheetml/2009/9/ac" r="401" s="3" customFormat="true" x14ac:dyDescent="0.25">
      <c r="A401" s="387"/>
      <c r="B401" s="129"/>
      <c r="L401" s="129"/>
      <c r="V401" s="129"/>
      <c r="AF401" s="129"/>
      <c r="AP401" s="129"/>
      <c r="AZ401" s="129"/>
      <c r="BJ401" s="129"/>
      <c r="BK401" s="129"/>
      <c r="BT401" s="129"/>
      <c r="CD401" s="129"/>
      <c r="CN401" s="129"/>
      <c r="CX401" s="129"/>
      <c r="DH401" s="129"/>
      <c r="DR401" s="129"/>
      <c r="EB401" s="129"/>
      <c r="EL401" s="129"/>
      <c r="EV401" s="129"/>
      <c r="FF401" s="129"/>
      <c r="FP401" s="129"/>
      <c r="FZ401" s="129"/>
      <c r="GJ401" s="129"/>
      <c r="GT401" s="129"/>
      <c r="HD401" s="129"/>
      <c r="HN401" s="129"/>
      <c r="HX401" s="129"/>
    </row>
    <row xmlns:x14ac="http://schemas.microsoft.com/office/spreadsheetml/2009/9/ac" r="402" s="3" customFormat="true" x14ac:dyDescent="0.25">
      <c r="A402" s="387"/>
      <c r="B402" s="129"/>
      <c r="L402" s="129"/>
      <c r="V402" s="129"/>
      <c r="AF402" s="129"/>
      <c r="AP402" s="129"/>
      <c r="AZ402" s="129"/>
      <c r="BJ402" s="129"/>
      <c r="BK402" s="129"/>
      <c r="BT402" s="129"/>
      <c r="CD402" s="129"/>
      <c r="CN402" s="129"/>
      <c r="CX402" s="129"/>
      <c r="DH402" s="129"/>
      <c r="DR402" s="129"/>
      <c r="EB402" s="129"/>
      <c r="EL402" s="129"/>
      <c r="EV402" s="129"/>
      <c r="FF402" s="129"/>
      <c r="FP402" s="129"/>
      <c r="FZ402" s="129"/>
      <c r="GJ402" s="129"/>
      <c r="GT402" s="129"/>
      <c r="HD402" s="129"/>
      <c r="HN402" s="129"/>
      <c r="HX402" s="129"/>
    </row>
    <row xmlns:x14ac="http://schemas.microsoft.com/office/spreadsheetml/2009/9/ac" r="403" s="3" customFormat="true" x14ac:dyDescent="0.25">
      <c r="A403" s="387"/>
      <c r="B403" s="129"/>
      <c r="L403" s="129"/>
      <c r="V403" s="129"/>
      <c r="AF403" s="129"/>
      <c r="AP403" s="129"/>
      <c r="AZ403" s="129"/>
      <c r="BJ403" s="129"/>
      <c r="BK403" s="129"/>
      <c r="BT403" s="129"/>
      <c r="CD403" s="129"/>
      <c r="CN403" s="129"/>
      <c r="CX403" s="129"/>
      <c r="DH403" s="129"/>
      <c r="DR403" s="129"/>
      <c r="EB403" s="129"/>
      <c r="EL403" s="129"/>
      <c r="EV403" s="129"/>
      <c r="FF403" s="129"/>
      <c r="FP403" s="129"/>
      <c r="FZ403" s="129"/>
      <c r="GJ403" s="129"/>
      <c r="GT403" s="129"/>
      <c r="HD403" s="129"/>
      <c r="HN403" s="129"/>
      <c r="HX403" s="129"/>
    </row>
    <row xmlns:x14ac="http://schemas.microsoft.com/office/spreadsheetml/2009/9/ac" r="404" s="3" customFormat="true" x14ac:dyDescent="0.25">
      <c r="A404" s="387"/>
      <c r="B404" s="129"/>
      <c r="L404" s="129"/>
      <c r="V404" s="129"/>
      <c r="AF404" s="129"/>
      <c r="AP404" s="129"/>
      <c r="AZ404" s="129"/>
      <c r="BJ404" s="129"/>
      <c r="BK404" s="129"/>
      <c r="BT404" s="129"/>
      <c r="CD404" s="129"/>
      <c r="CN404" s="129"/>
      <c r="CX404" s="129"/>
      <c r="DH404" s="129"/>
      <c r="DR404" s="129"/>
      <c r="EB404" s="129"/>
      <c r="EL404" s="129"/>
      <c r="EV404" s="129"/>
      <c r="FF404" s="129"/>
      <c r="FP404" s="129"/>
      <c r="FZ404" s="129"/>
      <c r="GJ404" s="129"/>
      <c r="GT404" s="129"/>
      <c r="HD404" s="129"/>
      <c r="HN404" s="129"/>
      <c r="HX404" s="129"/>
    </row>
    <row xmlns:x14ac="http://schemas.microsoft.com/office/spreadsheetml/2009/9/ac" r="405" s="3" customFormat="true" x14ac:dyDescent="0.25">
      <c r="A405" s="387"/>
      <c r="B405" s="129"/>
      <c r="L405" s="129"/>
      <c r="V405" s="129"/>
      <c r="AF405" s="129"/>
      <c r="AP405" s="129"/>
      <c r="AZ405" s="129"/>
      <c r="BJ405" s="129"/>
      <c r="BK405" s="129"/>
      <c r="BT405" s="129"/>
      <c r="CD405" s="129"/>
      <c r="CN405" s="129"/>
      <c r="CX405" s="129"/>
      <c r="DH405" s="129"/>
      <c r="DR405" s="129"/>
      <c r="EB405" s="129"/>
      <c r="EL405" s="129"/>
      <c r="EV405" s="129"/>
      <c r="FF405" s="129"/>
      <c r="FP405" s="129"/>
      <c r="FZ405" s="129"/>
      <c r="GJ405" s="129"/>
      <c r="GT405" s="129"/>
      <c r="HD405" s="129"/>
      <c r="HN405" s="129"/>
      <c r="HX405" s="129"/>
    </row>
    <row xmlns:x14ac="http://schemas.microsoft.com/office/spreadsheetml/2009/9/ac" r="406" s="3" customFormat="true" x14ac:dyDescent="0.25">
      <c r="A406" s="387"/>
      <c r="B406" s="129"/>
      <c r="L406" s="129"/>
      <c r="V406" s="129"/>
      <c r="AF406" s="129"/>
      <c r="AP406" s="129"/>
      <c r="AZ406" s="129"/>
      <c r="BJ406" s="129"/>
      <c r="BK406" s="129"/>
      <c r="BT406" s="129"/>
      <c r="CD406" s="129"/>
      <c r="CN406" s="129"/>
      <c r="CX406" s="129"/>
      <c r="DH406" s="129"/>
      <c r="DR406" s="129"/>
      <c r="EB406" s="129"/>
      <c r="EL406" s="129"/>
      <c r="EV406" s="129"/>
      <c r="FF406" s="129"/>
      <c r="FP406" s="129"/>
      <c r="FZ406" s="129"/>
      <c r="GJ406" s="129"/>
      <c r="GT406" s="129"/>
      <c r="HD406" s="129"/>
      <c r="HN406" s="129"/>
      <c r="HX406" s="129"/>
    </row>
    <row xmlns:x14ac="http://schemas.microsoft.com/office/spreadsheetml/2009/9/ac" r="407" s="3" customFormat="true" x14ac:dyDescent="0.25">
      <c r="A407" s="387"/>
      <c r="B407" s="129"/>
      <c r="L407" s="129"/>
      <c r="V407" s="129"/>
      <c r="AF407" s="129"/>
      <c r="AP407" s="129"/>
      <c r="AZ407" s="129"/>
      <c r="BJ407" s="129"/>
      <c r="BK407" s="129"/>
      <c r="BT407" s="129"/>
      <c r="CD407" s="129"/>
      <c r="CN407" s="129"/>
      <c r="CX407" s="129"/>
      <c r="DH407" s="129"/>
      <c r="DR407" s="129"/>
      <c r="EB407" s="129"/>
      <c r="EL407" s="129"/>
      <c r="EV407" s="129"/>
      <c r="FF407" s="129"/>
      <c r="FP407" s="129"/>
      <c r="FZ407" s="129"/>
      <c r="GJ407" s="129"/>
      <c r="GT407" s="129"/>
      <c r="HD407" s="129"/>
      <c r="HN407" s="129"/>
      <c r="HX407" s="129"/>
    </row>
    <row xmlns:x14ac="http://schemas.microsoft.com/office/spreadsheetml/2009/9/ac" r="408" s="3" customFormat="true" x14ac:dyDescent="0.25">
      <c r="A408" s="387"/>
      <c r="B408" s="129"/>
      <c r="L408" s="129"/>
      <c r="V408" s="129"/>
      <c r="AF408" s="129"/>
      <c r="AP408" s="129"/>
      <c r="AZ408" s="129"/>
      <c r="BJ408" s="129"/>
      <c r="BK408" s="129"/>
      <c r="BT408" s="129"/>
      <c r="CD408" s="129"/>
      <c r="CN408" s="129"/>
      <c r="CX408" s="129"/>
      <c r="DH408" s="129"/>
      <c r="DR408" s="129"/>
      <c r="EB408" s="129"/>
      <c r="EL408" s="129"/>
      <c r="EV408" s="129"/>
      <c r="FF408" s="129"/>
      <c r="FP408" s="129"/>
      <c r="FZ408" s="129"/>
      <c r="GJ408" s="129"/>
      <c r="GT408" s="129"/>
      <c r="HD408" s="129"/>
      <c r="HN408" s="129"/>
      <c r="HX408" s="129"/>
    </row>
    <row xmlns:x14ac="http://schemas.microsoft.com/office/spreadsheetml/2009/9/ac" r="409" s="3" customFormat="true" x14ac:dyDescent="0.25">
      <c r="A409" s="387"/>
      <c r="B409" s="129"/>
      <c r="L409" s="129"/>
      <c r="V409" s="129"/>
      <c r="AF409" s="129"/>
      <c r="AP409" s="129"/>
      <c r="AZ409" s="129"/>
      <c r="BJ409" s="129"/>
      <c r="BK409" s="129"/>
      <c r="BT409" s="129"/>
      <c r="CD409" s="129"/>
      <c r="CN409" s="129"/>
      <c r="CX409" s="129"/>
      <c r="DH409" s="129"/>
      <c r="DR409" s="129"/>
      <c r="EB409" s="129"/>
      <c r="EL409" s="129"/>
      <c r="EV409" s="129"/>
      <c r="FF409" s="129"/>
      <c r="FP409" s="129"/>
      <c r="FZ409" s="129"/>
      <c r="GJ409" s="129"/>
      <c r="GT409" s="129"/>
      <c r="HD409" s="129"/>
      <c r="HN409" s="129"/>
      <c r="HX409" s="129"/>
    </row>
    <row xmlns:x14ac="http://schemas.microsoft.com/office/spreadsheetml/2009/9/ac" r="410" s="3" customFormat="true" x14ac:dyDescent="0.25">
      <c r="A410" s="387"/>
      <c r="B410" s="129"/>
      <c r="L410" s="129"/>
      <c r="V410" s="129"/>
      <c r="AF410" s="129"/>
      <c r="AP410" s="129"/>
      <c r="AZ410" s="129"/>
      <c r="BJ410" s="129"/>
      <c r="BK410" s="129"/>
      <c r="BT410" s="129"/>
      <c r="CD410" s="129"/>
      <c r="CN410" s="129"/>
      <c r="CX410" s="129"/>
      <c r="DH410" s="129"/>
      <c r="DR410" s="129"/>
      <c r="EB410" s="129"/>
      <c r="EL410" s="129"/>
      <c r="EV410" s="129"/>
      <c r="FF410" s="129"/>
      <c r="FP410" s="129"/>
      <c r="FZ410" s="129"/>
      <c r="GJ410" s="129"/>
      <c r="GT410" s="129"/>
      <c r="HD410" s="129"/>
      <c r="HN410" s="129"/>
      <c r="HX410" s="129"/>
    </row>
    <row xmlns:x14ac="http://schemas.microsoft.com/office/spreadsheetml/2009/9/ac" r="411" s="3" customFormat="true" x14ac:dyDescent="0.25">
      <c r="A411" s="387"/>
      <c r="B411" s="129"/>
      <c r="L411" s="129"/>
      <c r="V411" s="129"/>
      <c r="AF411" s="129"/>
      <c r="AP411" s="129"/>
      <c r="AZ411" s="129"/>
      <c r="BJ411" s="129"/>
      <c r="BK411" s="129"/>
      <c r="BT411" s="129"/>
      <c r="CD411" s="129"/>
      <c r="CN411" s="129"/>
      <c r="CX411" s="129"/>
      <c r="DH411" s="129"/>
      <c r="DR411" s="129"/>
      <c r="EB411" s="129"/>
      <c r="EL411" s="129"/>
      <c r="EV411" s="129"/>
      <c r="FF411" s="129"/>
      <c r="FP411" s="129"/>
      <c r="FZ411" s="129"/>
      <c r="GJ411" s="129"/>
      <c r="GT411" s="129"/>
      <c r="HD411" s="129"/>
      <c r="HN411" s="129"/>
      <c r="HX411" s="129"/>
    </row>
    <row xmlns:x14ac="http://schemas.microsoft.com/office/spreadsheetml/2009/9/ac" r="412" s="3" customFormat="true" x14ac:dyDescent="0.25">
      <c r="A412" s="387"/>
      <c r="B412" s="129"/>
      <c r="L412" s="129"/>
      <c r="V412" s="129"/>
      <c r="AF412" s="129"/>
      <c r="AP412" s="129"/>
      <c r="AZ412" s="129"/>
      <c r="BJ412" s="129"/>
      <c r="BK412" s="129"/>
      <c r="BT412" s="129"/>
      <c r="CD412" s="129"/>
      <c r="CN412" s="129"/>
      <c r="CX412" s="129"/>
      <c r="DH412" s="129"/>
      <c r="DR412" s="129"/>
      <c r="EB412" s="129"/>
      <c r="EL412" s="129"/>
      <c r="EV412" s="129"/>
      <c r="FF412" s="129"/>
      <c r="FP412" s="129"/>
      <c r="FZ412" s="129"/>
      <c r="GJ412" s="129"/>
      <c r="GT412" s="129"/>
      <c r="HD412" s="129"/>
      <c r="HN412" s="129"/>
      <c r="HX412" s="129"/>
    </row>
    <row xmlns:x14ac="http://schemas.microsoft.com/office/spreadsheetml/2009/9/ac" r="413" s="3" customFormat="true" x14ac:dyDescent="0.25">
      <c r="A413" s="387"/>
      <c r="B413" s="129"/>
      <c r="L413" s="129"/>
      <c r="V413" s="129"/>
      <c r="AF413" s="129"/>
      <c r="AP413" s="129"/>
      <c r="AZ413" s="129"/>
      <c r="BJ413" s="129"/>
      <c r="BK413" s="129"/>
      <c r="BT413" s="129"/>
      <c r="CD413" s="129"/>
      <c r="CN413" s="129"/>
      <c r="CX413" s="129"/>
      <c r="DH413" s="129"/>
      <c r="DR413" s="129"/>
      <c r="EB413" s="129"/>
      <c r="EL413" s="129"/>
      <c r="EV413" s="129"/>
      <c r="FF413" s="129"/>
      <c r="FP413" s="129"/>
      <c r="FZ413" s="129"/>
      <c r="GJ413" s="129"/>
      <c r="GT413" s="129"/>
      <c r="HD413" s="129"/>
      <c r="HN413" s="129"/>
      <c r="HX413" s="129"/>
    </row>
    <row xmlns:x14ac="http://schemas.microsoft.com/office/spreadsheetml/2009/9/ac" r="414" s="3" customFormat="true" x14ac:dyDescent="0.25">
      <c r="A414" s="387"/>
      <c r="B414" s="129"/>
      <c r="L414" s="129"/>
      <c r="V414" s="129"/>
      <c r="AF414" s="129"/>
      <c r="AP414" s="129"/>
      <c r="AZ414" s="129"/>
      <c r="BJ414" s="129"/>
      <c r="BK414" s="129"/>
      <c r="BT414" s="129"/>
      <c r="CD414" s="129"/>
      <c r="CN414" s="129"/>
      <c r="CX414" s="129"/>
      <c r="DH414" s="129"/>
      <c r="DR414" s="129"/>
      <c r="EB414" s="129"/>
      <c r="EL414" s="129"/>
      <c r="EV414" s="129"/>
      <c r="FF414" s="129"/>
      <c r="FP414" s="129"/>
      <c r="FZ414" s="129"/>
      <c r="GJ414" s="129"/>
      <c r="GT414" s="129"/>
      <c r="HD414" s="129"/>
      <c r="HN414" s="129"/>
      <c r="HX414" s="129"/>
    </row>
    <row xmlns:x14ac="http://schemas.microsoft.com/office/spreadsheetml/2009/9/ac" r="415" s="3" customFormat="true" x14ac:dyDescent="0.25">
      <c r="A415" s="387"/>
      <c r="B415" s="129"/>
      <c r="L415" s="129"/>
      <c r="V415" s="129"/>
      <c r="AF415" s="129"/>
      <c r="AP415" s="129"/>
      <c r="AZ415" s="129"/>
      <c r="BJ415" s="129"/>
      <c r="BK415" s="129"/>
      <c r="BT415" s="129"/>
      <c r="CD415" s="129"/>
      <c r="CN415" s="129"/>
      <c r="CX415" s="129"/>
      <c r="DH415" s="129"/>
      <c r="DR415" s="129"/>
      <c r="EB415" s="129"/>
      <c r="EL415" s="129"/>
      <c r="EV415" s="129"/>
      <c r="FF415" s="129"/>
      <c r="FP415" s="129"/>
      <c r="FZ415" s="129"/>
      <c r="GJ415" s="129"/>
      <c r="GT415" s="129"/>
      <c r="HD415" s="129"/>
      <c r="HN415" s="129"/>
      <c r="HX415" s="129"/>
    </row>
    <row xmlns:x14ac="http://schemas.microsoft.com/office/spreadsheetml/2009/9/ac" r="416" s="3" customFormat="true" x14ac:dyDescent="0.25">
      <c r="A416" s="387"/>
      <c r="B416" s="129"/>
      <c r="L416" s="129"/>
      <c r="V416" s="129"/>
      <c r="AF416" s="129"/>
      <c r="AP416" s="129"/>
      <c r="AZ416" s="129"/>
      <c r="BJ416" s="129"/>
      <c r="BK416" s="129"/>
      <c r="BT416" s="129"/>
      <c r="CD416" s="129"/>
      <c r="CN416" s="129"/>
      <c r="CX416" s="129"/>
      <c r="DH416" s="129"/>
      <c r="DR416" s="129"/>
      <c r="EB416" s="129"/>
      <c r="EL416" s="129"/>
      <c r="EV416" s="129"/>
      <c r="FF416" s="129"/>
      <c r="FP416" s="129"/>
      <c r="FZ416" s="129"/>
      <c r="GJ416" s="129"/>
      <c r="GT416" s="129"/>
      <c r="HD416" s="129"/>
      <c r="HN416" s="129"/>
      <c r="HX416" s="129"/>
    </row>
    <row xmlns:x14ac="http://schemas.microsoft.com/office/spreadsheetml/2009/9/ac" r="417" s="3" customFormat="true" x14ac:dyDescent="0.25">
      <c r="A417" s="387"/>
      <c r="B417" s="129"/>
      <c r="L417" s="129"/>
      <c r="V417" s="129"/>
      <c r="AF417" s="129"/>
      <c r="AP417" s="129"/>
      <c r="AZ417" s="129"/>
      <c r="BJ417" s="129"/>
      <c r="BK417" s="129"/>
      <c r="BT417" s="129"/>
      <c r="CD417" s="129"/>
      <c r="CN417" s="129"/>
      <c r="CX417" s="129"/>
      <c r="DH417" s="129"/>
      <c r="DR417" s="129"/>
      <c r="EB417" s="129"/>
      <c r="EL417" s="129"/>
      <c r="EV417" s="129"/>
      <c r="FF417" s="129"/>
      <c r="FP417" s="129"/>
      <c r="FZ417" s="129"/>
      <c r="GJ417" s="129"/>
      <c r="GT417" s="129"/>
      <c r="HD417" s="129"/>
      <c r="HN417" s="129"/>
      <c r="HX417" s="129"/>
    </row>
    <row xmlns:x14ac="http://schemas.microsoft.com/office/spreadsheetml/2009/9/ac" r="418" s="3" customFormat="true" x14ac:dyDescent="0.25">
      <c r="A418" s="387"/>
      <c r="B418" s="129"/>
      <c r="L418" s="129"/>
      <c r="V418" s="129"/>
      <c r="AF418" s="129"/>
      <c r="AP418" s="129"/>
      <c r="AZ418" s="129"/>
      <c r="BJ418" s="129"/>
      <c r="BK418" s="129"/>
      <c r="BT418" s="129"/>
      <c r="CD418" s="129"/>
      <c r="CN418" s="129"/>
      <c r="CX418" s="129"/>
      <c r="DH418" s="129"/>
      <c r="DR418" s="129"/>
      <c r="EB418" s="129"/>
      <c r="EL418" s="129"/>
      <c r="EV418" s="129"/>
      <c r="FF418" s="129"/>
      <c r="FP418" s="129"/>
      <c r="FZ418" s="129"/>
      <c r="GJ418" s="129"/>
      <c r="GT418" s="129"/>
      <c r="HD418" s="129"/>
      <c r="HN418" s="129"/>
      <c r="HX418" s="129"/>
    </row>
    <row xmlns:x14ac="http://schemas.microsoft.com/office/spreadsheetml/2009/9/ac" r="419" s="3" customFormat="true" x14ac:dyDescent="0.25">
      <c r="A419" s="387"/>
      <c r="B419" s="129"/>
      <c r="L419" s="129"/>
      <c r="V419" s="129"/>
      <c r="AF419" s="129"/>
      <c r="AP419" s="129"/>
      <c r="AZ419" s="129"/>
      <c r="BJ419" s="129"/>
      <c r="BK419" s="129"/>
      <c r="BT419" s="129"/>
      <c r="CD419" s="129"/>
      <c r="CN419" s="129"/>
      <c r="CX419" s="129"/>
      <c r="DH419" s="129"/>
      <c r="DR419" s="129"/>
      <c r="EB419" s="129"/>
      <c r="EL419" s="129"/>
      <c r="EV419" s="129"/>
      <c r="FF419" s="129"/>
      <c r="FP419" s="129"/>
      <c r="FZ419" s="129"/>
      <c r="GJ419" s="129"/>
      <c r="GT419" s="129"/>
      <c r="HD419" s="129"/>
      <c r="HN419" s="129"/>
      <c r="HX419" s="129"/>
    </row>
    <row xmlns:x14ac="http://schemas.microsoft.com/office/spreadsheetml/2009/9/ac" r="420" s="3" customFormat="true" x14ac:dyDescent="0.25">
      <c r="A420" s="387"/>
      <c r="B420" s="129"/>
      <c r="L420" s="129"/>
      <c r="V420" s="129"/>
      <c r="AF420" s="129"/>
      <c r="AP420" s="129"/>
      <c r="AZ420" s="129"/>
      <c r="BJ420" s="129"/>
      <c r="BK420" s="129"/>
      <c r="BT420" s="129"/>
      <c r="CD420" s="129"/>
      <c r="CN420" s="129"/>
      <c r="CX420" s="129"/>
      <c r="DH420" s="129"/>
      <c r="DR420" s="129"/>
      <c r="EB420" s="129"/>
      <c r="EL420" s="129"/>
      <c r="EV420" s="129"/>
      <c r="FF420" s="129"/>
      <c r="FP420" s="129"/>
      <c r="FZ420" s="129"/>
      <c r="GJ420" s="129"/>
      <c r="GT420" s="129"/>
      <c r="HD420" s="129"/>
      <c r="HN420" s="129"/>
      <c r="HX420" s="129"/>
    </row>
    <row xmlns:x14ac="http://schemas.microsoft.com/office/spreadsheetml/2009/9/ac" r="421" s="3" customFormat="true" x14ac:dyDescent="0.25">
      <c r="A421" s="387"/>
      <c r="B421" s="129"/>
      <c r="L421" s="129"/>
      <c r="V421" s="129"/>
      <c r="AF421" s="129"/>
      <c r="AP421" s="129"/>
      <c r="AZ421" s="129"/>
      <c r="BJ421" s="129"/>
      <c r="BK421" s="129"/>
      <c r="BT421" s="129"/>
      <c r="CD421" s="129"/>
      <c r="CN421" s="129"/>
      <c r="CX421" s="129"/>
      <c r="DH421" s="129"/>
      <c r="DR421" s="129"/>
      <c r="EB421" s="129"/>
      <c r="EL421" s="129"/>
      <c r="EV421" s="129"/>
      <c r="FF421" s="129"/>
      <c r="FP421" s="129"/>
      <c r="FZ421" s="129"/>
      <c r="GJ421" s="129"/>
      <c r="GT421" s="129"/>
      <c r="HD421" s="129"/>
      <c r="HN421" s="129"/>
      <c r="HX421" s="129"/>
    </row>
    <row xmlns:x14ac="http://schemas.microsoft.com/office/spreadsheetml/2009/9/ac" r="422" s="3" customFormat="true" x14ac:dyDescent="0.25">
      <c r="A422" s="387"/>
      <c r="B422" s="129"/>
      <c r="L422" s="129"/>
      <c r="V422" s="129"/>
      <c r="AF422" s="129"/>
      <c r="AP422" s="129"/>
      <c r="AZ422" s="129"/>
      <c r="BJ422" s="129"/>
      <c r="BK422" s="129"/>
      <c r="BT422" s="129"/>
      <c r="CD422" s="129"/>
      <c r="CN422" s="129"/>
      <c r="CX422" s="129"/>
      <c r="DH422" s="129"/>
      <c r="DR422" s="129"/>
      <c r="EB422" s="129"/>
      <c r="EL422" s="129"/>
      <c r="EV422" s="129"/>
      <c r="FF422" s="129"/>
      <c r="FP422" s="129"/>
      <c r="FZ422" s="129"/>
      <c r="GJ422" s="129"/>
      <c r="GT422" s="129"/>
      <c r="HD422" s="129"/>
      <c r="HN422" s="129"/>
      <c r="HX422" s="129"/>
    </row>
    <row xmlns:x14ac="http://schemas.microsoft.com/office/spreadsheetml/2009/9/ac" r="423" s="3" customFormat="true" x14ac:dyDescent="0.25">
      <c r="A423" s="387"/>
      <c r="B423" s="129"/>
      <c r="L423" s="129"/>
      <c r="V423" s="129"/>
      <c r="AF423" s="129"/>
      <c r="AP423" s="129"/>
      <c r="AZ423" s="129"/>
      <c r="BJ423" s="129"/>
      <c r="BK423" s="129"/>
      <c r="BT423" s="129"/>
      <c r="CD423" s="129"/>
      <c r="CN423" s="129"/>
      <c r="CX423" s="129"/>
      <c r="DH423" s="129"/>
      <c r="DR423" s="129"/>
      <c r="EB423" s="129"/>
      <c r="EL423" s="129"/>
      <c r="EV423" s="129"/>
      <c r="FF423" s="129"/>
      <c r="FP423" s="129"/>
      <c r="FZ423" s="129"/>
      <c r="GJ423" s="129"/>
      <c r="GT423" s="129"/>
      <c r="HD423" s="129"/>
      <c r="HN423" s="129"/>
      <c r="HX423" s="129"/>
    </row>
    <row xmlns:x14ac="http://schemas.microsoft.com/office/spreadsheetml/2009/9/ac" r="424" s="3" customFormat="true" x14ac:dyDescent="0.25">
      <c r="A424" s="387"/>
      <c r="B424" s="129"/>
      <c r="L424" s="129"/>
      <c r="V424" s="129"/>
      <c r="AF424" s="129"/>
      <c r="AP424" s="129"/>
      <c r="AZ424" s="129"/>
      <c r="BJ424" s="129"/>
      <c r="BK424" s="129"/>
      <c r="BT424" s="129"/>
      <c r="CD424" s="129"/>
      <c r="CN424" s="129"/>
      <c r="CX424" s="129"/>
      <c r="DH424" s="129"/>
      <c r="DR424" s="129"/>
      <c r="EB424" s="129"/>
      <c r="EL424" s="129"/>
      <c r="EV424" s="129"/>
      <c r="FF424" s="129"/>
      <c r="FP424" s="129"/>
      <c r="FZ424" s="129"/>
      <c r="GJ424" s="129"/>
      <c r="GT424" s="129"/>
      <c r="HD424" s="129"/>
      <c r="HN424" s="129"/>
      <c r="HX424" s="129"/>
    </row>
    <row xmlns:x14ac="http://schemas.microsoft.com/office/spreadsheetml/2009/9/ac" r="425" s="3" customFormat="true" x14ac:dyDescent="0.25">
      <c r="A425" s="387"/>
      <c r="B425" s="129"/>
      <c r="L425" s="129"/>
      <c r="V425" s="129"/>
      <c r="AF425" s="129"/>
      <c r="AP425" s="129"/>
      <c r="AZ425" s="129"/>
      <c r="BJ425" s="129"/>
      <c r="BK425" s="129"/>
      <c r="BT425" s="129"/>
      <c r="CD425" s="129"/>
      <c r="CN425" s="129"/>
      <c r="CX425" s="129"/>
      <c r="DH425" s="129"/>
      <c r="DR425" s="129"/>
      <c r="EB425" s="129"/>
      <c r="EL425" s="129"/>
      <c r="EV425" s="129"/>
      <c r="FF425" s="129"/>
      <c r="FP425" s="129"/>
      <c r="FZ425" s="129"/>
      <c r="GJ425" s="129"/>
      <c r="GT425" s="129"/>
      <c r="HD425" s="129"/>
      <c r="HN425" s="129"/>
      <c r="HX425" s="129"/>
    </row>
    <row xmlns:x14ac="http://schemas.microsoft.com/office/spreadsheetml/2009/9/ac" r="426" s="3" customFormat="true" x14ac:dyDescent="0.25">
      <c r="A426" s="387"/>
      <c r="B426" s="129"/>
      <c r="L426" s="129"/>
      <c r="V426" s="129"/>
      <c r="AF426" s="129"/>
      <c r="AP426" s="129"/>
      <c r="AZ426" s="129"/>
      <c r="BJ426" s="129"/>
      <c r="BK426" s="129"/>
      <c r="BT426" s="129"/>
      <c r="CD426" s="129"/>
      <c r="CN426" s="129"/>
      <c r="CX426" s="129"/>
      <c r="DH426" s="129"/>
      <c r="DR426" s="129"/>
      <c r="EB426" s="129"/>
      <c r="EL426" s="129"/>
      <c r="EV426" s="129"/>
      <c r="FF426" s="129"/>
      <c r="FP426" s="129"/>
      <c r="FZ426" s="129"/>
      <c r="GJ426" s="129"/>
      <c r="GT426" s="129"/>
      <c r="HD426" s="129"/>
      <c r="HN426" s="129"/>
      <c r="HX426" s="129"/>
    </row>
    <row xmlns:x14ac="http://schemas.microsoft.com/office/spreadsheetml/2009/9/ac" r="427" s="3" customFormat="true" x14ac:dyDescent="0.25">
      <c r="A427" s="387"/>
      <c r="B427" s="129"/>
      <c r="L427" s="129"/>
      <c r="V427" s="129"/>
      <c r="AF427" s="129"/>
      <c r="AP427" s="129"/>
      <c r="AZ427" s="129"/>
      <c r="BJ427" s="129"/>
      <c r="BK427" s="129"/>
      <c r="BT427" s="129"/>
      <c r="CD427" s="129"/>
      <c r="CN427" s="129"/>
      <c r="CX427" s="129"/>
      <c r="DH427" s="129"/>
      <c r="DR427" s="129"/>
      <c r="EB427" s="129"/>
      <c r="EL427" s="129"/>
      <c r="EV427" s="129"/>
      <c r="FF427" s="129"/>
      <c r="FP427" s="129"/>
      <c r="FZ427" s="129"/>
      <c r="GJ427" s="129"/>
      <c r="GT427" s="129"/>
      <c r="HD427" s="129"/>
      <c r="HN427" s="129"/>
      <c r="HX427" s="129"/>
    </row>
    <row xmlns:x14ac="http://schemas.microsoft.com/office/spreadsheetml/2009/9/ac" r="428" s="3" customFormat="true" x14ac:dyDescent="0.25">
      <c r="A428" s="387"/>
      <c r="B428" s="129"/>
      <c r="L428" s="129"/>
      <c r="V428" s="129"/>
      <c r="AF428" s="129"/>
      <c r="AP428" s="129"/>
      <c r="AZ428" s="129"/>
      <c r="BJ428" s="129"/>
      <c r="BK428" s="129"/>
      <c r="BT428" s="129"/>
      <c r="CD428" s="129"/>
      <c r="CN428" s="129"/>
      <c r="CX428" s="129"/>
      <c r="DH428" s="129"/>
      <c r="DR428" s="129"/>
      <c r="EB428" s="129"/>
      <c r="EL428" s="129"/>
      <c r="EV428" s="129"/>
      <c r="FF428" s="129"/>
      <c r="FP428" s="129"/>
      <c r="FZ428" s="129"/>
      <c r="GJ428" s="129"/>
      <c r="GT428" s="129"/>
      <c r="HD428" s="129"/>
      <c r="HN428" s="129"/>
      <c r="HX428" s="129"/>
    </row>
    <row xmlns:x14ac="http://schemas.microsoft.com/office/spreadsheetml/2009/9/ac" r="429" s="3" customFormat="true" x14ac:dyDescent="0.25">
      <c r="A429" s="387"/>
      <c r="B429" s="129"/>
      <c r="L429" s="129"/>
      <c r="V429" s="129"/>
      <c r="AF429" s="129"/>
      <c r="AP429" s="129"/>
      <c r="AZ429" s="129"/>
      <c r="BJ429" s="129"/>
      <c r="BK429" s="129"/>
      <c r="BT429" s="129"/>
      <c r="CD429" s="129"/>
      <c r="CN429" s="129"/>
      <c r="CX429" s="129"/>
      <c r="DH429" s="129"/>
      <c r="DR429" s="129"/>
      <c r="EB429" s="129"/>
      <c r="EL429" s="129"/>
      <c r="EV429" s="129"/>
      <c r="FF429" s="129"/>
      <c r="FP429" s="129"/>
      <c r="FZ429" s="129"/>
      <c r="GJ429" s="129"/>
      <c r="GT429" s="129"/>
      <c r="HD429" s="129"/>
      <c r="HN429" s="129"/>
      <c r="HX429" s="129"/>
    </row>
    <row xmlns:x14ac="http://schemas.microsoft.com/office/spreadsheetml/2009/9/ac" r="430" s="3" customFormat="true" x14ac:dyDescent="0.25">
      <c r="A430" s="387"/>
      <c r="B430" s="129"/>
      <c r="L430" s="129"/>
      <c r="V430" s="129"/>
      <c r="AF430" s="129"/>
      <c r="AP430" s="129"/>
      <c r="AZ430" s="129"/>
      <c r="BJ430" s="129"/>
      <c r="BK430" s="129"/>
      <c r="BT430" s="129"/>
      <c r="CD430" s="129"/>
      <c r="CN430" s="129"/>
      <c r="CX430" s="129"/>
      <c r="DH430" s="129"/>
      <c r="DR430" s="129"/>
      <c r="EB430" s="129"/>
      <c r="EL430" s="129"/>
      <c r="EV430" s="129"/>
      <c r="FF430" s="129"/>
      <c r="FP430" s="129"/>
      <c r="FZ430" s="129"/>
      <c r="GJ430" s="129"/>
      <c r="GT430" s="129"/>
      <c r="HD430" s="129"/>
      <c r="HN430" s="129"/>
      <c r="HX430" s="129"/>
    </row>
    <row xmlns:x14ac="http://schemas.microsoft.com/office/spreadsheetml/2009/9/ac" r="431" s="3" customFormat="true" x14ac:dyDescent="0.25">
      <c r="A431" s="387"/>
      <c r="B431" s="129"/>
      <c r="L431" s="129"/>
      <c r="V431" s="129"/>
      <c r="AF431" s="129"/>
      <c r="AP431" s="129"/>
      <c r="AZ431" s="129"/>
      <c r="BJ431" s="129"/>
      <c r="BK431" s="129"/>
      <c r="BT431" s="129"/>
      <c r="CD431" s="129"/>
      <c r="CN431" s="129"/>
      <c r="CX431" s="129"/>
      <c r="DH431" s="129"/>
      <c r="DR431" s="129"/>
      <c r="EB431" s="129"/>
      <c r="EL431" s="129"/>
      <c r="EV431" s="129"/>
      <c r="FF431" s="129"/>
      <c r="FP431" s="129"/>
      <c r="FZ431" s="129"/>
      <c r="GJ431" s="129"/>
      <c r="GT431" s="129"/>
      <c r="HD431" s="129"/>
      <c r="HN431" s="129"/>
      <c r="HX431" s="129"/>
    </row>
    <row xmlns:x14ac="http://schemas.microsoft.com/office/spreadsheetml/2009/9/ac" r="432" s="3" customFormat="true" x14ac:dyDescent="0.25">
      <c r="A432" s="387"/>
      <c r="B432" s="129"/>
      <c r="L432" s="129"/>
      <c r="V432" s="129"/>
      <c r="AF432" s="129"/>
      <c r="AP432" s="129"/>
      <c r="AZ432" s="129"/>
      <c r="BJ432" s="129"/>
      <c r="BK432" s="129"/>
      <c r="BT432" s="129"/>
      <c r="CD432" s="129"/>
      <c r="CN432" s="129"/>
      <c r="CX432" s="129"/>
      <c r="DH432" s="129"/>
      <c r="DR432" s="129"/>
      <c r="EB432" s="129"/>
      <c r="EL432" s="129"/>
      <c r="EV432" s="129"/>
      <c r="FF432" s="129"/>
      <c r="FP432" s="129"/>
      <c r="FZ432" s="129"/>
      <c r="GJ432" s="129"/>
      <c r="GT432" s="129"/>
      <c r="HD432" s="129"/>
      <c r="HN432" s="129"/>
      <c r="HX432" s="129"/>
    </row>
    <row xmlns:x14ac="http://schemas.microsoft.com/office/spreadsheetml/2009/9/ac" r="433" s="3" customFormat="true" x14ac:dyDescent="0.25">
      <c r="A433" s="387"/>
      <c r="B433" s="129"/>
      <c r="L433" s="129"/>
      <c r="V433" s="129"/>
      <c r="AF433" s="129"/>
      <c r="AP433" s="129"/>
      <c r="AZ433" s="129"/>
      <c r="BJ433" s="129"/>
      <c r="BK433" s="129"/>
      <c r="BT433" s="129"/>
      <c r="CD433" s="129"/>
      <c r="CN433" s="129"/>
      <c r="CX433" s="129"/>
      <c r="DH433" s="129"/>
      <c r="DR433" s="129"/>
      <c r="EB433" s="129"/>
      <c r="EL433" s="129"/>
      <c r="EV433" s="129"/>
      <c r="FF433" s="129"/>
      <c r="FP433" s="129"/>
      <c r="FZ433" s="129"/>
      <c r="GJ433" s="129"/>
      <c r="GT433" s="129"/>
      <c r="HD433" s="129"/>
      <c r="HN433" s="129"/>
      <c r="HX433" s="129"/>
    </row>
    <row xmlns:x14ac="http://schemas.microsoft.com/office/spreadsheetml/2009/9/ac" r="434" s="3" customFormat="true" x14ac:dyDescent="0.25">
      <c r="A434" s="387"/>
      <c r="B434" s="129"/>
      <c r="L434" s="129"/>
      <c r="V434" s="129"/>
      <c r="AF434" s="129"/>
      <c r="AP434" s="129"/>
      <c r="AZ434" s="129"/>
      <c r="BJ434" s="129"/>
      <c r="BK434" s="129"/>
      <c r="BT434" s="129"/>
      <c r="CD434" s="129"/>
      <c r="CN434" s="129"/>
      <c r="CX434" s="129"/>
      <c r="DH434" s="129"/>
      <c r="DR434" s="129"/>
      <c r="EB434" s="129"/>
      <c r="EL434" s="129"/>
      <c r="EV434" s="129"/>
      <c r="FF434" s="129"/>
      <c r="FP434" s="129"/>
      <c r="FZ434" s="129"/>
      <c r="GJ434" s="129"/>
      <c r="GT434" s="129"/>
      <c r="HD434" s="129"/>
      <c r="HN434" s="129"/>
      <c r="HX434" s="129"/>
    </row>
    <row xmlns:x14ac="http://schemas.microsoft.com/office/spreadsheetml/2009/9/ac" r="435" s="3" customFormat="true" x14ac:dyDescent="0.25">
      <c r="A435" s="387"/>
      <c r="B435" s="129"/>
      <c r="L435" s="129"/>
      <c r="V435" s="129"/>
      <c r="AF435" s="129"/>
      <c r="AP435" s="129"/>
      <c r="AZ435" s="129"/>
      <c r="BJ435" s="129"/>
      <c r="BK435" s="129"/>
      <c r="BT435" s="129"/>
      <c r="CD435" s="129"/>
      <c r="CN435" s="129"/>
      <c r="CX435" s="129"/>
      <c r="DH435" s="129"/>
      <c r="DR435" s="129"/>
      <c r="EB435" s="129"/>
      <c r="EL435" s="129"/>
      <c r="EV435" s="129"/>
      <c r="FF435" s="129"/>
      <c r="FP435" s="129"/>
      <c r="FZ435" s="129"/>
      <c r="GJ435" s="129"/>
      <c r="GT435" s="129"/>
      <c r="HD435" s="129"/>
      <c r="HN435" s="129"/>
      <c r="HX435" s="129"/>
    </row>
    <row xmlns:x14ac="http://schemas.microsoft.com/office/spreadsheetml/2009/9/ac" r="436" s="3" customFormat="true" x14ac:dyDescent="0.25">
      <c r="A436" s="387"/>
      <c r="B436" s="129"/>
      <c r="L436" s="129"/>
      <c r="V436" s="129"/>
      <c r="AF436" s="129"/>
      <c r="AP436" s="129"/>
      <c r="AZ436" s="129"/>
      <c r="BJ436" s="129"/>
      <c r="BK436" s="129"/>
      <c r="BT436" s="129"/>
      <c r="CD436" s="129"/>
      <c r="CN436" s="129"/>
      <c r="CX436" s="129"/>
      <c r="DH436" s="129"/>
      <c r="DR436" s="129"/>
      <c r="EB436" s="129"/>
      <c r="EL436" s="129"/>
      <c r="EV436" s="129"/>
      <c r="FF436" s="129"/>
      <c r="FP436" s="129"/>
      <c r="FZ436" s="129"/>
      <c r="GJ436" s="129"/>
      <c r="GT436" s="129"/>
      <c r="HD436" s="129"/>
      <c r="HN436" s="129"/>
      <c r="HX436" s="129"/>
    </row>
    <row xmlns:x14ac="http://schemas.microsoft.com/office/spreadsheetml/2009/9/ac" r="437" s="3" customFormat="true" x14ac:dyDescent="0.25">
      <c r="A437" s="387"/>
      <c r="B437" s="129"/>
      <c r="L437" s="129"/>
      <c r="V437" s="129"/>
      <c r="AF437" s="129"/>
      <c r="AP437" s="129"/>
      <c r="AZ437" s="129"/>
      <c r="BJ437" s="129"/>
      <c r="BK437" s="129"/>
      <c r="BT437" s="129"/>
      <c r="CD437" s="129"/>
      <c r="CN437" s="129"/>
      <c r="CX437" s="129"/>
      <c r="DH437" s="129"/>
      <c r="DR437" s="129"/>
      <c r="EB437" s="129"/>
      <c r="EL437" s="129"/>
      <c r="EV437" s="129"/>
      <c r="FF437" s="129"/>
      <c r="FP437" s="129"/>
      <c r="FZ437" s="129"/>
      <c r="GJ437" s="129"/>
      <c r="GT437" s="129"/>
      <c r="HD437" s="129"/>
      <c r="HN437" s="129"/>
      <c r="HX437" s="129"/>
    </row>
    <row xmlns:x14ac="http://schemas.microsoft.com/office/spreadsheetml/2009/9/ac" r="438" s="3" customFormat="true" x14ac:dyDescent="0.25">
      <c r="A438" s="387"/>
      <c r="B438" s="129"/>
      <c r="L438" s="129"/>
      <c r="V438" s="129"/>
      <c r="AF438" s="129"/>
      <c r="AP438" s="129"/>
      <c r="AZ438" s="129"/>
      <c r="BJ438" s="129"/>
      <c r="BK438" s="129"/>
      <c r="BT438" s="129"/>
      <c r="CD438" s="129"/>
      <c r="CN438" s="129"/>
      <c r="CX438" s="129"/>
      <c r="DH438" s="129"/>
      <c r="DR438" s="129"/>
      <c r="EB438" s="129"/>
      <c r="EL438" s="129"/>
      <c r="EV438" s="129"/>
      <c r="FF438" s="129"/>
      <c r="FP438" s="129"/>
      <c r="FZ438" s="129"/>
      <c r="GJ438" s="129"/>
      <c r="GT438" s="129"/>
      <c r="HD438" s="129"/>
      <c r="HN438" s="129"/>
      <c r="HX438" s="129"/>
    </row>
    <row xmlns:x14ac="http://schemas.microsoft.com/office/spreadsheetml/2009/9/ac" r="439" s="3" customFormat="true" x14ac:dyDescent="0.25">
      <c r="A439" s="387"/>
      <c r="B439" s="129"/>
      <c r="L439" s="129"/>
      <c r="V439" s="129"/>
      <c r="AF439" s="129"/>
      <c r="AP439" s="129"/>
      <c r="AZ439" s="129"/>
      <c r="BJ439" s="129"/>
      <c r="BK439" s="129"/>
      <c r="BT439" s="129"/>
      <c r="CD439" s="129"/>
      <c r="CN439" s="129"/>
      <c r="CX439" s="129"/>
      <c r="DH439" s="129"/>
      <c r="DR439" s="129"/>
      <c r="EB439" s="129"/>
      <c r="EL439" s="129"/>
      <c r="EV439" s="129"/>
      <c r="FF439" s="129"/>
      <c r="FP439" s="129"/>
      <c r="FZ439" s="129"/>
      <c r="GJ439" s="129"/>
      <c r="GT439" s="129"/>
      <c r="HD439" s="129"/>
      <c r="HN439" s="129"/>
      <c r="HX439" s="129"/>
    </row>
    <row xmlns:x14ac="http://schemas.microsoft.com/office/spreadsheetml/2009/9/ac" r="440" s="3" customFormat="true" x14ac:dyDescent="0.25">
      <c r="A440" s="387"/>
      <c r="B440" s="129"/>
      <c r="L440" s="129"/>
      <c r="V440" s="129"/>
      <c r="AF440" s="129"/>
      <c r="AP440" s="129"/>
      <c r="AZ440" s="129"/>
      <c r="BJ440" s="129"/>
      <c r="BK440" s="129"/>
      <c r="BT440" s="129"/>
      <c r="CD440" s="129"/>
      <c r="CN440" s="129"/>
      <c r="CX440" s="129"/>
      <c r="DH440" s="129"/>
      <c r="DR440" s="129"/>
      <c r="EB440" s="129"/>
      <c r="EL440" s="129"/>
      <c r="EV440" s="129"/>
      <c r="FF440" s="129"/>
      <c r="FP440" s="129"/>
      <c r="FZ440" s="129"/>
      <c r="GJ440" s="129"/>
      <c r="GT440" s="129"/>
      <c r="HD440" s="129"/>
      <c r="HN440" s="129"/>
      <c r="HX440" s="129"/>
    </row>
    <row xmlns:x14ac="http://schemas.microsoft.com/office/spreadsheetml/2009/9/ac" r="441" s="3" customFormat="true" x14ac:dyDescent="0.25">
      <c r="A441" s="387"/>
      <c r="B441" s="129"/>
      <c r="L441" s="129"/>
      <c r="V441" s="129"/>
      <c r="AF441" s="129"/>
      <c r="AP441" s="129"/>
      <c r="AZ441" s="129"/>
      <c r="BJ441" s="129"/>
      <c r="BK441" s="129"/>
      <c r="BT441" s="129"/>
      <c r="CD441" s="129"/>
      <c r="CN441" s="129"/>
      <c r="CX441" s="129"/>
      <c r="DH441" s="129"/>
      <c r="DR441" s="129"/>
      <c r="EB441" s="129"/>
      <c r="EL441" s="129"/>
      <c r="EV441" s="129"/>
      <c r="FF441" s="129"/>
      <c r="FP441" s="129"/>
      <c r="FZ441" s="129"/>
      <c r="GJ441" s="129"/>
      <c r="GT441" s="129"/>
      <c r="HD441" s="129"/>
      <c r="HN441" s="129"/>
      <c r="HX441" s="129"/>
    </row>
    <row xmlns:x14ac="http://schemas.microsoft.com/office/spreadsheetml/2009/9/ac" r="442" s="3" customFormat="true" x14ac:dyDescent="0.25">
      <c r="A442" s="387"/>
      <c r="B442" s="129"/>
      <c r="L442" s="129"/>
      <c r="V442" s="129"/>
      <c r="AF442" s="129"/>
      <c r="AP442" s="129"/>
      <c r="AZ442" s="129"/>
      <c r="BJ442" s="129"/>
      <c r="BK442" s="129"/>
      <c r="BT442" s="129"/>
      <c r="CD442" s="129"/>
      <c r="CN442" s="129"/>
      <c r="CX442" s="129"/>
      <c r="DH442" s="129"/>
      <c r="DR442" s="129"/>
      <c r="EB442" s="129"/>
      <c r="EL442" s="129"/>
      <c r="EV442" s="129"/>
      <c r="FF442" s="129"/>
      <c r="FP442" s="129"/>
      <c r="FZ442" s="129"/>
      <c r="GJ442" s="129"/>
      <c r="GT442" s="129"/>
      <c r="HD442" s="129"/>
      <c r="HN442" s="129"/>
      <c r="HX442" s="129"/>
    </row>
    <row xmlns:x14ac="http://schemas.microsoft.com/office/spreadsheetml/2009/9/ac" r="443" s="3" customFormat="true" x14ac:dyDescent="0.25">
      <c r="A443" s="387"/>
      <c r="B443" s="129"/>
      <c r="L443" s="129"/>
      <c r="V443" s="129"/>
      <c r="AF443" s="129"/>
      <c r="AP443" s="129"/>
      <c r="AZ443" s="129"/>
      <c r="BJ443" s="129"/>
      <c r="BK443" s="129"/>
      <c r="BT443" s="129"/>
      <c r="CD443" s="129"/>
      <c r="CN443" s="129"/>
      <c r="CX443" s="129"/>
      <c r="DH443" s="129"/>
      <c r="DR443" s="129"/>
      <c r="EB443" s="129"/>
      <c r="EL443" s="129"/>
      <c r="EV443" s="129"/>
      <c r="FF443" s="129"/>
      <c r="FP443" s="129"/>
      <c r="FZ443" s="129"/>
      <c r="GJ443" s="129"/>
      <c r="GT443" s="129"/>
      <c r="HD443" s="129"/>
      <c r="HN443" s="129"/>
      <c r="HX443" s="129"/>
    </row>
    <row xmlns:x14ac="http://schemas.microsoft.com/office/spreadsheetml/2009/9/ac" r="444" s="3" customFormat="true" x14ac:dyDescent="0.25">
      <c r="A444" s="387"/>
      <c r="B444" s="129"/>
      <c r="L444" s="129"/>
      <c r="V444" s="129"/>
      <c r="AF444" s="129"/>
      <c r="AP444" s="129"/>
      <c r="AZ444" s="129"/>
      <c r="BJ444" s="129"/>
      <c r="BK444" s="129"/>
      <c r="BT444" s="129"/>
      <c r="CD444" s="129"/>
      <c r="CN444" s="129"/>
      <c r="CX444" s="129"/>
      <c r="DH444" s="129"/>
      <c r="DR444" s="129"/>
      <c r="EB444" s="129"/>
      <c r="EL444" s="129"/>
      <c r="EV444" s="129"/>
      <c r="FF444" s="129"/>
      <c r="FP444" s="129"/>
      <c r="FZ444" s="129"/>
      <c r="GJ444" s="129"/>
      <c r="GT444" s="129"/>
      <c r="HD444" s="129"/>
      <c r="HN444" s="129"/>
      <c r="HX444" s="129"/>
    </row>
    <row xmlns:x14ac="http://schemas.microsoft.com/office/spreadsheetml/2009/9/ac" r="445" s="3" customFormat="true" x14ac:dyDescent="0.25">
      <c r="A445" s="387"/>
      <c r="B445" s="129"/>
      <c r="L445" s="129"/>
      <c r="V445" s="129"/>
      <c r="AF445" s="129"/>
      <c r="AP445" s="129"/>
      <c r="AZ445" s="129"/>
      <c r="BJ445" s="129"/>
      <c r="BK445" s="129"/>
      <c r="BT445" s="129"/>
      <c r="CD445" s="129"/>
      <c r="CN445" s="129"/>
      <c r="CX445" s="129"/>
      <c r="DH445" s="129"/>
      <c r="DR445" s="129"/>
      <c r="EB445" s="129"/>
      <c r="EL445" s="129"/>
      <c r="EV445" s="129"/>
      <c r="FF445" s="129"/>
      <c r="FP445" s="129"/>
      <c r="FZ445" s="129"/>
      <c r="GJ445" s="129"/>
      <c r="GT445" s="129"/>
      <c r="HD445" s="129"/>
      <c r="HN445" s="129"/>
      <c r="HX445" s="129"/>
    </row>
    <row xmlns:x14ac="http://schemas.microsoft.com/office/spreadsheetml/2009/9/ac" r="446" s="3" customFormat="true" x14ac:dyDescent="0.25">
      <c r="A446" s="387"/>
      <c r="B446" s="129"/>
      <c r="L446" s="129"/>
      <c r="V446" s="129"/>
      <c r="AF446" s="129"/>
      <c r="AP446" s="129"/>
      <c r="AZ446" s="129"/>
      <c r="BJ446" s="129"/>
      <c r="BK446" s="129"/>
      <c r="BT446" s="129"/>
      <c r="CD446" s="129"/>
      <c r="CN446" s="129"/>
      <c r="CX446" s="129"/>
      <c r="DH446" s="129"/>
      <c r="DR446" s="129"/>
      <c r="EB446" s="129"/>
      <c r="EL446" s="129"/>
      <c r="EV446" s="129"/>
      <c r="FF446" s="129"/>
      <c r="FP446" s="129"/>
      <c r="FZ446" s="129"/>
      <c r="GJ446" s="129"/>
      <c r="GT446" s="129"/>
      <c r="HD446" s="129"/>
      <c r="HN446" s="129"/>
      <c r="HX446" s="129"/>
    </row>
    <row xmlns:x14ac="http://schemas.microsoft.com/office/spreadsheetml/2009/9/ac" r="447" s="3" customFormat="true" x14ac:dyDescent="0.25">
      <c r="A447" s="387"/>
      <c r="B447" s="129"/>
      <c r="L447" s="129"/>
      <c r="V447" s="129"/>
      <c r="AF447" s="129"/>
      <c r="AP447" s="129"/>
      <c r="AZ447" s="129"/>
      <c r="BJ447" s="129"/>
      <c r="BK447" s="129"/>
      <c r="BT447" s="129"/>
      <c r="CD447" s="129"/>
      <c r="CN447" s="129"/>
      <c r="CX447" s="129"/>
      <c r="DH447" s="129"/>
      <c r="DR447" s="129"/>
      <c r="EB447" s="129"/>
      <c r="EL447" s="129"/>
      <c r="EV447" s="129"/>
      <c r="FF447" s="129"/>
      <c r="FP447" s="129"/>
      <c r="FZ447" s="129"/>
      <c r="GJ447" s="129"/>
      <c r="GT447" s="129"/>
      <c r="HD447" s="129"/>
      <c r="HN447" s="129"/>
      <c r="HX447" s="129"/>
    </row>
    <row xmlns:x14ac="http://schemas.microsoft.com/office/spreadsheetml/2009/9/ac" r="448" s="3" customFormat="true" x14ac:dyDescent="0.25">
      <c r="A448" s="387"/>
      <c r="B448" s="129"/>
      <c r="L448" s="129"/>
      <c r="V448" s="129"/>
      <c r="AF448" s="129"/>
      <c r="AP448" s="129"/>
      <c r="AZ448" s="129"/>
      <c r="BJ448" s="129"/>
      <c r="BK448" s="129"/>
      <c r="BT448" s="129"/>
      <c r="CD448" s="129"/>
      <c r="CN448" s="129"/>
      <c r="CX448" s="129"/>
      <c r="DH448" s="129"/>
      <c r="DR448" s="129"/>
      <c r="EB448" s="129"/>
      <c r="EL448" s="129"/>
      <c r="EV448" s="129"/>
      <c r="FF448" s="129"/>
      <c r="FP448" s="129"/>
      <c r="FZ448" s="129"/>
      <c r="GJ448" s="129"/>
      <c r="GT448" s="129"/>
      <c r="HD448" s="129"/>
      <c r="HN448" s="129"/>
      <c r="HX448" s="129"/>
    </row>
    <row xmlns:x14ac="http://schemas.microsoft.com/office/spreadsheetml/2009/9/ac" r="449" s="3" customFormat="true" x14ac:dyDescent="0.25">
      <c r="A449" s="387"/>
      <c r="B449" s="129"/>
      <c r="L449" s="129"/>
      <c r="V449" s="129"/>
      <c r="AF449" s="129"/>
      <c r="AP449" s="129"/>
      <c r="AZ449" s="129"/>
      <c r="BJ449" s="129"/>
      <c r="BK449" s="129"/>
      <c r="BT449" s="129"/>
      <c r="CD449" s="129"/>
      <c r="CN449" s="129"/>
      <c r="CX449" s="129"/>
      <c r="DH449" s="129"/>
      <c r="DR449" s="129"/>
      <c r="EB449" s="129"/>
      <c r="EL449" s="129"/>
      <c r="EV449" s="129"/>
      <c r="FF449" s="129"/>
      <c r="FP449" s="129"/>
      <c r="FZ449" s="129"/>
      <c r="GJ449" s="129"/>
      <c r="GT449" s="129"/>
      <c r="HD449" s="129"/>
      <c r="HN449" s="129"/>
      <c r="HX449" s="129"/>
    </row>
    <row xmlns:x14ac="http://schemas.microsoft.com/office/spreadsheetml/2009/9/ac" r="450" s="3" customFormat="true" x14ac:dyDescent="0.25">
      <c r="A450" s="387"/>
      <c r="B450" s="129"/>
      <c r="L450" s="129"/>
      <c r="V450" s="129"/>
      <c r="AF450" s="129"/>
      <c r="AP450" s="129"/>
      <c r="AZ450" s="129"/>
      <c r="BJ450" s="129"/>
      <c r="BK450" s="129"/>
      <c r="BT450" s="129"/>
      <c r="CD450" s="129"/>
      <c r="CN450" s="129"/>
      <c r="CX450" s="129"/>
      <c r="DH450" s="129"/>
      <c r="DR450" s="129"/>
      <c r="EB450" s="129"/>
      <c r="EL450" s="129"/>
      <c r="EV450" s="129"/>
      <c r="FF450" s="129"/>
      <c r="FP450" s="129"/>
      <c r="FZ450" s="129"/>
      <c r="GJ450" s="129"/>
      <c r="GT450" s="129"/>
      <c r="HD450" s="129"/>
      <c r="HN450" s="129"/>
      <c r="HX450" s="129"/>
    </row>
    <row xmlns:x14ac="http://schemas.microsoft.com/office/spreadsheetml/2009/9/ac" r="451" s="3" customFormat="true" x14ac:dyDescent="0.25">
      <c r="A451" s="387"/>
      <c r="B451" s="129"/>
      <c r="L451" s="129"/>
      <c r="V451" s="129"/>
      <c r="AF451" s="129"/>
      <c r="AP451" s="129"/>
      <c r="AZ451" s="129"/>
      <c r="BJ451" s="129"/>
      <c r="BK451" s="129"/>
      <c r="BT451" s="129"/>
      <c r="CD451" s="129"/>
      <c r="CN451" s="129"/>
      <c r="CX451" s="129"/>
      <c r="DH451" s="129"/>
      <c r="DR451" s="129"/>
      <c r="EB451" s="129"/>
      <c r="EL451" s="129"/>
      <c r="EV451" s="129"/>
      <c r="FF451" s="129"/>
      <c r="FP451" s="129"/>
      <c r="FZ451" s="129"/>
      <c r="GJ451" s="129"/>
      <c r="GT451" s="129"/>
      <c r="HD451" s="129"/>
      <c r="HN451" s="129"/>
      <c r="HX451" s="129"/>
    </row>
    <row xmlns:x14ac="http://schemas.microsoft.com/office/spreadsheetml/2009/9/ac" r="452" s="3" customFormat="true" x14ac:dyDescent="0.25">
      <c r="A452" s="387"/>
      <c r="B452" s="129"/>
      <c r="L452" s="129"/>
      <c r="V452" s="129"/>
      <c r="AF452" s="129"/>
      <c r="AP452" s="129"/>
      <c r="AZ452" s="129"/>
      <c r="BJ452" s="129"/>
      <c r="BK452" s="129"/>
      <c r="BT452" s="129"/>
      <c r="CD452" s="129"/>
      <c r="CN452" s="129"/>
      <c r="CX452" s="129"/>
      <c r="DH452" s="129"/>
      <c r="DR452" s="129"/>
      <c r="EB452" s="129"/>
      <c r="EL452" s="129"/>
      <c r="EV452" s="129"/>
      <c r="FF452" s="129"/>
      <c r="FP452" s="129"/>
      <c r="FZ452" s="129"/>
      <c r="GJ452" s="129"/>
      <c r="GT452" s="129"/>
      <c r="HD452" s="129"/>
      <c r="HN452" s="129"/>
      <c r="HX452" s="129"/>
    </row>
    <row xmlns:x14ac="http://schemas.microsoft.com/office/spreadsheetml/2009/9/ac" r="453" s="3" customFormat="true" x14ac:dyDescent="0.25">
      <c r="A453" s="387"/>
      <c r="B453" s="129"/>
      <c r="L453" s="129"/>
      <c r="V453" s="129"/>
      <c r="AF453" s="129"/>
      <c r="AP453" s="129"/>
      <c r="AZ453" s="129"/>
      <c r="BJ453" s="129"/>
      <c r="BK453" s="129"/>
      <c r="BT453" s="129"/>
      <c r="CD453" s="129"/>
      <c r="CN453" s="129"/>
      <c r="CX453" s="129"/>
      <c r="DH453" s="129"/>
      <c r="DR453" s="129"/>
      <c r="EB453" s="129"/>
      <c r="EL453" s="129"/>
      <c r="EV453" s="129"/>
      <c r="FF453" s="129"/>
      <c r="FP453" s="129"/>
      <c r="FZ453" s="129"/>
      <c r="GJ453" s="129"/>
      <c r="GT453" s="129"/>
      <c r="HD453" s="129"/>
      <c r="HN453" s="129"/>
      <c r="HX453" s="129"/>
    </row>
    <row xmlns:x14ac="http://schemas.microsoft.com/office/spreadsheetml/2009/9/ac" r="454" s="3" customFormat="true" x14ac:dyDescent="0.25">
      <c r="A454" s="387"/>
      <c r="B454" s="129"/>
      <c r="L454" s="129"/>
      <c r="V454" s="129"/>
      <c r="AF454" s="129"/>
      <c r="AP454" s="129"/>
      <c r="AZ454" s="129"/>
      <c r="BJ454" s="129"/>
      <c r="BK454" s="129"/>
      <c r="BT454" s="129"/>
      <c r="CD454" s="129"/>
      <c r="CN454" s="129"/>
      <c r="CX454" s="129"/>
      <c r="DH454" s="129"/>
      <c r="DR454" s="129"/>
      <c r="EB454" s="129"/>
      <c r="EL454" s="129"/>
      <c r="EV454" s="129"/>
      <c r="FF454" s="129"/>
      <c r="FP454" s="129"/>
      <c r="FZ454" s="129"/>
      <c r="GJ454" s="129"/>
      <c r="GT454" s="129"/>
      <c r="HD454" s="129"/>
      <c r="HN454" s="129"/>
      <c r="HX454" s="129"/>
    </row>
    <row xmlns:x14ac="http://schemas.microsoft.com/office/spreadsheetml/2009/9/ac" r="455" s="3" customFormat="true" x14ac:dyDescent="0.25">
      <c r="A455" s="387"/>
      <c r="B455" s="129"/>
      <c r="L455" s="129"/>
      <c r="V455" s="129"/>
      <c r="AF455" s="129"/>
      <c r="AP455" s="129"/>
      <c r="AZ455" s="129"/>
      <c r="BJ455" s="129"/>
      <c r="BK455" s="129"/>
      <c r="BT455" s="129"/>
      <c r="CD455" s="129"/>
      <c r="CN455" s="129"/>
      <c r="CX455" s="129"/>
      <c r="DH455" s="129"/>
      <c r="DR455" s="129"/>
      <c r="EB455" s="129"/>
      <c r="EL455" s="129"/>
      <c r="EV455" s="129"/>
      <c r="FF455" s="129"/>
      <c r="FP455" s="129"/>
      <c r="FZ455" s="129"/>
      <c r="GJ455" s="129"/>
      <c r="GT455" s="129"/>
      <c r="HD455" s="129"/>
      <c r="HN455" s="129"/>
      <c r="HX455" s="129"/>
    </row>
    <row xmlns:x14ac="http://schemas.microsoft.com/office/spreadsheetml/2009/9/ac" r="456" s="3" customFormat="true" x14ac:dyDescent="0.25">
      <c r="A456" s="387"/>
      <c r="B456" s="129"/>
      <c r="L456" s="129"/>
      <c r="V456" s="129"/>
      <c r="AF456" s="129"/>
      <c r="AP456" s="129"/>
      <c r="AZ456" s="129"/>
      <c r="BJ456" s="129"/>
      <c r="BK456" s="129"/>
      <c r="BT456" s="129"/>
      <c r="CD456" s="129"/>
      <c r="CN456" s="129"/>
      <c r="CX456" s="129"/>
      <c r="DH456" s="129"/>
      <c r="DR456" s="129"/>
      <c r="EB456" s="129"/>
      <c r="EL456" s="129"/>
      <c r="EV456" s="129"/>
      <c r="FF456" s="129"/>
      <c r="FP456" s="129"/>
      <c r="FZ456" s="129"/>
      <c r="GJ456" s="129"/>
      <c r="GT456" s="129"/>
      <c r="HD456" s="129"/>
      <c r="HN456" s="129"/>
      <c r="HX456" s="129"/>
    </row>
    <row xmlns:x14ac="http://schemas.microsoft.com/office/spreadsheetml/2009/9/ac" r="457" s="3" customFormat="true" x14ac:dyDescent="0.25">
      <c r="A457" s="387"/>
      <c r="B457" s="129"/>
      <c r="L457" s="129"/>
      <c r="V457" s="129"/>
      <c r="AF457" s="129"/>
      <c r="AP457" s="129"/>
      <c r="AZ457" s="129"/>
      <c r="BJ457" s="129"/>
      <c r="BK457" s="129"/>
      <c r="BT457" s="129"/>
      <c r="CD457" s="129"/>
      <c r="CN457" s="129"/>
      <c r="CX457" s="129"/>
      <c r="DH457" s="129"/>
      <c r="DR457" s="129"/>
      <c r="EB457" s="129"/>
      <c r="EL457" s="129"/>
      <c r="EV457" s="129"/>
      <c r="FF457" s="129"/>
      <c r="FP457" s="129"/>
      <c r="FZ457" s="129"/>
      <c r="GJ457" s="129"/>
      <c r="GT457" s="129"/>
      <c r="HD457" s="129"/>
      <c r="HN457" s="129"/>
      <c r="HX457" s="129"/>
    </row>
    <row xmlns:x14ac="http://schemas.microsoft.com/office/spreadsheetml/2009/9/ac" r="458" s="3" customFormat="true" x14ac:dyDescent="0.25">
      <c r="A458" s="387"/>
      <c r="B458" s="129"/>
      <c r="L458" s="129"/>
      <c r="V458" s="129"/>
      <c r="AF458" s="129"/>
      <c r="AP458" s="129"/>
      <c r="AZ458" s="129"/>
      <c r="BJ458" s="129"/>
      <c r="BK458" s="129"/>
      <c r="BT458" s="129"/>
      <c r="CD458" s="129"/>
      <c r="CN458" s="129"/>
      <c r="CX458" s="129"/>
      <c r="DH458" s="129"/>
      <c r="DR458" s="129"/>
      <c r="EB458" s="129"/>
      <c r="EL458" s="129"/>
      <c r="EV458" s="129"/>
      <c r="FF458" s="129"/>
      <c r="FP458" s="129"/>
      <c r="FZ458" s="129"/>
      <c r="GJ458" s="129"/>
      <c r="GT458" s="129"/>
      <c r="HD458" s="129"/>
      <c r="HN458" s="129"/>
      <c r="HX458" s="129"/>
    </row>
    <row xmlns:x14ac="http://schemas.microsoft.com/office/spreadsheetml/2009/9/ac" r="459" s="3" customFormat="true" x14ac:dyDescent="0.25">
      <c r="A459" s="387"/>
      <c r="B459" s="129"/>
      <c r="L459" s="129"/>
      <c r="V459" s="129"/>
      <c r="AF459" s="129"/>
      <c r="AP459" s="129"/>
      <c r="AZ459" s="129"/>
      <c r="BJ459" s="129"/>
      <c r="BK459" s="129"/>
      <c r="BT459" s="129"/>
      <c r="CD459" s="129"/>
      <c r="CN459" s="129"/>
      <c r="CX459" s="129"/>
      <c r="DH459" s="129"/>
      <c r="DR459" s="129"/>
      <c r="EB459" s="129"/>
      <c r="EL459" s="129"/>
      <c r="EV459" s="129"/>
      <c r="FF459" s="129"/>
      <c r="FP459" s="129"/>
      <c r="FZ459" s="129"/>
      <c r="GJ459" s="129"/>
      <c r="GT459" s="129"/>
      <c r="HD459" s="129"/>
      <c r="HN459" s="129"/>
      <c r="HX459" s="129"/>
    </row>
    <row xmlns:x14ac="http://schemas.microsoft.com/office/spreadsheetml/2009/9/ac" r="460" s="3" customFormat="true" x14ac:dyDescent="0.25">
      <c r="A460" s="387"/>
      <c r="B460" s="129"/>
      <c r="L460" s="129"/>
      <c r="V460" s="129"/>
      <c r="AF460" s="129"/>
      <c r="AP460" s="129"/>
      <c r="AZ460" s="129"/>
      <c r="BJ460" s="129"/>
      <c r="BK460" s="129"/>
      <c r="BT460" s="129"/>
      <c r="CD460" s="129"/>
      <c r="CN460" s="129"/>
      <c r="CX460" s="129"/>
      <c r="DH460" s="129"/>
      <c r="DR460" s="129"/>
      <c r="EB460" s="129"/>
      <c r="EL460" s="129"/>
      <c r="EV460" s="129"/>
      <c r="FF460" s="129"/>
      <c r="FP460" s="129"/>
      <c r="FZ460" s="129"/>
      <c r="GJ460" s="129"/>
      <c r="GT460" s="129"/>
      <c r="HD460" s="129"/>
      <c r="HN460" s="129"/>
      <c r="HX460" s="129"/>
    </row>
    <row xmlns:x14ac="http://schemas.microsoft.com/office/spreadsheetml/2009/9/ac" r="461" s="3" customFormat="true" x14ac:dyDescent="0.25">
      <c r="A461" s="387"/>
      <c r="B461" s="129"/>
      <c r="L461" s="129"/>
      <c r="V461" s="129"/>
      <c r="AF461" s="129"/>
      <c r="AP461" s="129"/>
      <c r="AZ461" s="129"/>
      <c r="BJ461" s="129"/>
      <c r="BK461" s="129"/>
      <c r="BT461" s="129"/>
      <c r="CD461" s="129"/>
      <c r="CN461" s="129"/>
      <c r="CX461" s="129"/>
      <c r="DH461" s="129"/>
      <c r="DR461" s="129"/>
      <c r="EB461" s="129"/>
      <c r="EL461" s="129"/>
      <c r="EV461" s="129"/>
      <c r="FF461" s="129"/>
      <c r="FP461" s="129"/>
      <c r="FZ461" s="129"/>
      <c r="GJ461" s="129"/>
      <c r="GT461" s="129"/>
      <c r="HD461" s="129"/>
      <c r="HN461" s="129"/>
      <c r="HX461" s="129"/>
    </row>
    <row xmlns:x14ac="http://schemas.microsoft.com/office/spreadsheetml/2009/9/ac" r="462" s="3" customFormat="true" x14ac:dyDescent="0.25">
      <c r="A462" s="387"/>
      <c r="B462" s="129"/>
      <c r="L462" s="129"/>
      <c r="V462" s="129"/>
      <c r="AF462" s="129"/>
      <c r="AP462" s="129"/>
      <c r="AZ462" s="129"/>
      <c r="BJ462" s="129"/>
      <c r="BK462" s="129"/>
      <c r="BT462" s="129"/>
      <c r="CD462" s="129"/>
      <c r="CN462" s="129"/>
      <c r="CX462" s="129"/>
      <c r="DH462" s="129"/>
      <c r="DR462" s="129"/>
      <c r="EB462" s="129"/>
      <c r="EL462" s="129"/>
      <c r="EV462" s="129"/>
      <c r="FF462" s="129"/>
      <c r="FP462" s="129"/>
      <c r="FZ462" s="129"/>
      <c r="GJ462" s="129"/>
      <c r="GT462" s="129"/>
      <c r="HD462" s="129"/>
      <c r="HN462" s="129"/>
      <c r="HX462" s="129"/>
    </row>
    <row xmlns:x14ac="http://schemas.microsoft.com/office/spreadsheetml/2009/9/ac" r="463" s="3" customFormat="true" x14ac:dyDescent="0.25">
      <c r="A463" s="387"/>
      <c r="B463" s="129"/>
      <c r="L463" s="129"/>
      <c r="V463" s="129"/>
      <c r="AF463" s="129"/>
      <c r="AP463" s="129"/>
      <c r="AZ463" s="129"/>
      <c r="BJ463" s="129"/>
      <c r="BK463" s="129"/>
      <c r="BT463" s="129"/>
      <c r="CD463" s="129"/>
      <c r="CN463" s="129"/>
      <c r="CX463" s="129"/>
      <c r="DH463" s="129"/>
      <c r="DR463" s="129"/>
      <c r="EB463" s="129"/>
      <c r="EL463" s="129"/>
      <c r="EV463" s="129"/>
      <c r="FF463" s="129"/>
      <c r="FP463" s="129"/>
      <c r="FZ463" s="129"/>
      <c r="GJ463" s="129"/>
      <c r="GT463" s="129"/>
      <c r="HD463" s="129"/>
      <c r="HN463" s="129"/>
      <c r="HX463" s="129"/>
    </row>
    <row xmlns:x14ac="http://schemas.microsoft.com/office/spreadsheetml/2009/9/ac" r="464" s="3" customFormat="true" x14ac:dyDescent="0.25">
      <c r="A464" s="387"/>
      <c r="B464" s="129"/>
      <c r="L464" s="129"/>
      <c r="V464" s="129"/>
      <c r="AF464" s="129"/>
      <c r="AP464" s="129"/>
      <c r="AZ464" s="129"/>
      <c r="BJ464" s="129"/>
      <c r="BK464" s="129"/>
      <c r="BT464" s="129"/>
      <c r="CD464" s="129"/>
      <c r="CN464" s="129"/>
      <c r="CX464" s="129"/>
      <c r="DH464" s="129"/>
      <c r="DR464" s="129"/>
      <c r="EB464" s="129"/>
      <c r="EL464" s="129"/>
      <c r="EV464" s="129"/>
      <c r="FF464" s="129"/>
      <c r="FP464" s="129"/>
      <c r="FZ464" s="129"/>
      <c r="GJ464" s="129"/>
      <c r="GT464" s="129"/>
      <c r="HD464" s="129"/>
      <c r="HN464" s="129"/>
      <c r="HX464" s="129"/>
    </row>
    <row xmlns:x14ac="http://schemas.microsoft.com/office/spreadsheetml/2009/9/ac" r="465" s="3" customFormat="true" x14ac:dyDescent="0.25">
      <c r="A465" s="387"/>
      <c r="B465" s="129"/>
      <c r="L465" s="129"/>
      <c r="V465" s="129"/>
      <c r="AF465" s="129"/>
      <c r="AP465" s="129"/>
      <c r="AZ465" s="129"/>
      <c r="BJ465" s="129"/>
      <c r="BK465" s="129"/>
      <c r="BT465" s="129"/>
      <c r="CD465" s="129"/>
      <c r="CN465" s="129"/>
      <c r="CX465" s="129"/>
      <c r="DH465" s="129"/>
      <c r="DR465" s="129"/>
      <c r="EB465" s="129"/>
      <c r="EL465" s="129"/>
      <c r="EV465" s="129"/>
      <c r="FF465" s="129"/>
      <c r="FP465" s="129"/>
      <c r="FZ465" s="129"/>
      <c r="GJ465" s="129"/>
      <c r="GT465" s="129"/>
      <c r="HD465" s="129"/>
      <c r="HN465" s="129"/>
      <c r="HX465" s="129"/>
    </row>
    <row xmlns:x14ac="http://schemas.microsoft.com/office/spreadsheetml/2009/9/ac" r="466" s="3" customFormat="true" x14ac:dyDescent="0.25">
      <c r="A466" s="387"/>
      <c r="B466" s="129"/>
      <c r="L466" s="129"/>
      <c r="V466" s="129"/>
      <c r="AF466" s="129"/>
      <c r="AP466" s="129"/>
      <c r="AZ466" s="129"/>
      <c r="BJ466" s="129"/>
      <c r="BK466" s="129"/>
      <c r="BT466" s="129"/>
      <c r="CD466" s="129"/>
      <c r="CN466" s="129"/>
      <c r="CX466" s="129"/>
      <c r="DH466" s="129"/>
      <c r="DR466" s="129"/>
      <c r="EB466" s="129"/>
      <c r="EL466" s="129"/>
      <c r="EV466" s="129"/>
      <c r="FF466" s="129"/>
      <c r="FP466" s="129"/>
      <c r="FZ466" s="129"/>
      <c r="GJ466" s="129"/>
      <c r="GT466" s="129"/>
      <c r="HD466" s="129"/>
      <c r="HN466" s="129"/>
      <c r="HX466" s="129"/>
    </row>
    <row xmlns:x14ac="http://schemas.microsoft.com/office/spreadsheetml/2009/9/ac" r="467" s="3" customFormat="true" x14ac:dyDescent="0.25">
      <c r="A467" s="387"/>
      <c r="B467" s="129"/>
      <c r="L467" s="129"/>
      <c r="V467" s="129"/>
      <c r="AF467" s="129"/>
      <c r="AP467" s="129"/>
      <c r="AZ467" s="129"/>
      <c r="BJ467" s="129"/>
      <c r="BK467" s="129"/>
      <c r="BT467" s="129"/>
      <c r="CD467" s="129"/>
      <c r="CN467" s="129"/>
      <c r="CX467" s="129"/>
      <c r="DH467" s="129"/>
      <c r="DR467" s="129"/>
      <c r="EB467" s="129"/>
      <c r="EL467" s="129"/>
      <c r="EV467" s="129"/>
      <c r="FF467" s="129"/>
      <c r="FP467" s="129"/>
      <c r="FZ467" s="129"/>
      <c r="GJ467" s="129"/>
      <c r="GT467" s="129"/>
      <c r="HD467" s="129"/>
      <c r="HN467" s="129"/>
      <c r="HX467" s="129"/>
    </row>
    <row xmlns:x14ac="http://schemas.microsoft.com/office/spreadsheetml/2009/9/ac" r="468" s="3" customFormat="true" x14ac:dyDescent="0.25">
      <c r="A468" s="387"/>
      <c r="B468" s="129"/>
      <c r="L468" s="129"/>
      <c r="V468" s="129"/>
      <c r="AF468" s="129"/>
      <c r="AP468" s="129"/>
      <c r="AZ468" s="129"/>
      <c r="BJ468" s="129"/>
      <c r="BK468" s="129"/>
      <c r="BT468" s="129"/>
      <c r="CD468" s="129"/>
      <c r="CN468" s="129"/>
      <c r="CX468" s="129"/>
      <c r="DH468" s="129"/>
      <c r="DR468" s="129"/>
      <c r="EB468" s="129"/>
      <c r="EL468" s="129"/>
      <c r="EV468" s="129"/>
      <c r="FF468" s="129"/>
      <c r="FP468" s="129"/>
      <c r="FZ468" s="129"/>
      <c r="GJ468" s="129"/>
      <c r="GT468" s="129"/>
      <c r="HD468" s="129"/>
      <c r="HN468" s="129"/>
      <c r="HX468" s="129"/>
    </row>
    <row xmlns:x14ac="http://schemas.microsoft.com/office/spreadsheetml/2009/9/ac" r="469" s="3" customFormat="true" x14ac:dyDescent="0.25">
      <c r="A469" s="387"/>
      <c r="B469" s="129"/>
      <c r="L469" s="129"/>
      <c r="V469" s="129"/>
      <c r="AF469" s="129"/>
      <c r="AP469" s="129"/>
      <c r="AZ469" s="129"/>
      <c r="BJ469" s="129"/>
      <c r="BK469" s="129"/>
      <c r="BT469" s="129"/>
      <c r="CD469" s="129"/>
      <c r="CN469" s="129"/>
      <c r="CX469" s="129"/>
      <c r="DH469" s="129"/>
      <c r="DR469" s="129"/>
      <c r="EB469" s="129"/>
      <c r="EL469" s="129"/>
      <c r="EV469" s="129"/>
      <c r="FF469" s="129"/>
      <c r="FP469" s="129"/>
      <c r="FZ469" s="129"/>
      <c r="GJ469" s="129"/>
      <c r="GT469" s="129"/>
      <c r="HD469" s="129"/>
      <c r="HN469" s="129"/>
      <c r="HX469" s="129"/>
    </row>
    <row xmlns:x14ac="http://schemas.microsoft.com/office/spreadsheetml/2009/9/ac" r="470" s="3" customFormat="true" x14ac:dyDescent="0.25">
      <c r="A470" s="387"/>
      <c r="B470" s="129"/>
      <c r="L470" s="129"/>
      <c r="V470" s="129"/>
      <c r="AF470" s="129"/>
      <c r="AP470" s="129"/>
      <c r="AZ470" s="129"/>
      <c r="BJ470" s="129"/>
      <c r="BK470" s="129"/>
      <c r="BT470" s="129"/>
      <c r="CD470" s="129"/>
      <c r="CN470" s="129"/>
      <c r="CX470" s="129"/>
      <c r="DH470" s="129"/>
      <c r="DR470" s="129"/>
      <c r="EB470" s="129"/>
      <c r="EL470" s="129"/>
      <c r="EV470" s="129"/>
      <c r="FF470" s="129"/>
      <c r="FP470" s="129"/>
      <c r="FZ470" s="129"/>
      <c r="GJ470" s="129"/>
      <c r="GT470" s="129"/>
      <c r="HD470" s="129"/>
      <c r="HN470" s="129"/>
      <c r="HX470" s="129"/>
    </row>
    <row xmlns:x14ac="http://schemas.microsoft.com/office/spreadsheetml/2009/9/ac" r="471" s="3" customFormat="true" x14ac:dyDescent="0.25">
      <c r="A471" s="387"/>
      <c r="B471" s="129"/>
      <c r="L471" s="129"/>
      <c r="V471" s="129"/>
      <c r="AF471" s="129"/>
      <c r="AP471" s="129"/>
      <c r="AZ471" s="129"/>
      <c r="BJ471" s="129"/>
      <c r="BK471" s="129"/>
      <c r="BT471" s="129"/>
      <c r="CD471" s="129"/>
      <c r="CN471" s="129"/>
      <c r="CX471" s="129"/>
      <c r="DH471" s="129"/>
      <c r="DR471" s="129"/>
      <c r="EB471" s="129"/>
      <c r="EL471" s="129"/>
      <c r="EV471" s="129"/>
      <c r="FF471" s="129"/>
      <c r="FP471" s="129"/>
      <c r="FZ471" s="129"/>
      <c r="GJ471" s="129"/>
      <c r="GT471" s="129"/>
      <c r="HD471" s="129"/>
      <c r="HN471" s="129"/>
      <c r="HX471" s="129"/>
    </row>
    <row xmlns:x14ac="http://schemas.microsoft.com/office/spreadsheetml/2009/9/ac" r="472" s="3" customFormat="true" x14ac:dyDescent="0.25">
      <c r="A472" s="387"/>
      <c r="B472" s="129"/>
      <c r="L472" s="129"/>
      <c r="V472" s="129"/>
      <c r="AF472" s="129"/>
      <c r="AP472" s="129"/>
      <c r="AZ472" s="129"/>
      <c r="BJ472" s="129"/>
      <c r="BK472" s="129"/>
      <c r="BT472" s="129"/>
      <c r="CD472" s="129"/>
      <c r="CN472" s="129"/>
      <c r="CX472" s="129"/>
      <c r="DH472" s="129"/>
      <c r="DR472" s="129"/>
      <c r="EB472" s="129"/>
      <c r="EL472" s="129"/>
      <c r="EV472" s="129"/>
      <c r="FF472" s="129"/>
      <c r="FP472" s="129"/>
      <c r="FZ472" s="129"/>
      <c r="GJ472" s="129"/>
      <c r="GT472" s="129"/>
      <c r="HD472" s="129"/>
      <c r="HN472" s="129"/>
      <c r="HX472" s="129"/>
    </row>
    <row xmlns:x14ac="http://schemas.microsoft.com/office/spreadsheetml/2009/9/ac" r="473" s="3" customFormat="true" x14ac:dyDescent="0.25">
      <c r="A473" s="387"/>
      <c r="B473" s="129"/>
      <c r="L473" s="129"/>
      <c r="V473" s="129"/>
      <c r="AF473" s="129"/>
      <c r="AP473" s="129"/>
      <c r="AZ473" s="129"/>
      <c r="BJ473" s="129"/>
      <c r="BK473" s="129"/>
      <c r="BT473" s="129"/>
      <c r="CD473" s="129"/>
      <c r="CN473" s="129"/>
      <c r="CX473" s="129"/>
      <c r="DH473" s="129"/>
      <c r="DR473" s="129"/>
      <c r="EB473" s="129"/>
      <c r="EL473" s="129"/>
      <c r="EV473" s="129"/>
      <c r="FF473" s="129"/>
      <c r="FP473" s="129"/>
      <c r="FZ473" s="129"/>
      <c r="GJ473" s="129"/>
      <c r="GT473" s="129"/>
      <c r="HD473" s="129"/>
      <c r="HN473" s="129"/>
      <c r="HX473" s="129"/>
    </row>
    <row xmlns:x14ac="http://schemas.microsoft.com/office/spreadsheetml/2009/9/ac" r="474" s="3" customFormat="true" x14ac:dyDescent="0.25">
      <c r="A474" s="387"/>
      <c r="B474" s="129"/>
      <c r="L474" s="129"/>
      <c r="V474" s="129"/>
      <c r="AF474" s="129"/>
      <c r="AP474" s="129"/>
      <c r="AZ474" s="129"/>
      <c r="BJ474" s="129"/>
      <c r="BK474" s="129"/>
      <c r="BT474" s="129"/>
      <c r="CD474" s="129"/>
      <c r="CN474" s="129"/>
      <c r="CX474" s="129"/>
      <c r="DH474" s="129"/>
      <c r="DR474" s="129"/>
      <c r="EB474" s="129"/>
      <c r="EL474" s="129"/>
      <c r="EV474" s="129"/>
      <c r="FF474" s="129"/>
      <c r="FP474" s="129"/>
      <c r="FZ474" s="129"/>
      <c r="GJ474" s="129"/>
      <c r="GT474" s="129"/>
      <c r="HD474" s="129"/>
      <c r="HN474" s="129"/>
      <c r="HX474" s="129"/>
    </row>
    <row xmlns:x14ac="http://schemas.microsoft.com/office/spreadsheetml/2009/9/ac" r="475" s="3" customFormat="true" x14ac:dyDescent="0.25">
      <c r="A475" s="387"/>
      <c r="B475" s="129"/>
      <c r="L475" s="129"/>
      <c r="V475" s="129"/>
      <c r="AF475" s="129"/>
      <c r="AP475" s="129"/>
      <c r="AZ475" s="129"/>
      <c r="BJ475" s="129"/>
      <c r="BK475" s="129"/>
      <c r="BT475" s="129"/>
      <c r="CD475" s="129"/>
      <c r="CN475" s="129"/>
      <c r="CX475" s="129"/>
      <c r="DH475" s="129"/>
      <c r="DR475" s="129"/>
      <c r="EB475" s="129"/>
      <c r="EL475" s="129"/>
      <c r="EV475" s="129"/>
      <c r="FF475" s="129"/>
      <c r="FP475" s="129"/>
      <c r="FZ475" s="129"/>
      <c r="GJ475" s="129"/>
      <c r="GT475" s="129"/>
      <c r="HD475" s="129"/>
      <c r="HN475" s="129"/>
      <c r="HX475" s="129"/>
    </row>
    <row xmlns:x14ac="http://schemas.microsoft.com/office/spreadsheetml/2009/9/ac" r="476" s="3" customFormat="true" x14ac:dyDescent="0.25">
      <c r="A476" s="387"/>
      <c r="B476" s="129"/>
      <c r="L476" s="129"/>
      <c r="V476" s="129"/>
      <c r="AF476" s="129"/>
      <c r="AP476" s="129"/>
      <c r="AZ476" s="129"/>
      <c r="BJ476" s="129"/>
      <c r="BK476" s="129"/>
      <c r="BT476" s="129"/>
      <c r="CD476" s="129"/>
      <c r="CN476" s="129"/>
      <c r="CX476" s="129"/>
      <c r="DH476" s="129"/>
      <c r="DR476" s="129"/>
      <c r="EB476" s="129"/>
      <c r="EL476" s="129"/>
      <c r="EV476" s="129"/>
      <c r="FF476" s="129"/>
      <c r="FP476" s="129"/>
      <c r="FZ476" s="129"/>
      <c r="GJ476" s="129"/>
      <c r="GT476" s="129"/>
      <c r="HD476" s="129"/>
      <c r="HN476" s="129"/>
      <c r="HX476" s="129"/>
    </row>
    <row xmlns:x14ac="http://schemas.microsoft.com/office/spreadsheetml/2009/9/ac" r="477" s="3" customFormat="true" x14ac:dyDescent="0.25">
      <c r="A477" s="387"/>
      <c r="B477" s="129"/>
      <c r="L477" s="129"/>
      <c r="V477" s="129"/>
      <c r="AF477" s="129"/>
      <c r="AP477" s="129"/>
      <c r="AZ477" s="129"/>
      <c r="BJ477" s="129"/>
      <c r="BK477" s="129"/>
      <c r="BT477" s="129"/>
      <c r="CD477" s="129"/>
      <c r="CN477" s="129"/>
      <c r="CX477" s="129"/>
      <c r="DH477" s="129"/>
      <c r="DR477" s="129"/>
      <c r="EB477" s="129"/>
      <c r="EL477" s="129"/>
      <c r="EV477" s="129"/>
      <c r="FF477" s="129"/>
      <c r="FP477" s="129"/>
      <c r="FZ477" s="129"/>
      <c r="GJ477" s="129"/>
      <c r="GT477" s="129"/>
      <c r="HD477" s="129"/>
      <c r="HN477" s="129"/>
      <c r="HX477" s="129"/>
    </row>
    <row xmlns:x14ac="http://schemas.microsoft.com/office/spreadsheetml/2009/9/ac" r="478" s="3" customFormat="true" x14ac:dyDescent="0.25">
      <c r="A478" s="387"/>
      <c r="B478" s="129"/>
      <c r="L478" s="129"/>
      <c r="V478" s="129"/>
      <c r="AF478" s="129"/>
      <c r="AP478" s="129"/>
      <c r="AZ478" s="129"/>
      <c r="BJ478" s="129"/>
      <c r="BK478" s="129"/>
      <c r="BT478" s="129"/>
      <c r="CD478" s="129"/>
      <c r="CN478" s="129"/>
      <c r="CX478" s="129"/>
      <c r="DH478" s="129"/>
      <c r="DR478" s="129"/>
      <c r="EB478" s="129"/>
      <c r="EL478" s="129"/>
      <c r="EV478" s="129"/>
      <c r="FF478" s="129"/>
      <c r="FP478" s="129"/>
      <c r="FZ478" s="129"/>
      <c r="GJ478" s="129"/>
      <c r="GT478" s="129"/>
      <c r="HD478" s="129"/>
      <c r="HN478" s="129"/>
      <c r="HX478" s="129"/>
    </row>
    <row xmlns:x14ac="http://schemas.microsoft.com/office/spreadsheetml/2009/9/ac" r="479" s="3" customFormat="true" x14ac:dyDescent="0.25">
      <c r="A479" s="387"/>
      <c r="B479" s="129"/>
      <c r="L479" s="129"/>
      <c r="V479" s="129"/>
      <c r="AF479" s="129"/>
      <c r="AP479" s="129"/>
      <c r="AZ479" s="129"/>
      <c r="BJ479" s="129"/>
      <c r="BK479" s="129"/>
      <c r="BT479" s="129"/>
      <c r="CD479" s="129"/>
      <c r="CN479" s="129"/>
      <c r="CX479" s="129"/>
      <c r="DH479" s="129"/>
      <c r="DR479" s="129"/>
      <c r="EB479" s="129"/>
      <c r="EL479" s="129"/>
      <c r="EV479" s="129"/>
      <c r="FF479" s="129"/>
      <c r="FP479" s="129"/>
      <c r="FZ479" s="129"/>
      <c r="GJ479" s="129"/>
      <c r="GT479" s="129"/>
      <c r="HD479" s="129"/>
      <c r="HN479" s="129"/>
      <c r="HX479" s="129"/>
    </row>
    <row xmlns:x14ac="http://schemas.microsoft.com/office/spreadsheetml/2009/9/ac" r="480" s="3" customFormat="true" x14ac:dyDescent="0.25">
      <c r="A480" s="387"/>
      <c r="B480" s="129"/>
      <c r="L480" s="129"/>
      <c r="V480" s="129"/>
      <c r="AF480" s="129"/>
      <c r="AP480" s="129"/>
      <c r="AZ480" s="129"/>
      <c r="BJ480" s="129"/>
      <c r="BK480" s="129"/>
      <c r="BT480" s="129"/>
      <c r="CD480" s="129"/>
      <c r="CN480" s="129"/>
      <c r="CX480" s="129"/>
      <c r="DH480" s="129"/>
      <c r="DR480" s="129"/>
      <c r="EB480" s="129"/>
      <c r="EL480" s="129"/>
      <c r="EV480" s="129"/>
      <c r="FF480" s="129"/>
      <c r="FP480" s="129"/>
      <c r="FZ480" s="129"/>
      <c r="GJ480" s="129"/>
      <c r="GT480" s="129"/>
      <c r="HD480" s="129"/>
      <c r="HN480" s="129"/>
      <c r="HX480" s="129"/>
    </row>
    <row xmlns:x14ac="http://schemas.microsoft.com/office/spreadsheetml/2009/9/ac" r="481" s="3" customFormat="true" x14ac:dyDescent="0.25">
      <c r="A481" s="387"/>
      <c r="B481" s="129"/>
      <c r="L481" s="129"/>
      <c r="V481" s="129"/>
      <c r="AF481" s="129"/>
      <c r="AP481" s="129"/>
      <c r="AZ481" s="129"/>
      <c r="BJ481" s="129"/>
      <c r="BK481" s="129"/>
      <c r="BT481" s="129"/>
      <c r="CD481" s="129"/>
      <c r="CN481" s="129"/>
      <c r="CX481" s="129"/>
      <c r="DH481" s="129"/>
      <c r="DR481" s="129"/>
      <c r="EB481" s="129"/>
      <c r="EL481" s="129"/>
      <c r="EV481" s="129"/>
      <c r="FF481" s="129"/>
      <c r="FP481" s="129"/>
      <c r="FZ481" s="129"/>
      <c r="GJ481" s="129"/>
      <c r="GT481" s="129"/>
      <c r="HD481" s="129"/>
      <c r="HN481" s="129"/>
      <c r="HX481" s="129"/>
    </row>
    <row xmlns:x14ac="http://schemas.microsoft.com/office/spreadsheetml/2009/9/ac" r="482" s="3" customFormat="true" x14ac:dyDescent="0.25">
      <c r="A482" s="387"/>
      <c r="B482" s="129"/>
      <c r="L482" s="129"/>
      <c r="V482" s="129"/>
      <c r="AF482" s="129"/>
      <c r="AP482" s="129"/>
      <c r="AZ482" s="129"/>
      <c r="BJ482" s="129"/>
      <c r="BK482" s="129"/>
      <c r="BT482" s="129"/>
      <c r="CD482" s="129"/>
      <c r="CN482" s="129"/>
      <c r="CX482" s="129"/>
      <c r="DH482" s="129"/>
      <c r="DR482" s="129"/>
      <c r="EB482" s="129"/>
      <c r="EL482" s="129"/>
      <c r="EV482" s="129"/>
      <c r="FF482" s="129"/>
      <c r="FP482" s="129"/>
      <c r="FZ482" s="129"/>
      <c r="GJ482" s="129"/>
      <c r="GT482" s="129"/>
      <c r="HD482" s="129"/>
      <c r="HN482" s="129"/>
      <c r="HX482" s="129"/>
    </row>
    <row xmlns:x14ac="http://schemas.microsoft.com/office/spreadsheetml/2009/9/ac" r="483" s="3" customFormat="true" x14ac:dyDescent="0.25">
      <c r="A483" s="387"/>
      <c r="B483" s="129"/>
      <c r="L483" s="129"/>
      <c r="V483" s="129"/>
      <c r="AF483" s="129"/>
      <c r="AP483" s="129"/>
      <c r="AZ483" s="129"/>
      <c r="BJ483" s="129"/>
      <c r="BK483" s="129"/>
      <c r="BT483" s="129"/>
      <c r="CD483" s="129"/>
      <c r="CN483" s="129"/>
      <c r="CX483" s="129"/>
      <c r="DH483" s="129"/>
      <c r="DR483" s="129"/>
      <c r="EB483" s="129"/>
      <c r="EL483" s="129"/>
      <c r="EV483" s="129"/>
      <c r="FF483" s="129"/>
      <c r="FP483" s="129"/>
      <c r="FZ483" s="129"/>
      <c r="GJ483" s="129"/>
      <c r="GT483" s="129"/>
      <c r="HD483" s="129"/>
      <c r="HN483" s="129"/>
      <c r="HX483" s="129"/>
    </row>
    <row xmlns:x14ac="http://schemas.microsoft.com/office/spreadsheetml/2009/9/ac" r="484" s="3" customFormat="true" x14ac:dyDescent="0.25">
      <c r="A484" s="387"/>
      <c r="B484" s="129"/>
      <c r="L484" s="129"/>
      <c r="V484" s="129"/>
      <c r="AF484" s="129"/>
      <c r="AP484" s="129"/>
      <c r="AZ484" s="129"/>
      <c r="BJ484" s="129"/>
      <c r="BK484" s="129"/>
      <c r="BT484" s="129"/>
      <c r="CD484" s="129"/>
      <c r="CN484" s="129"/>
      <c r="CX484" s="129"/>
      <c r="DH484" s="129"/>
      <c r="DR484" s="129"/>
      <c r="EB484" s="129"/>
      <c r="EL484" s="129"/>
      <c r="EV484" s="129"/>
      <c r="FF484" s="129"/>
      <c r="FP484" s="129"/>
      <c r="FZ484" s="129"/>
      <c r="GJ484" s="129"/>
      <c r="GT484" s="129"/>
      <c r="HD484" s="129"/>
      <c r="HN484" s="129"/>
      <c r="HX484" s="129"/>
    </row>
    <row xmlns:x14ac="http://schemas.microsoft.com/office/spreadsheetml/2009/9/ac" r="485" s="3" customFormat="true" x14ac:dyDescent="0.25">
      <c r="A485" s="387"/>
      <c r="B485" s="129"/>
      <c r="L485" s="129"/>
      <c r="V485" s="129"/>
      <c r="AF485" s="129"/>
      <c r="AP485" s="129"/>
      <c r="AZ485" s="129"/>
      <c r="BJ485" s="129"/>
      <c r="BK485" s="129"/>
      <c r="BT485" s="129"/>
      <c r="CD485" s="129"/>
      <c r="CN485" s="129"/>
      <c r="CX485" s="129"/>
      <c r="DH485" s="129"/>
      <c r="DR485" s="129"/>
      <c r="EB485" s="129"/>
      <c r="EL485" s="129"/>
      <c r="EV485" s="129"/>
      <c r="FF485" s="129"/>
      <c r="FP485" s="129"/>
      <c r="FZ485" s="129"/>
      <c r="GJ485" s="129"/>
      <c r="GT485" s="129"/>
      <c r="HD485" s="129"/>
      <c r="HN485" s="129"/>
      <c r="HX485" s="129"/>
    </row>
    <row xmlns:x14ac="http://schemas.microsoft.com/office/spreadsheetml/2009/9/ac" r="486" s="3" customFormat="true" x14ac:dyDescent="0.25">
      <c r="A486" s="387"/>
      <c r="B486" s="129"/>
      <c r="L486" s="129"/>
      <c r="V486" s="129"/>
      <c r="AF486" s="129"/>
      <c r="AP486" s="129"/>
      <c r="AZ486" s="129"/>
      <c r="BJ486" s="129"/>
      <c r="BK486" s="129"/>
      <c r="BT486" s="129"/>
      <c r="CD486" s="129"/>
      <c r="CN486" s="129"/>
      <c r="CX486" s="129"/>
      <c r="DH486" s="129"/>
      <c r="DR486" s="129"/>
      <c r="EB486" s="129"/>
      <c r="EL486" s="129"/>
      <c r="EV486" s="129"/>
      <c r="FF486" s="129"/>
      <c r="FP486" s="129"/>
      <c r="FZ486" s="129"/>
      <c r="GJ486" s="129"/>
      <c r="GT486" s="129"/>
      <c r="HD486" s="129"/>
      <c r="HN486" s="129"/>
      <c r="HX486" s="129"/>
    </row>
    <row xmlns:x14ac="http://schemas.microsoft.com/office/spreadsheetml/2009/9/ac" r="487" s="3" customFormat="true" x14ac:dyDescent="0.25">
      <c r="A487" s="387"/>
      <c r="B487" s="129"/>
      <c r="L487" s="129"/>
      <c r="V487" s="129"/>
      <c r="AF487" s="129"/>
      <c r="AP487" s="129"/>
      <c r="AZ487" s="129"/>
      <c r="BJ487" s="129"/>
      <c r="BK487" s="129"/>
      <c r="BT487" s="129"/>
      <c r="CD487" s="129"/>
      <c r="CN487" s="129"/>
      <c r="CX487" s="129"/>
      <c r="DH487" s="129"/>
      <c r="DR487" s="129"/>
      <c r="EB487" s="129"/>
      <c r="EL487" s="129"/>
      <c r="EV487" s="129"/>
      <c r="FF487" s="129"/>
      <c r="FP487" s="129"/>
      <c r="FZ487" s="129"/>
      <c r="GJ487" s="129"/>
      <c r="GT487" s="129"/>
      <c r="HD487" s="129"/>
      <c r="HN487" s="129"/>
      <c r="HX487" s="129"/>
    </row>
    <row xmlns:x14ac="http://schemas.microsoft.com/office/spreadsheetml/2009/9/ac" r="488" s="3" customFormat="true" x14ac:dyDescent="0.25">
      <c r="A488" s="387"/>
      <c r="B488" s="129"/>
      <c r="L488" s="129"/>
      <c r="V488" s="129"/>
      <c r="AF488" s="129"/>
      <c r="AP488" s="129"/>
      <c r="AZ488" s="129"/>
      <c r="BJ488" s="129"/>
      <c r="BK488" s="129"/>
      <c r="BT488" s="129"/>
      <c r="CD488" s="129"/>
      <c r="CN488" s="129"/>
      <c r="CX488" s="129"/>
      <c r="DH488" s="129"/>
      <c r="DR488" s="129"/>
      <c r="EB488" s="129"/>
      <c r="EL488" s="129"/>
      <c r="EV488" s="129"/>
      <c r="FF488" s="129"/>
      <c r="FP488" s="129"/>
      <c r="FZ488" s="129"/>
      <c r="GJ488" s="129"/>
      <c r="GT488" s="129"/>
      <c r="HD488" s="129"/>
      <c r="HN488" s="129"/>
      <c r="HX488" s="129"/>
    </row>
    <row xmlns:x14ac="http://schemas.microsoft.com/office/spreadsheetml/2009/9/ac" r="489" s="3" customFormat="true" x14ac:dyDescent="0.25">
      <c r="A489" s="387"/>
      <c r="B489" s="129"/>
      <c r="L489" s="129"/>
      <c r="V489" s="129"/>
      <c r="AF489" s="129"/>
      <c r="AP489" s="129"/>
      <c r="AZ489" s="129"/>
      <c r="BJ489" s="129"/>
      <c r="BK489" s="129"/>
      <c r="BT489" s="129"/>
      <c r="CD489" s="129"/>
      <c r="CN489" s="129"/>
      <c r="CX489" s="129"/>
      <c r="DH489" s="129"/>
      <c r="DR489" s="129"/>
      <c r="EB489" s="129"/>
      <c r="EL489" s="129"/>
      <c r="EV489" s="129"/>
      <c r="FF489" s="129"/>
      <c r="FP489" s="129"/>
      <c r="FZ489" s="129"/>
      <c r="GJ489" s="129"/>
      <c r="GT489" s="129"/>
      <c r="HD489" s="129"/>
      <c r="HN489" s="129"/>
      <c r="HX489" s="129"/>
    </row>
    <row xmlns:x14ac="http://schemas.microsoft.com/office/spreadsheetml/2009/9/ac" r="490" s="3" customFormat="true" x14ac:dyDescent="0.25">
      <c r="A490" s="387"/>
      <c r="B490" s="129"/>
      <c r="L490" s="129"/>
      <c r="V490" s="129"/>
      <c r="AF490" s="129"/>
      <c r="AP490" s="129"/>
      <c r="AZ490" s="129"/>
      <c r="BJ490" s="129"/>
      <c r="BK490" s="129"/>
      <c r="BT490" s="129"/>
      <c r="CD490" s="129"/>
      <c r="CN490" s="129"/>
      <c r="CX490" s="129"/>
      <c r="DH490" s="129"/>
      <c r="DR490" s="129"/>
      <c r="EB490" s="129"/>
      <c r="EL490" s="129"/>
      <c r="EV490" s="129"/>
      <c r="FF490" s="129"/>
      <c r="FP490" s="129"/>
      <c r="FZ490" s="129"/>
      <c r="GJ490" s="129"/>
      <c r="GT490" s="129"/>
      <c r="HD490" s="129"/>
      <c r="HN490" s="129"/>
      <c r="HX490" s="129"/>
    </row>
    <row xmlns:x14ac="http://schemas.microsoft.com/office/spreadsheetml/2009/9/ac" r="491" s="3" customFormat="true" x14ac:dyDescent="0.25">
      <c r="A491" s="387"/>
      <c r="B491" s="129"/>
      <c r="L491" s="129"/>
      <c r="V491" s="129"/>
      <c r="AF491" s="129"/>
      <c r="AP491" s="129"/>
      <c r="AZ491" s="129"/>
      <c r="BJ491" s="129"/>
      <c r="BK491" s="129"/>
      <c r="BT491" s="129"/>
      <c r="CD491" s="129"/>
      <c r="CN491" s="129"/>
      <c r="CX491" s="129"/>
      <c r="DH491" s="129"/>
      <c r="DR491" s="129"/>
      <c r="EB491" s="129"/>
      <c r="EL491" s="129"/>
      <c r="EV491" s="129"/>
      <c r="FF491" s="129"/>
      <c r="FP491" s="129"/>
      <c r="FZ491" s="129"/>
      <c r="GJ491" s="129"/>
      <c r="GT491" s="129"/>
      <c r="HD491" s="129"/>
      <c r="HN491" s="129"/>
      <c r="HX491" s="129"/>
    </row>
    <row xmlns:x14ac="http://schemas.microsoft.com/office/spreadsheetml/2009/9/ac" r="492" s="3" customFormat="true" x14ac:dyDescent="0.25">
      <c r="A492" s="387"/>
      <c r="B492" s="129"/>
      <c r="L492" s="129"/>
      <c r="V492" s="129"/>
      <c r="AF492" s="129"/>
      <c r="AP492" s="129"/>
      <c r="AZ492" s="129"/>
      <c r="BJ492" s="129"/>
      <c r="BK492" s="129"/>
      <c r="BT492" s="129"/>
      <c r="CD492" s="129"/>
      <c r="CN492" s="129"/>
      <c r="CX492" s="129"/>
      <c r="DH492" s="129"/>
      <c r="DR492" s="129"/>
      <c r="EB492" s="129"/>
      <c r="EL492" s="129"/>
      <c r="EV492" s="129"/>
      <c r="FF492" s="129"/>
      <c r="FP492" s="129"/>
      <c r="FZ492" s="129"/>
      <c r="GJ492" s="129"/>
      <c r="GT492" s="129"/>
      <c r="HD492" s="129"/>
      <c r="HN492" s="129"/>
      <c r="HX492" s="129"/>
    </row>
    <row xmlns:x14ac="http://schemas.microsoft.com/office/spreadsheetml/2009/9/ac" r="493" s="3" customFormat="true" x14ac:dyDescent="0.25">
      <c r="A493" s="387"/>
      <c r="B493" s="129"/>
      <c r="L493" s="129"/>
      <c r="V493" s="129"/>
      <c r="AF493" s="129"/>
      <c r="AP493" s="129"/>
      <c r="AZ493" s="129"/>
      <c r="BJ493" s="129"/>
      <c r="BK493" s="129"/>
      <c r="BT493" s="129"/>
      <c r="CD493" s="129"/>
      <c r="CN493" s="129"/>
      <c r="CX493" s="129"/>
      <c r="DH493" s="129"/>
      <c r="DR493" s="129"/>
      <c r="EB493" s="129"/>
      <c r="EL493" s="129"/>
      <c r="EV493" s="129"/>
      <c r="FF493" s="129"/>
      <c r="FP493" s="129"/>
      <c r="FZ493" s="129"/>
      <c r="GJ493" s="129"/>
      <c r="GT493" s="129"/>
      <c r="HD493" s="129"/>
      <c r="HN493" s="129"/>
      <c r="HX493" s="129"/>
    </row>
    <row xmlns:x14ac="http://schemas.microsoft.com/office/spreadsheetml/2009/9/ac" r="494" s="3" customFormat="true" x14ac:dyDescent="0.25">
      <c r="A494" s="387"/>
      <c r="B494" s="129"/>
      <c r="L494" s="129"/>
      <c r="V494" s="129"/>
      <c r="AF494" s="129"/>
      <c r="AP494" s="129"/>
      <c r="AZ494" s="129"/>
      <c r="BJ494" s="129"/>
      <c r="BK494" s="129"/>
      <c r="BT494" s="129"/>
      <c r="CD494" s="129"/>
      <c r="CN494" s="129"/>
      <c r="CX494" s="129"/>
      <c r="DH494" s="129"/>
      <c r="DR494" s="129"/>
      <c r="EB494" s="129"/>
      <c r="EL494" s="129"/>
      <c r="EV494" s="129"/>
      <c r="FF494" s="129"/>
      <c r="FP494" s="129"/>
      <c r="FZ494" s="129"/>
      <c r="GJ494" s="129"/>
      <c r="GT494" s="129"/>
      <c r="HD494" s="129"/>
      <c r="HN494" s="129"/>
      <c r="HX494" s="129"/>
    </row>
    <row xmlns:x14ac="http://schemas.microsoft.com/office/spreadsheetml/2009/9/ac" r="495" s="3" customFormat="true" x14ac:dyDescent="0.25">
      <c r="A495" s="387"/>
      <c r="B495" s="129"/>
      <c r="L495" s="129"/>
      <c r="V495" s="129"/>
      <c r="AF495" s="129"/>
      <c r="AP495" s="129"/>
      <c r="AZ495" s="129"/>
      <c r="BJ495" s="129"/>
      <c r="BK495" s="129"/>
      <c r="BT495" s="129"/>
      <c r="CD495" s="129"/>
      <c r="CN495" s="129"/>
      <c r="CX495" s="129"/>
      <c r="DH495" s="129"/>
      <c r="DR495" s="129"/>
      <c r="EB495" s="129"/>
      <c r="EL495" s="129"/>
      <c r="EV495" s="129"/>
      <c r="FF495" s="129"/>
      <c r="FP495" s="129"/>
      <c r="FZ495" s="129"/>
      <c r="GJ495" s="129"/>
      <c r="GT495" s="129"/>
      <c r="HD495" s="129"/>
      <c r="HN495" s="129"/>
      <c r="HX495" s="129"/>
    </row>
    <row xmlns:x14ac="http://schemas.microsoft.com/office/spreadsheetml/2009/9/ac" r="496" s="3" customFormat="true" x14ac:dyDescent="0.25">
      <c r="A496" s="387"/>
      <c r="B496" s="129"/>
      <c r="L496" s="129"/>
      <c r="V496" s="129"/>
      <c r="AF496" s="129"/>
      <c r="AP496" s="129"/>
      <c r="AZ496" s="129"/>
      <c r="BJ496" s="129"/>
      <c r="BK496" s="129"/>
      <c r="BT496" s="129"/>
      <c r="CD496" s="129"/>
      <c r="CN496" s="129"/>
      <c r="CX496" s="129"/>
      <c r="DH496" s="129"/>
      <c r="DR496" s="129"/>
      <c r="EB496" s="129"/>
      <c r="EL496" s="129"/>
      <c r="EV496" s="129"/>
      <c r="FF496" s="129"/>
      <c r="FP496" s="129"/>
      <c r="FZ496" s="129"/>
      <c r="GJ496" s="129"/>
      <c r="GT496" s="129"/>
      <c r="HD496" s="129"/>
      <c r="HN496" s="129"/>
      <c r="HX496" s="129"/>
    </row>
    <row xmlns:x14ac="http://schemas.microsoft.com/office/spreadsheetml/2009/9/ac" r="497" s="3" customFormat="true" x14ac:dyDescent="0.25">
      <c r="A497" s="387"/>
      <c r="B497" s="129"/>
      <c r="L497" s="129"/>
      <c r="V497" s="129"/>
      <c r="AF497" s="129"/>
      <c r="AP497" s="129"/>
      <c r="AZ497" s="129"/>
      <c r="BJ497" s="129"/>
      <c r="BK497" s="129"/>
      <c r="BT497" s="129"/>
      <c r="CD497" s="129"/>
      <c r="CN497" s="129"/>
      <c r="CX497" s="129"/>
      <c r="DH497" s="129"/>
      <c r="DR497" s="129"/>
      <c r="EB497" s="129"/>
      <c r="EL497" s="129"/>
      <c r="EV497" s="129"/>
      <c r="FF497" s="129"/>
      <c r="FP497" s="129"/>
      <c r="FZ497" s="129"/>
      <c r="GJ497" s="129"/>
      <c r="GT497" s="129"/>
      <c r="HD497" s="129"/>
      <c r="HN497" s="129"/>
      <c r="HX497" s="129"/>
    </row>
    <row xmlns:x14ac="http://schemas.microsoft.com/office/spreadsheetml/2009/9/ac" r="498" s="3" customFormat="true" x14ac:dyDescent="0.25">
      <c r="A498" s="387"/>
      <c r="B498" s="129"/>
      <c r="L498" s="129"/>
      <c r="V498" s="129"/>
      <c r="AF498" s="129"/>
      <c r="AP498" s="129"/>
      <c r="AZ498" s="129"/>
      <c r="BJ498" s="129"/>
      <c r="BK498" s="129"/>
      <c r="BT498" s="129"/>
      <c r="CD498" s="129"/>
      <c r="CN498" s="129"/>
      <c r="CX498" s="129"/>
      <c r="DH498" s="129"/>
      <c r="DR498" s="129"/>
      <c r="EB498" s="129"/>
      <c r="EL498" s="129"/>
      <c r="EV498" s="129"/>
      <c r="FF498" s="129"/>
      <c r="FP498" s="129"/>
      <c r="FZ498" s="129"/>
      <c r="GJ498" s="129"/>
      <c r="GT498" s="129"/>
      <c r="HD498" s="129"/>
      <c r="HN498" s="129"/>
      <c r="HX498" s="129"/>
    </row>
    <row xmlns:x14ac="http://schemas.microsoft.com/office/spreadsheetml/2009/9/ac" r="499" s="3" customFormat="true" x14ac:dyDescent="0.25">
      <c r="A499" s="387"/>
      <c r="B499" s="129"/>
      <c r="L499" s="129"/>
      <c r="V499" s="129"/>
      <c r="AF499" s="129"/>
      <c r="AP499" s="129"/>
      <c r="AZ499" s="129"/>
      <c r="BJ499" s="129"/>
      <c r="BK499" s="129"/>
      <c r="BT499" s="129"/>
      <c r="CD499" s="129"/>
      <c r="CN499" s="129"/>
      <c r="CX499" s="129"/>
      <c r="DH499" s="129"/>
      <c r="DR499" s="129"/>
      <c r="EB499" s="129"/>
      <c r="EL499" s="129"/>
      <c r="EV499" s="129"/>
      <c r="FF499" s="129"/>
      <c r="FP499" s="129"/>
      <c r="FZ499" s="129"/>
      <c r="GJ499" s="129"/>
      <c r="GT499" s="129"/>
      <c r="HD499" s="129"/>
      <c r="HN499" s="129"/>
      <c r="HX499" s="129"/>
    </row>
    <row xmlns:x14ac="http://schemas.microsoft.com/office/spreadsheetml/2009/9/ac" r="500" s="3" customFormat="true" x14ac:dyDescent="0.25">
      <c r="A500" s="387"/>
      <c r="B500" s="129"/>
      <c r="L500" s="129"/>
      <c r="V500" s="129"/>
      <c r="AF500" s="129"/>
      <c r="AP500" s="129"/>
      <c r="AZ500" s="129"/>
      <c r="BJ500" s="129"/>
      <c r="BK500" s="129"/>
      <c r="BT500" s="129"/>
      <c r="CD500" s="129"/>
      <c r="CN500" s="129"/>
      <c r="CX500" s="129"/>
      <c r="DH500" s="129"/>
      <c r="DR500" s="129"/>
      <c r="EB500" s="129"/>
      <c r="EL500" s="129"/>
      <c r="EV500" s="129"/>
      <c r="FF500" s="129"/>
      <c r="FP500" s="129"/>
      <c r="FZ500" s="129"/>
      <c r="GJ500" s="129"/>
      <c r="GT500" s="129"/>
      <c r="HD500" s="129"/>
      <c r="HN500" s="129"/>
      <c r="HX500" s="129"/>
    </row>
    <row xmlns:x14ac="http://schemas.microsoft.com/office/spreadsheetml/2009/9/ac" r="501" s="3" customFormat="true" x14ac:dyDescent="0.25">
      <c r="A501" s="387"/>
      <c r="B501" s="129"/>
      <c r="L501" s="129"/>
      <c r="V501" s="129"/>
      <c r="AF501" s="129"/>
      <c r="AP501" s="129"/>
      <c r="AZ501" s="129"/>
      <c r="BJ501" s="129"/>
      <c r="BK501" s="129"/>
      <c r="BT501" s="129"/>
      <c r="CD501" s="129"/>
      <c r="CN501" s="129"/>
      <c r="CX501" s="129"/>
      <c r="DH501" s="129"/>
      <c r="DR501" s="129"/>
      <c r="EB501" s="129"/>
      <c r="EL501" s="129"/>
      <c r="EV501" s="129"/>
      <c r="FF501" s="129"/>
      <c r="FP501" s="129"/>
      <c r="FZ501" s="129"/>
      <c r="GJ501" s="129"/>
      <c r="GT501" s="129"/>
      <c r="HD501" s="129"/>
      <c r="HN501" s="129"/>
      <c r="HX501" s="129"/>
    </row>
    <row xmlns:x14ac="http://schemas.microsoft.com/office/spreadsheetml/2009/9/ac" r="502" s="3" customFormat="true" x14ac:dyDescent="0.25">
      <c r="A502" s="387"/>
      <c r="B502" s="129"/>
      <c r="L502" s="129"/>
      <c r="V502" s="129"/>
      <c r="AF502" s="129"/>
      <c r="AP502" s="129"/>
      <c r="AZ502" s="129"/>
      <c r="BJ502" s="129"/>
      <c r="BK502" s="129"/>
      <c r="BT502" s="129"/>
      <c r="CD502" s="129"/>
      <c r="CN502" s="129"/>
      <c r="CX502" s="129"/>
      <c r="DH502" s="129"/>
      <c r="DR502" s="129"/>
      <c r="EB502" s="129"/>
      <c r="EL502" s="129"/>
      <c r="EV502" s="129"/>
      <c r="FF502" s="129"/>
      <c r="FP502" s="129"/>
      <c r="FZ502" s="129"/>
      <c r="GJ502" s="129"/>
      <c r="GT502" s="129"/>
      <c r="HD502" s="129"/>
      <c r="HN502" s="129"/>
      <c r="HX502" s="129"/>
    </row>
    <row xmlns:x14ac="http://schemas.microsoft.com/office/spreadsheetml/2009/9/ac" r="503" s="3" customFormat="true" x14ac:dyDescent="0.25">
      <c r="A503" s="387"/>
      <c r="B503" s="129"/>
      <c r="L503" s="129"/>
      <c r="V503" s="129"/>
      <c r="AF503" s="129"/>
      <c r="AP503" s="129"/>
      <c r="AZ503" s="129"/>
      <c r="BJ503" s="129"/>
      <c r="BK503" s="129"/>
      <c r="BT503" s="129"/>
      <c r="CD503" s="129"/>
      <c r="CN503" s="129"/>
      <c r="CX503" s="129"/>
      <c r="DH503" s="129"/>
      <c r="DR503" s="129"/>
      <c r="EB503" s="129"/>
      <c r="EL503" s="129"/>
      <c r="EV503" s="129"/>
      <c r="FF503" s="129"/>
      <c r="FP503" s="129"/>
      <c r="FZ503" s="129"/>
      <c r="GJ503" s="129"/>
      <c r="GT503" s="129"/>
      <c r="HD503" s="129"/>
      <c r="HN503" s="129"/>
      <c r="HX503" s="129"/>
    </row>
    <row xmlns:x14ac="http://schemas.microsoft.com/office/spreadsheetml/2009/9/ac" r="504" s="3" customFormat="true" x14ac:dyDescent="0.25">
      <c r="A504" s="387"/>
      <c r="B504" s="129"/>
      <c r="L504" s="129"/>
      <c r="V504" s="129"/>
      <c r="AF504" s="129"/>
      <c r="AP504" s="129"/>
      <c r="AZ504" s="129"/>
      <c r="BJ504" s="129"/>
      <c r="BK504" s="129"/>
      <c r="BT504" s="129"/>
      <c r="CD504" s="129"/>
      <c r="CN504" s="129"/>
      <c r="CX504" s="129"/>
      <c r="DH504" s="129"/>
      <c r="DR504" s="129"/>
      <c r="EB504" s="129"/>
      <c r="EL504" s="129"/>
      <c r="EV504" s="129"/>
      <c r="FF504" s="129"/>
      <c r="FP504" s="129"/>
      <c r="FZ504" s="129"/>
      <c r="GJ504" s="129"/>
      <c r="GT504" s="129"/>
      <c r="HD504" s="129"/>
      <c r="HN504" s="129"/>
      <c r="HX504" s="129"/>
    </row>
    <row xmlns:x14ac="http://schemas.microsoft.com/office/spreadsheetml/2009/9/ac" r="505" s="3" customFormat="true" x14ac:dyDescent="0.25">
      <c r="A505" s="387"/>
      <c r="B505" s="129"/>
      <c r="L505" s="129"/>
      <c r="V505" s="129"/>
      <c r="AF505" s="129"/>
      <c r="AP505" s="129"/>
      <c r="AZ505" s="129"/>
      <c r="BJ505" s="129"/>
      <c r="BK505" s="129"/>
      <c r="BT505" s="129"/>
      <c r="CD505" s="129"/>
      <c r="CN505" s="129"/>
      <c r="CX505" s="129"/>
      <c r="DH505" s="129"/>
      <c r="DR505" s="129"/>
      <c r="EB505" s="129"/>
      <c r="EL505" s="129"/>
      <c r="EV505" s="129"/>
      <c r="FF505" s="129"/>
      <c r="FP505" s="129"/>
      <c r="FZ505" s="129"/>
      <c r="GJ505" s="129"/>
      <c r="GT505" s="129"/>
      <c r="HD505" s="129"/>
      <c r="HN505" s="129"/>
      <c r="HX505" s="129"/>
    </row>
    <row xmlns:x14ac="http://schemas.microsoft.com/office/spreadsheetml/2009/9/ac" r="506" s="3" customFormat="true" x14ac:dyDescent="0.25">
      <c r="A506" s="387"/>
      <c r="B506" s="129"/>
      <c r="L506" s="129"/>
      <c r="V506" s="129"/>
      <c r="AF506" s="129"/>
      <c r="AP506" s="129"/>
      <c r="AZ506" s="129"/>
      <c r="BJ506" s="129"/>
      <c r="BK506" s="129"/>
      <c r="BT506" s="129"/>
      <c r="CD506" s="129"/>
      <c r="CN506" s="129"/>
      <c r="CX506" s="129"/>
      <c r="DH506" s="129"/>
      <c r="DR506" s="129"/>
      <c r="EB506" s="129"/>
      <c r="EL506" s="129"/>
      <c r="EV506" s="129"/>
      <c r="FF506" s="129"/>
      <c r="FP506" s="129"/>
      <c r="FZ506" s="129"/>
      <c r="GJ506" s="129"/>
      <c r="GT506" s="129"/>
      <c r="HD506" s="129"/>
      <c r="HN506" s="129"/>
      <c r="HX506" s="129"/>
    </row>
    <row xmlns:x14ac="http://schemas.microsoft.com/office/spreadsheetml/2009/9/ac" r="507" s="3" customFormat="true" x14ac:dyDescent="0.25">
      <c r="A507" s="387"/>
      <c r="B507" s="129"/>
      <c r="L507" s="129"/>
      <c r="V507" s="129"/>
      <c r="AF507" s="129"/>
      <c r="AP507" s="129"/>
      <c r="AZ507" s="129"/>
      <c r="BJ507" s="129"/>
      <c r="BK507" s="129"/>
      <c r="BT507" s="129"/>
      <c r="CD507" s="129"/>
      <c r="CN507" s="129"/>
      <c r="CX507" s="129"/>
      <c r="DH507" s="129"/>
      <c r="DR507" s="129"/>
      <c r="EB507" s="129"/>
      <c r="EL507" s="129"/>
      <c r="EV507" s="129"/>
      <c r="FF507" s="129"/>
      <c r="FP507" s="129"/>
      <c r="FZ507" s="129"/>
      <c r="GJ507" s="129"/>
      <c r="GT507" s="129"/>
      <c r="HD507" s="129"/>
      <c r="HN507" s="129"/>
      <c r="HX507" s="129"/>
    </row>
    <row xmlns:x14ac="http://schemas.microsoft.com/office/spreadsheetml/2009/9/ac" r="508" s="3" customFormat="true" x14ac:dyDescent="0.25">
      <c r="A508" s="387"/>
      <c r="B508" s="129"/>
      <c r="L508" s="129"/>
      <c r="V508" s="129"/>
      <c r="AF508" s="129"/>
      <c r="AP508" s="129"/>
      <c r="AZ508" s="129"/>
      <c r="BJ508" s="129"/>
      <c r="BK508" s="129"/>
      <c r="BT508" s="129"/>
      <c r="CD508" s="129"/>
      <c r="CN508" s="129"/>
      <c r="CX508" s="129"/>
      <c r="DH508" s="129"/>
      <c r="DR508" s="129"/>
      <c r="EB508" s="129"/>
      <c r="EL508" s="129"/>
      <c r="EV508" s="129"/>
      <c r="FF508" s="129"/>
      <c r="FP508" s="129"/>
      <c r="FZ508" s="129"/>
      <c r="GJ508" s="129"/>
      <c r="GT508" s="129"/>
      <c r="HD508" s="129"/>
      <c r="HN508" s="129"/>
      <c r="HX508" s="129"/>
    </row>
    <row xmlns:x14ac="http://schemas.microsoft.com/office/spreadsheetml/2009/9/ac" r="509" s="3" customFormat="true" x14ac:dyDescent="0.25">
      <c r="A509" s="387"/>
      <c r="B509" s="129"/>
      <c r="L509" s="129"/>
      <c r="V509" s="129"/>
      <c r="AF509" s="129"/>
      <c r="AP509" s="129"/>
      <c r="AZ509" s="129"/>
      <c r="BJ509" s="129"/>
      <c r="BK509" s="129"/>
      <c r="BT509" s="129"/>
      <c r="CD509" s="129"/>
      <c r="CN509" s="129"/>
      <c r="CX509" s="129"/>
      <c r="DH509" s="129"/>
      <c r="DR509" s="129"/>
      <c r="EB509" s="129"/>
      <c r="EL509" s="129"/>
      <c r="EV509" s="129"/>
      <c r="FF509" s="129"/>
      <c r="FP509" s="129"/>
      <c r="FZ509" s="129"/>
      <c r="GJ509" s="129"/>
      <c r="GT509" s="129"/>
      <c r="HD509" s="129"/>
      <c r="HN509" s="129"/>
      <c r="HX509" s="129"/>
    </row>
    <row xmlns:x14ac="http://schemas.microsoft.com/office/spreadsheetml/2009/9/ac" r="510" s="3" customFormat="true" x14ac:dyDescent="0.25">
      <c r="A510" s="387"/>
      <c r="B510" s="129"/>
      <c r="L510" s="129"/>
      <c r="V510" s="129"/>
      <c r="AF510" s="129"/>
      <c r="AP510" s="129"/>
      <c r="AZ510" s="129"/>
      <c r="BJ510" s="129"/>
      <c r="BK510" s="129"/>
      <c r="BT510" s="129"/>
      <c r="CD510" s="129"/>
      <c r="CN510" s="129"/>
      <c r="CX510" s="129"/>
      <c r="DH510" s="129"/>
      <c r="DR510" s="129"/>
      <c r="EB510" s="129"/>
      <c r="EL510" s="129"/>
      <c r="EV510" s="129"/>
      <c r="FF510" s="129"/>
      <c r="FP510" s="129"/>
      <c r="FZ510" s="129"/>
      <c r="GJ510" s="129"/>
      <c r="GT510" s="129"/>
      <c r="HD510" s="129"/>
      <c r="HN510" s="129"/>
      <c r="HX510" s="129"/>
    </row>
    <row xmlns:x14ac="http://schemas.microsoft.com/office/spreadsheetml/2009/9/ac" r="511" s="3" customFormat="true" x14ac:dyDescent="0.25">
      <c r="A511" s="387"/>
      <c r="B511" s="129"/>
      <c r="L511" s="129"/>
      <c r="V511" s="129"/>
      <c r="AF511" s="129"/>
      <c r="AP511" s="129"/>
      <c r="AZ511" s="129"/>
      <c r="BJ511" s="129"/>
      <c r="BK511" s="129"/>
      <c r="BT511" s="129"/>
      <c r="CD511" s="129"/>
      <c r="CN511" s="129"/>
      <c r="CX511" s="129"/>
      <c r="DH511" s="129"/>
      <c r="DR511" s="129"/>
      <c r="EB511" s="129"/>
      <c r="EL511" s="129"/>
      <c r="EV511" s="129"/>
      <c r="FF511" s="129"/>
      <c r="FP511" s="129"/>
      <c r="FZ511" s="129"/>
      <c r="GJ511" s="129"/>
      <c r="GT511" s="129"/>
      <c r="HD511" s="129"/>
      <c r="HN511" s="129"/>
      <c r="HX511" s="129"/>
    </row>
    <row xmlns:x14ac="http://schemas.microsoft.com/office/spreadsheetml/2009/9/ac" r="512" s="3" customFormat="true" x14ac:dyDescent="0.25">
      <c r="A512" s="387"/>
      <c r="B512" s="129"/>
      <c r="L512" s="129"/>
      <c r="V512" s="129"/>
      <c r="AF512" s="129"/>
      <c r="AP512" s="129"/>
      <c r="AZ512" s="129"/>
      <c r="BJ512" s="129"/>
      <c r="BK512" s="129"/>
      <c r="BT512" s="129"/>
      <c r="CD512" s="129"/>
      <c r="CN512" s="129"/>
      <c r="CX512" s="129"/>
      <c r="DH512" s="129"/>
      <c r="DR512" s="129"/>
      <c r="EB512" s="129"/>
      <c r="EL512" s="129"/>
      <c r="EV512" s="129"/>
      <c r="FF512" s="129"/>
      <c r="FP512" s="129"/>
      <c r="FZ512" s="129"/>
      <c r="GJ512" s="129"/>
      <c r="GT512" s="129"/>
      <c r="HD512" s="129"/>
      <c r="HN512" s="129"/>
      <c r="HX512" s="129"/>
    </row>
    <row xmlns:x14ac="http://schemas.microsoft.com/office/spreadsheetml/2009/9/ac" r="513" s="3" customFormat="true" x14ac:dyDescent="0.25">
      <c r="A513" s="387"/>
      <c r="B513" s="129"/>
      <c r="L513" s="129"/>
      <c r="V513" s="129"/>
      <c r="AF513" s="129"/>
      <c r="AP513" s="129"/>
      <c r="AZ513" s="129"/>
      <c r="BJ513" s="129"/>
      <c r="BK513" s="129"/>
      <c r="BT513" s="129"/>
      <c r="CD513" s="129"/>
      <c r="CN513" s="129"/>
      <c r="CX513" s="129"/>
      <c r="DH513" s="129"/>
      <c r="DR513" s="129"/>
      <c r="EB513" s="129"/>
      <c r="EL513" s="129"/>
      <c r="EV513" s="129"/>
      <c r="FF513" s="129"/>
      <c r="FP513" s="129"/>
      <c r="FZ513" s="129"/>
      <c r="GJ513" s="129"/>
      <c r="GT513" s="129"/>
      <c r="HD513" s="129"/>
      <c r="HN513" s="129"/>
      <c r="HX513" s="129"/>
    </row>
    <row xmlns:x14ac="http://schemas.microsoft.com/office/spreadsheetml/2009/9/ac" r="514" s="3" customFormat="true" x14ac:dyDescent="0.25">
      <c r="A514" s="387"/>
      <c r="B514" s="129"/>
      <c r="L514" s="129"/>
      <c r="V514" s="129"/>
      <c r="AF514" s="129"/>
      <c r="AP514" s="129"/>
      <c r="AZ514" s="129"/>
      <c r="BJ514" s="129"/>
      <c r="BK514" s="129"/>
      <c r="BT514" s="129"/>
      <c r="CD514" s="129"/>
      <c r="CN514" s="129"/>
      <c r="CX514" s="129"/>
      <c r="DH514" s="129"/>
      <c r="DR514" s="129"/>
      <c r="EB514" s="129"/>
      <c r="EL514" s="129"/>
      <c r="EV514" s="129"/>
      <c r="FF514" s="129"/>
      <c r="FP514" s="129"/>
      <c r="FZ514" s="129"/>
      <c r="GJ514" s="129"/>
      <c r="GT514" s="129"/>
      <c r="HD514" s="129"/>
      <c r="HN514" s="129"/>
      <c r="HX514" s="129"/>
    </row>
    <row xmlns:x14ac="http://schemas.microsoft.com/office/spreadsheetml/2009/9/ac" r="515" s="3" customFormat="true" x14ac:dyDescent="0.25">
      <c r="A515" s="387"/>
      <c r="B515" s="129"/>
      <c r="L515" s="129"/>
      <c r="V515" s="129"/>
      <c r="AF515" s="129"/>
      <c r="AP515" s="129"/>
      <c r="AZ515" s="129"/>
      <c r="BJ515" s="129"/>
      <c r="BK515" s="129"/>
      <c r="BT515" s="129"/>
      <c r="CD515" s="129"/>
      <c r="CN515" s="129"/>
      <c r="CX515" s="129"/>
      <c r="DH515" s="129"/>
      <c r="DR515" s="129"/>
      <c r="EB515" s="129"/>
      <c r="EL515" s="129"/>
      <c r="EV515" s="129"/>
      <c r="FF515" s="129"/>
      <c r="FP515" s="129"/>
      <c r="FZ515" s="129"/>
      <c r="GJ515" s="129"/>
      <c r="GT515" s="129"/>
      <c r="HD515" s="129"/>
      <c r="HN515" s="129"/>
      <c r="HX515" s="129"/>
    </row>
    <row xmlns:x14ac="http://schemas.microsoft.com/office/spreadsheetml/2009/9/ac" r="516" s="3" customFormat="true" x14ac:dyDescent="0.25">
      <c r="A516" s="387"/>
      <c r="B516" s="129"/>
      <c r="L516" s="129"/>
      <c r="V516" s="129"/>
      <c r="AF516" s="129"/>
      <c r="AP516" s="129"/>
      <c r="AZ516" s="129"/>
      <c r="BJ516" s="129"/>
      <c r="BK516" s="129"/>
      <c r="BT516" s="129"/>
      <c r="CD516" s="129"/>
      <c r="CN516" s="129"/>
      <c r="CX516" s="129"/>
      <c r="DH516" s="129"/>
      <c r="DR516" s="129"/>
      <c r="EB516" s="129"/>
      <c r="EL516" s="129"/>
      <c r="EV516" s="129"/>
      <c r="FF516" s="129"/>
      <c r="FP516" s="129"/>
      <c r="FZ516" s="129"/>
      <c r="GJ516" s="129"/>
      <c r="GT516" s="129"/>
      <c r="HD516" s="129"/>
      <c r="HN516" s="129"/>
      <c r="HX516" s="129"/>
    </row>
    <row xmlns:x14ac="http://schemas.microsoft.com/office/spreadsheetml/2009/9/ac" r="517" s="3" customFormat="true" x14ac:dyDescent="0.25">
      <c r="A517" s="387"/>
      <c r="B517" s="129"/>
      <c r="L517" s="129"/>
      <c r="V517" s="129"/>
      <c r="AF517" s="129"/>
      <c r="AP517" s="129"/>
      <c r="AZ517" s="129"/>
      <c r="BJ517" s="129"/>
      <c r="BK517" s="129"/>
      <c r="BT517" s="129"/>
      <c r="CD517" s="129"/>
      <c r="CN517" s="129"/>
      <c r="CX517" s="129"/>
      <c r="DH517" s="129"/>
      <c r="DR517" s="129"/>
      <c r="EB517" s="129"/>
      <c r="EL517" s="129"/>
      <c r="EV517" s="129"/>
      <c r="FF517" s="129"/>
      <c r="FP517" s="129"/>
      <c r="FZ517" s="129"/>
      <c r="GJ517" s="129"/>
      <c r="GT517" s="129"/>
      <c r="HD517" s="129"/>
      <c r="HN517" s="129"/>
      <c r="HX517" s="129"/>
    </row>
    <row xmlns:x14ac="http://schemas.microsoft.com/office/spreadsheetml/2009/9/ac" r="518" s="3" customFormat="true" x14ac:dyDescent="0.25">
      <c r="A518" s="387"/>
      <c r="B518" s="129"/>
      <c r="L518" s="129"/>
      <c r="V518" s="129"/>
      <c r="AF518" s="129"/>
      <c r="AP518" s="129"/>
      <c r="AZ518" s="129"/>
      <c r="BJ518" s="129"/>
      <c r="BK518" s="129"/>
      <c r="BT518" s="129"/>
      <c r="CD518" s="129"/>
      <c r="CN518" s="129"/>
      <c r="CX518" s="129"/>
      <c r="DH518" s="129"/>
      <c r="DR518" s="129"/>
      <c r="EB518" s="129"/>
      <c r="EL518" s="129"/>
      <c r="EV518" s="129"/>
      <c r="FF518" s="129"/>
      <c r="FP518" s="129"/>
      <c r="FZ518" s="129"/>
      <c r="GJ518" s="129"/>
      <c r="GT518" s="129"/>
      <c r="HD518" s="129"/>
      <c r="HN518" s="129"/>
      <c r="HX518" s="129"/>
    </row>
    <row xmlns:x14ac="http://schemas.microsoft.com/office/spreadsheetml/2009/9/ac" r="519" s="3" customFormat="true" x14ac:dyDescent="0.25">
      <c r="A519" s="387"/>
      <c r="B519" s="129"/>
      <c r="L519" s="129"/>
      <c r="V519" s="129"/>
      <c r="AF519" s="129"/>
      <c r="AP519" s="129"/>
      <c r="AZ519" s="129"/>
      <c r="BJ519" s="129"/>
      <c r="BK519" s="129"/>
      <c r="BT519" s="129"/>
      <c r="CD519" s="129"/>
      <c r="CN519" s="129"/>
      <c r="CX519" s="129"/>
      <c r="DH519" s="129"/>
      <c r="DR519" s="129"/>
      <c r="EB519" s="129"/>
      <c r="EL519" s="129"/>
      <c r="EV519" s="129"/>
      <c r="FF519" s="129"/>
      <c r="FP519" s="129"/>
      <c r="FZ519" s="129"/>
      <c r="GJ519" s="129"/>
      <c r="GT519" s="129"/>
      <c r="HD519" s="129"/>
      <c r="HN519" s="129"/>
      <c r="HX519" s="129"/>
    </row>
    <row xmlns:x14ac="http://schemas.microsoft.com/office/spreadsheetml/2009/9/ac" r="520" s="3" customFormat="true" x14ac:dyDescent="0.25">
      <c r="A520" s="387"/>
      <c r="B520" s="129"/>
      <c r="L520" s="129"/>
      <c r="V520" s="129"/>
      <c r="AF520" s="129"/>
      <c r="AP520" s="129"/>
      <c r="AZ520" s="129"/>
      <c r="BJ520" s="129"/>
      <c r="BK520" s="129"/>
      <c r="BT520" s="129"/>
      <c r="CD520" s="129"/>
      <c r="CN520" s="129"/>
      <c r="CX520" s="129"/>
      <c r="DH520" s="129"/>
      <c r="DR520" s="129"/>
      <c r="EB520" s="129"/>
      <c r="EL520" s="129"/>
      <c r="EV520" s="129"/>
      <c r="FF520" s="129"/>
      <c r="FP520" s="129"/>
      <c r="FZ520" s="129"/>
      <c r="GJ520" s="129"/>
      <c r="GT520" s="129"/>
      <c r="HD520" s="129"/>
      <c r="HN520" s="129"/>
      <c r="HX520" s="129"/>
    </row>
    <row xmlns:x14ac="http://schemas.microsoft.com/office/spreadsheetml/2009/9/ac" r="521" s="3" customFormat="true" x14ac:dyDescent="0.25">
      <c r="A521" s="387"/>
      <c r="B521" s="129"/>
      <c r="L521" s="129"/>
      <c r="V521" s="129"/>
      <c r="AF521" s="129"/>
      <c r="AP521" s="129"/>
      <c r="AZ521" s="129"/>
      <c r="BJ521" s="129"/>
      <c r="BK521" s="129"/>
      <c r="BT521" s="129"/>
      <c r="CD521" s="129"/>
      <c r="CN521" s="129"/>
      <c r="CX521" s="129"/>
      <c r="DH521" s="129"/>
      <c r="DR521" s="129"/>
      <c r="EB521" s="129"/>
      <c r="EL521" s="129"/>
      <c r="EV521" s="129"/>
      <c r="FF521" s="129"/>
      <c r="FP521" s="129"/>
      <c r="FZ521" s="129"/>
      <c r="GJ521" s="129"/>
      <c r="GT521" s="129"/>
      <c r="HD521" s="129"/>
      <c r="HN521" s="129"/>
      <c r="HX521" s="129"/>
    </row>
    <row xmlns:x14ac="http://schemas.microsoft.com/office/spreadsheetml/2009/9/ac" r="522" s="3" customFormat="true" x14ac:dyDescent="0.25">
      <c r="A522" s="387"/>
      <c r="B522" s="129"/>
      <c r="L522" s="129"/>
      <c r="V522" s="129"/>
      <c r="AF522" s="129"/>
      <c r="AP522" s="129"/>
      <c r="AZ522" s="129"/>
      <c r="BJ522" s="129"/>
      <c r="BK522" s="129"/>
      <c r="BT522" s="129"/>
      <c r="CD522" s="129"/>
      <c r="CN522" s="129"/>
      <c r="CX522" s="129"/>
      <c r="DH522" s="129"/>
      <c r="DR522" s="129"/>
      <c r="EB522" s="129"/>
      <c r="EL522" s="129"/>
      <c r="EV522" s="129"/>
      <c r="FF522" s="129"/>
      <c r="FP522" s="129"/>
      <c r="FZ522" s="129"/>
      <c r="GJ522" s="129"/>
      <c r="GT522" s="129"/>
      <c r="HD522" s="129"/>
      <c r="HN522" s="129"/>
      <c r="HX522" s="129"/>
    </row>
    <row xmlns:x14ac="http://schemas.microsoft.com/office/spreadsheetml/2009/9/ac" r="523" s="3" customFormat="true" x14ac:dyDescent="0.25">
      <c r="A523" s="387"/>
      <c r="B523" s="129"/>
      <c r="L523" s="129"/>
      <c r="V523" s="129"/>
      <c r="AF523" s="129"/>
      <c r="AP523" s="129"/>
      <c r="AZ523" s="129"/>
      <c r="BJ523" s="129"/>
      <c r="BK523" s="129"/>
      <c r="BT523" s="129"/>
      <c r="CD523" s="129"/>
      <c r="CN523" s="129"/>
      <c r="CX523" s="129"/>
      <c r="DH523" s="129"/>
      <c r="DR523" s="129"/>
      <c r="EB523" s="129"/>
      <c r="EL523" s="129"/>
      <c r="EV523" s="129"/>
      <c r="FF523" s="129"/>
      <c r="FP523" s="129"/>
      <c r="FZ523" s="129"/>
      <c r="GJ523" s="129"/>
      <c r="GT523" s="129"/>
      <c r="HD523" s="129"/>
      <c r="HN523" s="129"/>
      <c r="HX523" s="129"/>
    </row>
    <row xmlns:x14ac="http://schemas.microsoft.com/office/spreadsheetml/2009/9/ac" r="524" s="3" customFormat="true" x14ac:dyDescent="0.25">
      <c r="A524" s="387"/>
      <c r="B524" s="129"/>
      <c r="L524" s="129"/>
      <c r="V524" s="129"/>
      <c r="AF524" s="129"/>
      <c r="AP524" s="129"/>
      <c r="AZ524" s="129"/>
      <c r="BJ524" s="129"/>
      <c r="BK524" s="129"/>
      <c r="BT524" s="129"/>
      <c r="CD524" s="129"/>
      <c r="CN524" s="129"/>
      <c r="CX524" s="129"/>
      <c r="DH524" s="129"/>
      <c r="DR524" s="129"/>
      <c r="EB524" s="129"/>
      <c r="EL524" s="129"/>
      <c r="EV524" s="129"/>
      <c r="FF524" s="129"/>
      <c r="FP524" s="129"/>
      <c r="FZ524" s="129"/>
      <c r="GJ524" s="129"/>
      <c r="GT524" s="129"/>
      <c r="HD524" s="129"/>
      <c r="HN524" s="129"/>
      <c r="HX524" s="129"/>
    </row>
    <row xmlns:x14ac="http://schemas.microsoft.com/office/spreadsheetml/2009/9/ac" r="525" s="3" customFormat="true" x14ac:dyDescent="0.25">
      <c r="A525" s="387"/>
      <c r="B525" s="129"/>
      <c r="L525" s="129"/>
      <c r="V525" s="129"/>
      <c r="AF525" s="129"/>
      <c r="AP525" s="129"/>
      <c r="AZ525" s="129"/>
      <c r="BJ525" s="129"/>
      <c r="BK525" s="129"/>
      <c r="BT525" s="129"/>
      <c r="CD525" s="129"/>
      <c r="CN525" s="129"/>
      <c r="CX525" s="129"/>
      <c r="DH525" s="129"/>
      <c r="DR525" s="129"/>
      <c r="EB525" s="129"/>
      <c r="EL525" s="129"/>
      <c r="EV525" s="129"/>
      <c r="FF525" s="129"/>
      <c r="FP525" s="129"/>
      <c r="FZ525" s="129"/>
      <c r="GJ525" s="129"/>
      <c r="GT525" s="129"/>
      <c r="HD525" s="129"/>
      <c r="HN525" s="129"/>
      <c r="HX525" s="129"/>
    </row>
    <row xmlns:x14ac="http://schemas.microsoft.com/office/spreadsheetml/2009/9/ac" r="526" s="3" customFormat="true" x14ac:dyDescent="0.25">
      <c r="A526" s="387"/>
      <c r="B526" s="129"/>
      <c r="L526" s="129"/>
      <c r="V526" s="129"/>
      <c r="AF526" s="129"/>
      <c r="AP526" s="129"/>
      <c r="AZ526" s="129"/>
      <c r="BJ526" s="129"/>
      <c r="BK526" s="129"/>
      <c r="BT526" s="129"/>
      <c r="CD526" s="129"/>
      <c r="CN526" s="129"/>
      <c r="CX526" s="129"/>
      <c r="DH526" s="129"/>
      <c r="DR526" s="129"/>
      <c r="EB526" s="129"/>
      <c r="EL526" s="129"/>
      <c r="EV526" s="129"/>
      <c r="FF526" s="129"/>
      <c r="FP526" s="129"/>
      <c r="FZ526" s="129"/>
      <c r="GJ526" s="129"/>
      <c r="GT526" s="129"/>
      <c r="HD526" s="129"/>
      <c r="HN526" s="129"/>
      <c r="HX526" s="129"/>
    </row>
    <row xmlns:x14ac="http://schemas.microsoft.com/office/spreadsheetml/2009/9/ac" r="527" s="3" customFormat="true" x14ac:dyDescent="0.25">
      <c r="A527" s="387"/>
      <c r="B527" s="129"/>
      <c r="L527" s="129"/>
      <c r="V527" s="129"/>
      <c r="AF527" s="129"/>
      <c r="AP527" s="129"/>
      <c r="AZ527" s="129"/>
      <c r="BJ527" s="129"/>
      <c r="BK527" s="129"/>
      <c r="BT527" s="129"/>
      <c r="CD527" s="129"/>
      <c r="CN527" s="129"/>
      <c r="CX527" s="129"/>
      <c r="DH527" s="129"/>
      <c r="DR527" s="129"/>
      <c r="EB527" s="129"/>
      <c r="EL527" s="129"/>
      <c r="EV527" s="129"/>
      <c r="FF527" s="129"/>
      <c r="FP527" s="129"/>
      <c r="FZ527" s="129"/>
      <c r="GJ527" s="129"/>
      <c r="GT527" s="129"/>
      <c r="HD527" s="129"/>
      <c r="HN527" s="129"/>
      <c r="HX527" s="129"/>
    </row>
    <row xmlns:x14ac="http://schemas.microsoft.com/office/spreadsheetml/2009/9/ac" r="528" s="3" customFormat="true" x14ac:dyDescent="0.25">
      <c r="A528" s="387"/>
      <c r="B528" s="129"/>
      <c r="L528" s="129"/>
      <c r="V528" s="129"/>
      <c r="AF528" s="129"/>
      <c r="AP528" s="129"/>
      <c r="AZ528" s="129"/>
      <c r="BJ528" s="129"/>
      <c r="BK528" s="129"/>
      <c r="BT528" s="129"/>
      <c r="CD528" s="129"/>
      <c r="CN528" s="129"/>
      <c r="CX528" s="129"/>
      <c r="DH528" s="129"/>
      <c r="DR528" s="129"/>
      <c r="EB528" s="129"/>
      <c r="EL528" s="129"/>
      <c r="EV528" s="129"/>
      <c r="FF528" s="129"/>
      <c r="FP528" s="129"/>
      <c r="FZ528" s="129"/>
      <c r="GJ528" s="129"/>
      <c r="GT528" s="129"/>
      <c r="HD528" s="129"/>
      <c r="HN528" s="129"/>
      <c r="HX528" s="129"/>
    </row>
    <row xmlns:x14ac="http://schemas.microsoft.com/office/spreadsheetml/2009/9/ac" r="529" s="3" customFormat="true" x14ac:dyDescent="0.25">
      <c r="A529" s="387"/>
      <c r="B529" s="129"/>
      <c r="L529" s="129"/>
      <c r="V529" s="129"/>
      <c r="AF529" s="129"/>
      <c r="AP529" s="129"/>
      <c r="AZ529" s="129"/>
      <c r="BJ529" s="129"/>
      <c r="BK529" s="129"/>
      <c r="BT529" s="129"/>
      <c r="CD529" s="129"/>
      <c r="CN529" s="129"/>
      <c r="CX529" s="129"/>
      <c r="DH529" s="129"/>
      <c r="DR529" s="129"/>
      <c r="EB529" s="129"/>
      <c r="EL529" s="129"/>
      <c r="EV529" s="129"/>
      <c r="FF529" s="129"/>
      <c r="FP529" s="129"/>
      <c r="FZ529" s="129"/>
      <c r="GJ529" s="129"/>
      <c r="GT529" s="129"/>
      <c r="HD529" s="129"/>
      <c r="HN529" s="129"/>
      <c r="HX529" s="129"/>
    </row>
    <row xmlns:x14ac="http://schemas.microsoft.com/office/spreadsheetml/2009/9/ac" r="530" s="3" customFormat="true" x14ac:dyDescent="0.25">
      <c r="A530" s="387"/>
      <c r="B530" s="129"/>
      <c r="L530" s="129"/>
      <c r="V530" s="129"/>
      <c r="AF530" s="129"/>
      <c r="AP530" s="129"/>
      <c r="AZ530" s="129"/>
      <c r="BJ530" s="129"/>
      <c r="BK530" s="129"/>
      <c r="BT530" s="129"/>
      <c r="CD530" s="129"/>
      <c r="CN530" s="129"/>
      <c r="CX530" s="129"/>
      <c r="DH530" s="129"/>
      <c r="DR530" s="129"/>
      <c r="EB530" s="129"/>
      <c r="EL530" s="129"/>
      <c r="EV530" s="129"/>
      <c r="FF530" s="129"/>
      <c r="FP530" s="129"/>
      <c r="FZ530" s="129"/>
      <c r="GJ530" s="129"/>
      <c r="GT530" s="129"/>
      <c r="HD530" s="129"/>
      <c r="HN530" s="129"/>
      <c r="HX530" s="129"/>
    </row>
    <row xmlns:x14ac="http://schemas.microsoft.com/office/spreadsheetml/2009/9/ac" r="531" s="3" customFormat="true" x14ac:dyDescent="0.25">
      <c r="A531" s="387"/>
      <c r="B531" s="129"/>
      <c r="L531" s="129"/>
      <c r="V531" s="129"/>
      <c r="AF531" s="129"/>
      <c r="AP531" s="129"/>
      <c r="AZ531" s="129"/>
      <c r="BJ531" s="129"/>
      <c r="BK531" s="129"/>
      <c r="BT531" s="129"/>
      <c r="CD531" s="129"/>
      <c r="CN531" s="129"/>
      <c r="CX531" s="129"/>
      <c r="DH531" s="129"/>
      <c r="DR531" s="129"/>
      <c r="EB531" s="129"/>
      <c r="EL531" s="129"/>
      <c r="EV531" s="129"/>
      <c r="FF531" s="129"/>
      <c r="FP531" s="129"/>
      <c r="FZ531" s="129"/>
      <c r="GJ531" s="129"/>
      <c r="GT531" s="129"/>
      <c r="HD531" s="129"/>
      <c r="HN531" s="129"/>
      <c r="HX531" s="129"/>
    </row>
    <row xmlns:x14ac="http://schemas.microsoft.com/office/spreadsheetml/2009/9/ac" r="532" s="3" customFormat="true" x14ac:dyDescent="0.25">
      <c r="A532" s="387"/>
      <c r="B532" s="129"/>
      <c r="L532" s="129"/>
      <c r="V532" s="129"/>
      <c r="AF532" s="129"/>
      <c r="AP532" s="129"/>
      <c r="AZ532" s="129"/>
      <c r="BJ532" s="129"/>
      <c r="BK532" s="129"/>
      <c r="BT532" s="129"/>
      <c r="CD532" s="129"/>
      <c r="CN532" s="129"/>
      <c r="CX532" s="129"/>
      <c r="DH532" s="129"/>
      <c r="DR532" s="129"/>
      <c r="EB532" s="129"/>
      <c r="EL532" s="129"/>
      <c r="EV532" s="129"/>
      <c r="FF532" s="129"/>
      <c r="FP532" s="129"/>
      <c r="FZ532" s="129"/>
      <c r="GJ532" s="129"/>
      <c r="GT532" s="129"/>
      <c r="HD532" s="129"/>
      <c r="HN532" s="129"/>
      <c r="HX532" s="129"/>
    </row>
    <row xmlns:x14ac="http://schemas.microsoft.com/office/spreadsheetml/2009/9/ac" r="533" s="3" customFormat="true" x14ac:dyDescent="0.25">
      <c r="A533" s="387"/>
      <c r="B533" s="129"/>
      <c r="L533" s="129"/>
      <c r="V533" s="129"/>
      <c r="AF533" s="129"/>
      <c r="AP533" s="129"/>
      <c r="AZ533" s="129"/>
      <c r="BJ533" s="129"/>
      <c r="BK533" s="129"/>
      <c r="BT533" s="129"/>
      <c r="CD533" s="129"/>
      <c r="CN533" s="129"/>
      <c r="CX533" s="129"/>
      <c r="DH533" s="129"/>
      <c r="DR533" s="129"/>
      <c r="EB533" s="129"/>
      <c r="EL533" s="129"/>
      <c r="EV533" s="129"/>
      <c r="FF533" s="129"/>
      <c r="FP533" s="129"/>
      <c r="FZ533" s="129"/>
      <c r="GJ533" s="129"/>
      <c r="GT533" s="129"/>
      <c r="HD533" s="129"/>
      <c r="HN533" s="129"/>
      <c r="HX533" s="129"/>
    </row>
    <row xmlns:x14ac="http://schemas.microsoft.com/office/spreadsheetml/2009/9/ac" r="534" s="3" customFormat="true" x14ac:dyDescent="0.25">
      <c r="A534" s="387"/>
      <c r="B534" s="129"/>
      <c r="L534" s="129"/>
      <c r="V534" s="129"/>
      <c r="AF534" s="129"/>
      <c r="AP534" s="129"/>
      <c r="AZ534" s="129"/>
      <c r="BJ534" s="129"/>
      <c r="BK534" s="129"/>
      <c r="BT534" s="129"/>
      <c r="CD534" s="129"/>
      <c r="CN534" s="129"/>
      <c r="CX534" s="129"/>
      <c r="DH534" s="129"/>
      <c r="DR534" s="129"/>
      <c r="EB534" s="129"/>
      <c r="EL534" s="129"/>
      <c r="EV534" s="129"/>
      <c r="FF534" s="129"/>
      <c r="FP534" s="129"/>
      <c r="FZ534" s="129"/>
      <c r="GJ534" s="129"/>
      <c r="GT534" s="129"/>
      <c r="HD534" s="129"/>
      <c r="HN534" s="129"/>
      <c r="HX534" s="129"/>
    </row>
    <row xmlns:x14ac="http://schemas.microsoft.com/office/spreadsheetml/2009/9/ac" r="535" s="3" customFormat="true" x14ac:dyDescent="0.25">
      <c r="A535" s="387"/>
      <c r="B535" s="129"/>
      <c r="L535" s="129"/>
      <c r="V535" s="129"/>
      <c r="AF535" s="129"/>
      <c r="AP535" s="129"/>
      <c r="AZ535" s="129"/>
      <c r="BJ535" s="129"/>
      <c r="BK535" s="129"/>
      <c r="BT535" s="129"/>
      <c r="CD535" s="129"/>
      <c r="CN535" s="129"/>
      <c r="CX535" s="129"/>
      <c r="DH535" s="129"/>
      <c r="DR535" s="129"/>
      <c r="EB535" s="129"/>
      <c r="EL535" s="129"/>
      <c r="EV535" s="129"/>
      <c r="FF535" s="129"/>
      <c r="FP535" s="129"/>
      <c r="FZ535" s="129"/>
      <c r="GJ535" s="129"/>
      <c r="GT535" s="129"/>
      <c r="HD535" s="129"/>
      <c r="HN535" s="129"/>
      <c r="HX535" s="129"/>
    </row>
    <row xmlns:x14ac="http://schemas.microsoft.com/office/spreadsheetml/2009/9/ac" r="536" s="3" customFormat="true" x14ac:dyDescent="0.25">
      <c r="A536" s="387"/>
      <c r="B536" s="129"/>
      <c r="L536" s="129"/>
      <c r="V536" s="129"/>
      <c r="AF536" s="129"/>
      <c r="AP536" s="129"/>
      <c r="AZ536" s="129"/>
      <c r="BJ536" s="129"/>
      <c r="BK536" s="129"/>
      <c r="BT536" s="129"/>
      <c r="CD536" s="129"/>
      <c r="CN536" s="129"/>
      <c r="CX536" s="129"/>
      <c r="DH536" s="129"/>
      <c r="DR536" s="129"/>
      <c r="EB536" s="129"/>
      <c r="EL536" s="129"/>
      <c r="EV536" s="129"/>
      <c r="FF536" s="129"/>
      <c r="FP536" s="129"/>
      <c r="FZ536" s="129"/>
      <c r="GJ536" s="129"/>
      <c r="GT536" s="129"/>
      <c r="HD536" s="129"/>
      <c r="HN536" s="129"/>
      <c r="HX536" s="129"/>
    </row>
    <row xmlns:x14ac="http://schemas.microsoft.com/office/spreadsheetml/2009/9/ac" r="537" s="3" customFormat="true" x14ac:dyDescent="0.25">
      <c r="A537" s="387"/>
      <c r="B537" s="129"/>
      <c r="L537" s="129"/>
      <c r="V537" s="129"/>
      <c r="AF537" s="129"/>
      <c r="AP537" s="129"/>
      <c r="AZ537" s="129"/>
      <c r="BJ537" s="129"/>
      <c r="BK537" s="129"/>
      <c r="BT537" s="129"/>
      <c r="CD537" s="129"/>
      <c r="CN537" s="129"/>
      <c r="CX537" s="129"/>
      <c r="DH537" s="129"/>
      <c r="DR537" s="129"/>
      <c r="EB537" s="129"/>
      <c r="EL537" s="129"/>
      <c r="EV537" s="129"/>
      <c r="FF537" s="129"/>
      <c r="FP537" s="129"/>
      <c r="FZ537" s="129"/>
      <c r="GJ537" s="129"/>
      <c r="GT537" s="129"/>
      <c r="HD537" s="129"/>
      <c r="HN537" s="129"/>
      <c r="HX537" s="129"/>
    </row>
    <row xmlns:x14ac="http://schemas.microsoft.com/office/spreadsheetml/2009/9/ac" r="538" s="3" customFormat="true" x14ac:dyDescent="0.25">
      <c r="A538" s="387"/>
      <c r="B538" s="129"/>
      <c r="L538" s="129"/>
      <c r="V538" s="129"/>
      <c r="AF538" s="129"/>
      <c r="AP538" s="129"/>
      <c r="AZ538" s="129"/>
      <c r="BJ538" s="129"/>
      <c r="BK538" s="129"/>
      <c r="BT538" s="129"/>
      <c r="CD538" s="129"/>
      <c r="CN538" s="129"/>
      <c r="CX538" s="129"/>
      <c r="DH538" s="129"/>
      <c r="DR538" s="129"/>
      <c r="EB538" s="129"/>
      <c r="EL538" s="129"/>
      <c r="EV538" s="129"/>
      <c r="FF538" s="129"/>
      <c r="FP538" s="129"/>
      <c r="FZ538" s="129"/>
      <c r="GJ538" s="129"/>
      <c r="GT538" s="129"/>
      <c r="HD538" s="129"/>
      <c r="HN538" s="129"/>
      <c r="HX538" s="129"/>
    </row>
    <row xmlns:x14ac="http://schemas.microsoft.com/office/spreadsheetml/2009/9/ac" r="539" s="3" customFormat="true" x14ac:dyDescent="0.25">
      <c r="A539" s="387"/>
      <c r="B539" s="129"/>
      <c r="L539" s="129"/>
      <c r="V539" s="129"/>
      <c r="AF539" s="129"/>
      <c r="AP539" s="129"/>
      <c r="AZ539" s="129"/>
      <c r="BJ539" s="129"/>
      <c r="BK539" s="129"/>
      <c r="BT539" s="129"/>
      <c r="CD539" s="129"/>
      <c r="CN539" s="129"/>
      <c r="CX539" s="129"/>
      <c r="DH539" s="129"/>
      <c r="DR539" s="129"/>
      <c r="EB539" s="129"/>
      <c r="EL539" s="129"/>
      <c r="EV539" s="129"/>
      <c r="FF539" s="129"/>
      <c r="FP539" s="129"/>
      <c r="FZ539" s="129"/>
      <c r="GJ539" s="129"/>
      <c r="GT539" s="129"/>
      <c r="HD539" s="129"/>
      <c r="HN539" s="129"/>
      <c r="HX539" s="129"/>
    </row>
    <row xmlns:x14ac="http://schemas.microsoft.com/office/spreadsheetml/2009/9/ac" r="540" s="3" customFormat="true" x14ac:dyDescent="0.25">
      <c r="A540" s="387"/>
      <c r="B540" s="129"/>
      <c r="L540" s="129"/>
      <c r="V540" s="129"/>
      <c r="AF540" s="129"/>
      <c r="AP540" s="129"/>
      <c r="AZ540" s="129"/>
      <c r="BJ540" s="129"/>
      <c r="BK540" s="129"/>
      <c r="BT540" s="129"/>
      <c r="CD540" s="129"/>
      <c r="CN540" s="129"/>
      <c r="CX540" s="129"/>
      <c r="DH540" s="129"/>
      <c r="DR540" s="129"/>
      <c r="EB540" s="129"/>
      <c r="EL540" s="129"/>
      <c r="EV540" s="129"/>
      <c r="FF540" s="129"/>
      <c r="FP540" s="129"/>
      <c r="FZ540" s="129"/>
      <c r="GJ540" s="129"/>
      <c r="GT540" s="129"/>
      <c r="HD540" s="129"/>
      <c r="HN540" s="129"/>
      <c r="HX540" s="129"/>
    </row>
    <row xmlns:x14ac="http://schemas.microsoft.com/office/spreadsheetml/2009/9/ac" r="541" s="3" customFormat="true" x14ac:dyDescent="0.25">
      <c r="A541" s="387"/>
      <c r="B541" s="129"/>
      <c r="L541" s="129"/>
      <c r="V541" s="129"/>
      <c r="AF541" s="129"/>
      <c r="AP541" s="129"/>
      <c r="AZ541" s="129"/>
      <c r="BJ541" s="129"/>
      <c r="BK541" s="129"/>
      <c r="BT541" s="129"/>
      <c r="CD541" s="129"/>
      <c r="CN541" s="129"/>
      <c r="CX541" s="129"/>
      <c r="DH541" s="129"/>
      <c r="DR541" s="129"/>
      <c r="EB541" s="129"/>
      <c r="EL541" s="129"/>
      <c r="EV541" s="129"/>
      <c r="FF541" s="129"/>
      <c r="FP541" s="129"/>
      <c r="FZ541" s="129"/>
      <c r="GJ541" s="129"/>
      <c r="GT541" s="129"/>
      <c r="HD541" s="129"/>
      <c r="HN541" s="129"/>
      <c r="HX541" s="129"/>
    </row>
    <row xmlns:x14ac="http://schemas.microsoft.com/office/spreadsheetml/2009/9/ac" r="542" s="3" customFormat="true" x14ac:dyDescent="0.25">
      <c r="A542" s="387"/>
      <c r="B542" s="129"/>
      <c r="L542" s="129"/>
      <c r="V542" s="129"/>
      <c r="AF542" s="129"/>
      <c r="AP542" s="129"/>
      <c r="AZ542" s="129"/>
      <c r="BJ542" s="129"/>
      <c r="BK542" s="129"/>
      <c r="BT542" s="129"/>
      <c r="CD542" s="129"/>
      <c r="CN542" s="129"/>
      <c r="CX542" s="129"/>
      <c r="DH542" s="129"/>
      <c r="DR542" s="129"/>
      <c r="EB542" s="129"/>
      <c r="EL542" s="129"/>
      <c r="EV542" s="129"/>
      <c r="FF542" s="129"/>
      <c r="FP542" s="129"/>
      <c r="FZ542" s="129"/>
      <c r="GJ542" s="129"/>
      <c r="GT542" s="129"/>
      <c r="HD542" s="129"/>
      <c r="HN542" s="129"/>
      <c r="HX542" s="129"/>
    </row>
    <row xmlns:x14ac="http://schemas.microsoft.com/office/spreadsheetml/2009/9/ac" r="543" s="3" customFormat="true" x14ac:dyDescent="0.25">
      <c r="A543" s="387"/>
      <c r="B543" s="129"/>
      <c r="L543" s="129"/>
      <c r="V543" s="129"/>
      <c r="AF543" s="129"/>
      <c r="AP543" s="129"/>
      <c r="AZ543" s="129"/>
      <c r="BJ543" s="129"/>
      <c r="BK543" s="129"/>
      <c r="BT543" s="129"/>
      <c r="CD543" s="129"/>
      <c r="CN543" s="129"/>
      <c r="CX543" s="129"/>
      <c r="DH543" s="129"/>
      <c r="DR543" s="129"/>
      <c r="EB543" s="129"/>
      <c r="EL543" s="129"/>
      <c r="EV543" s="129"/>
      <c r="FF543" s="129"/>
      <c r="FP543" s="129"/>
      <c r="FZ543" s="129"/>
      <c r="GJ543" s="129"/>
      <c r="GT543" s="129"/>
      <c r="HD543" s="129"/>
      <c r="HN543" s="129"/>
      <c r="HX543" s="129"/>
    </row>
    <row xmlns:x14ac="http://schemas.microsoft.com/office/spreadsheetml/2009/9/ac" r="544" s="3" customFormat="true" x14ac:dyDescent="0.25">
      <c r="A544" s="387"/>
      <c r="B544" s="129"/>
      <c r="L544" s="129"/>
      <c r="V544" s="129"/>
      <c r="AF544" s="129"/>
      <c r="AP544" s="129"/>
      <c r="AZ544" s="129"/>
      <c r="BJ544" s="129"/>
      <c r="BK544" s="129"/>
      <c r="BT544" s="129"/>
      <c r="CD544" s="129"/>
      <c r="CN544" s="129"/>
      <c r="CX544" s="129"/>
      <c r="DH544" s="129"/>
      <c r="DR544" s="129"/>
      <c r="EB544" s="129"/>
      <c r="EL544" s="129"/>
      <c r="EV544" s="129"/>
      <c r="FF544" s="129"/>
      <c r="FP544" s="129"/>
      <c r="FZ544" s="129"/>
      <c r="GJ544" s="129"/>
      <c r="GT544" s="129"/>
      <c r="HD544" s="129"/>
      <c r="HN544" s="129"/>
      <c r="HX544" s="129"/>
    </row>
    <row xmlns:x14ac="http://schemas.microsoft.com/office/spreadsheetml/2009/9/ac" r="545" s="3" customFormat="true" x14ac:dyDescent="0.25">
      <c r="A545" s="387"/>
      <c r="B545" s="129"/>
      <c r="L545" s="129"/>
      <c r="V545" s="129"/>
      <c r="AF545" s="129"/>
      <c r="AP545" s="129"/>
      <c r="AZ545" s="129"/>
      <c r="BJ545" s="129"/>
      <c r="BK545" s="129"/>
      <c r="BT545" s="129"/>
      <c r="CD545" s="129"/>
      <c r="CN545" s="129"/>
      <c r="CX545" s="129"/>
      <c r="DH545" s="129"/>
      <c r="DR545" s="129"/>
      <c r="EB545" s="129"/>
      <c r="EL545" s="129"/>
      <c r="EV545" s="129"/>
      <c r="FF545" s="129"/>
      <c r="FP545" s="129"/>
      <c r="FZ545" s="129"/>
      <c r="GJ545" s="129"/>
      <c r="GT545" s="129"/>
      <c r="HD545" s="129"/>
      <c r="HN545" s="129"/>
      <c r="HX545" s="129"/>
    </row>
    <row xmlns:x14ac="http://schemas.microsoft.com/office/spreadsheetml/2009/9/ac" r="546" s="3" customFormat="true" x14ac:dyDescent="0.25">
      <c r="A546" s="387"/>
      <c r="B546" s="129"/>
      <c r="L546" s="129"/>
      <c r="V546" s="129"/>
      <c r="AF546" s="129"/>
      <c r="AP546" s="129"/>
      <c r="AZ546" s="129"/>
      <c r="BJ546" s="129"/>
      <c r="BK546" s="129"/>
      <c r="BT546" s="129"/>
      <c r="CD546" s="129"/>
      <c r="CN546" s="129"/>
      <c r="CX546" s="129"/>
      <c r="DH546" s="129"/>
      <c r="DR546" s="129"/>
      <c r="EB546" s="129"/>
      <c r="EL546" s="129"/>
      <c r="EV546" s="129"/>
      <c r="FF546" s="129"/>
      <c r="FP546" s="129"/>
      <c r="FZ546" s="129"/>
      <c r="GJ546" s="129"/>
      <c r="GT546" s="129"/>
      <c r="HD546" s="129"/>
      <c r="HN546" s="129"/>
      <c r="HX546" s="129"/>
    </row>
    <row xmlns:x14ac="http://schemas.microsoft.com/office/spreadsheetml/2009/9/ac" r="547" s="3" customFormat="true" x14ac:dyDescent="0.25">
      <c r="A547" s="387"/>
      <c r="B547" s="129"/>
      <c r="L547" s="129"/>
      <c r="V547" s="129"/>
      <c r="AF547" s="129"/>
      <c r="AP547" s="129"/>
      <c r="AZ547" s="129"/>
      <c r="BJ547" s="129"/>
      <c r="BK547" s="129"/>
      <c r="BT547" s="129"/>
      <c r="CD547" s="129"/>
      <c r="CN547" s="129"/>
      <c r="CX547" s="129"/>
      <c r="DH547" s="129"/>
      <c r="DR547" s="129"/>
      <c r="EB547" s="129"/>
      <c r="EL547" s="129"/>
      <c r="EV547" s="129"/>
      <c r="FF547" s="129"/>
      <c r="FP547" s="129"/>
      <c r="FZ547" s="129"/>
      <c r="GJ547" s="129"/>
      <c r="GT547" s="129"/>
      <c r="HD547" s="129"/>
      <c r="HN547" s="129"/>
      <c r="HX547" s="129"/>
    </row>
    <row xmlns:x14ac="http://schemas.microsoft.com/office/spreadsheetml/2009/9/ac" r="548" s="3" customFormat="true" x14ac:dyDescent="0.25">
      <c r="A548" s="387"/>
      <c r="B548" s="129"/>
      <c r="L548" s="129"/>
      <c r="V548" s="129"/>
      <c r="AF548" s="129"/>
      <c r="AP548" s="129"/>
      <c r="AZ548" s="129"/>
      <c r="BJ548" s="129"/>
      <c r="BK548" s="129"/>
      <c r="BT548" s="129"/>
      <c r="CD548" s="129"/>
      <c r="CN548" s="129"/>
      <c r="CX548" s="129"/>
      <c r="DH548" s="129"/>
      <c r="DR548" s="129"/>
      <c r="EB548" s="129"/>
      <c r="EL548" s="129"/>
      <c r="EV548" s="129"/>
      <c r="FF548" s="129"/>
      <c r="FP548" s="129"/>
      <c r="FZ548" s="129"/>
      <c r="GJ548" s="129"/>
      <c r="GT548" s="129"/>
      <c r="HD548" s="129"/>
      <c r="HN548" s="129"/>
      <c r="HX548" s="129"/>
    </row>
    <row xmlns:x14ac="http://schemas.microsoft.com/office/spreadsheetml/2009/9/ac" r="549" s="3" customFormat="true" x14ac:dyDescent="0.25">
      <c r="A549" s="387"/>
      <c r="B549" s="129"/>
      <c r="L549" s="129"/>
      <c r="V549" s="129"/>
      <c r="AF549" s="129"/>
      <c r="AP549" s="129"/>
      <c r="AZ549" s="129"/>
      <c r="BJ549" s="129"/>
      <c r="BK549" s="129"/>
      <c r="BT549" s="129"/>
      <c r="CD549" s="129"/>
      <c r="CN549" s="129"/>
      <c r="CX549" s="129"/>
      <c r="DH549" s="129"/>
      <c r="DR549" s="129"/>
      <c r="EB549" s="129"/>
      <c r="EL549" s="129"/>
      <c r="EV549" s="129"/>
      <c r="FF549" s="129"/>
      <c r="FP549" s="129"/>
      <c r="FZ549" s="129"/>
      <c r="GJ549" s="129"/>
      <c r="GT549" s="129"/>
      <c r="HD549" s="129"/>
      <c r="HN549" s="129"/>
      <c r="HX549" s="129"/>
    </row>
    <row xmlns:x14ac="http://schemas.microsoft.com/office/spreadsheetml/2009/9/ac" r="550" s="3" customFormat="true" x14ac:dyDescent="0.25">
      <c r="A550" s="387"/>
      <c r="B550" s="129"/>
      <c r="L550" s="129"/>
      <c r="V550" s="129"/>
      <c r="AF550" s="129"/>
      <c r="AP550" s="129"/>
      <c r="AZ550" s="129"/>
      <c r="BJ550" s="129"/>
      <c r="BK550" s="129"/>
      <c r="BT550" s="129"/>
      <c r="CD550" s="129"/>
      <c r="CN550" s="129"/>
      <c r="CX550" s="129"/>
      <c r="DH550" s="129"/>
      <c r="DR550" s="129"/>
      <c r="EB550" s="129"/>
      <c r="EL550" s="129"/>
      <c r="EV550" s="129"/>
      <c r="FF550" s="129"/>
      <c r="FP550" s="129"/>
      <c r="FZ550" s="129"/>
      <c r="GJ550" s="129"/>
      <c r="GT550" s="129"/>
      <c r="HD550" s="129"/>
      <c r="HN550" s="129"/>
      <c r="HX550" s="129"/>
    </row>
    <row xmlns:x14ac="http://schemas.microsoft.com/office/spreadsheetml/2009/9/ac" r="551" s="3" customFormat="true" x14ac:dyDescent="0.25">
      <c r="A551" s="387"/>
      <c r="B551" s="129"/>
      <c r="L551" s="129"/>
      <c r="V551" s="129"/>
      <c r="AF551" s="129"/>
      <c r="AP551" s="129"/>
      <c r="AZ551" s="129"/>
      <c r="BJ551" s="129"/>
      <c r="BK551" s="129"/>
      <c r="BT551" s="129"/>
      <c r="CD551" s="129"/>
      <c r="CN551" s="129"/>
      <c r="CX551" s="129"/>
      <c r="DH551" s="129"/>
      <c r="DR551" s="129"/>
      <c r="EB551" s="129"/>
      <c r="EL551" s="129"/>
      <c r="EV551" s="129"/>
      <c r="FF551" s="129"/>
      <c r="FP551" s="129"/>
      <c r="FZ551" s="129"/>
      <c r="GJ551" s="129"/>
      <c r="GT551" s="129"/>
      <c r="HD551" s="129"/>
      <c r="HN551" s="129"/>
      <c r="HX551" s="129"/>
    </row>
    <row xmlns:x14ac="http://schemas.microsoft.com/office/spreadsheetml/2009/9/ac" r="552" s="3" customFormat="true" x14ac:dyDescent="0.25">
      <c r="A552" s="387"/>
      <c r="B552" s="129"/>
      <c r="L552" s="129"/>
      <c r="V552" s="129"/>
      <c r="AF552" s="129"/>
      <c r="AP552" s="129"/>
      <c r="AZ552" s="129"/>
      <c r="BJ552" s="129"/>
      <c r="BK552" s="129"/>
      <c r="BT552" s="129"/>
      <c r="CD552" s="129"/>
      <c r="CN552" s="129"/>
      <c r="CX552" s="129"/>
      <c r="DH552" s="129"/>
      <c r="DR552" s="129"/>
      <c r="EB552" s="129"/>
      <c r="EL552" s="129"/>
      <c r="EV552" s="129"/>
      <c r="FF552" s="129"/>
      <c r="FP552" s="129"/>
      <c r="FZ552" s="129"/>
      <c r="GJ552" s="129"/>
      <c r="GT552" s="129"/>
      <c r="HD552" s="129"/>
      <c r="HN552" s="129"/>
      <c r="HX552" s="129"/>
    </row>
    <row xmlns:x14ac="http://schemas.microsoft.com/office/spreadsheetml/2009/9/ac" r="553" s="3" customFormat="true" x14ac:dyDescent="0.25">
      <c r="A553" s="387"/>
      <c r="B553" s="129"/>
      <c r="L553" s="129"/>
      <c r="V553" s="129"/>
      <c r="AF553" s="129"/>
      <c r="AP553" s="129"/>
      <c r="AZ553" s="129"/>
      <c r="BJ553" s="129"/>
      <c r="BK553" s="129"/>
      <c r="BT553" s="129"/>
      <c r="CD553" s="129"/>
      <c r="CN553" s="129"/>
      <c r="CX553" s="129"/>
      <c r="DH553" s="129"/>
      <c r="DR553" s="129"/>
      <c r="EB553" s="129"/>
      <c r="EL553" s="129"/>
      <c r="EV553" s="129"/>
      <c r="FF553" s="129"/>
      <c r="FP553" s="129"/>
      <c r="FZ553" s="129"/>
      <c r="GJ553" s="129"/>
      <c r="GT553" s="129"/>
      <c r="HD553" s="129"/>
      <c r="HN553" s="129"/>
      <c r="HX553" s="129"/>
    </row>
    <row xmlns:x14ac="http://schemas.microsoft.com/office/spreadsheetml/2009/9/ac" r="554" s="3" customFormat="true" x14ac:dyDescent="0.25">
      <c r="A554" s="387"/>
      <c r="B554" s="129"/>
      <c r="L554" s="129"/>
      <c r="V554" s="129"/>
      <c r="AF554" s="129"/>
      <c r="AP554" s="129"/>
      <c r="AZ554" s="129"/>
      <c r="BJ554" s="129"/>
      <c r="BK554" s="129"/>
      <c r="BT554" s="129"/>
      <c r="CD554" s="129"/>
      <c r="CN554" s="129"/>
      <c r="CX554" s="129"/>
      <c r="DH554" s="129"/>
      <c r="DR554" s="129"/>
      <c r="EB554" s="129"/>
      <c r="EL554" s="129"/>
      <c r="EV554" s="129"/>
      <c r="FF554" s="129"/>
      <c r="FP554" s="129"/>
      <c r="FZ554" s="129"/>
      <c r="GJ554" s="129"/>
      <c r="GT554" s="129"/>
      <c r="HD554" s="129"/>
      <c r="HN554" s="129"/>
      <c r="HX554" s="129"/>
    </row>
    <row xmlns:x14ac="http://schemas.microsoft.com/office/spreadsheetml/2009/9/ac" r="555" s="3" customFormat="true" x14ac:dyDescent="0.25">
      <c r="A555" s="387"/>
      <c r="B555" s="129"/>
      <c r="L555" s="129"/>
      <c r="V555" s="129"/>
      <c r="AF555" s="129"/>
      <c r="AP555" s="129"/>
      <c r="AZ555" s="129"/>
      <c r="BJ555" s="129"/>
      <c r="BK555" s="129"/>
      <c r="BT555" s="129"/>
      <c r="CD555" s="129"/>
      <c r="CN555" s="129"/>
      <c r="CX555" s="129"/>
      <c r="DH555" s="129"/>
      <c r="DR555" s="129"/>
      <c r="EB555" s="129"/>
      <c r="EL555" s="129"/>
      <c r="EV555" s="129"/>
      <c r="FF555" s="129"/>
      <c r="FP555" s="129"/>
      <c r="FZ555" s="129"/>
      <c r="GJ555" s="129"/>
      <c r="GT555" s="129"/>
      <c r="HD555" s="129"/>
      <c r="HN555" s="129"/>
      <c r="HX555" s="129"/>
    </row>
    <row xmlns:x14ac="http://schemas.microsoft.com/office/spreadsheetml/2009/9/ac" r="556" s="3" customFormat="true" x14ac:dyDescent="0.25">
      <c r="A556" s="387"/>
      <c r="B556" s="129"/>
      <c r="L556" s="129"/>
      <c r="V556" s="129"/>
      <c r="AF556" s="129"/>
      <c r="AP556" s="129"/>
      <c r="AZ556" s="129"/>
      <c r="BJ556" s="129"/>
      <c r="BK556" s="129"/>
      <c r="BT556" s="129"/>
      <c r="CD556" s="129"/>
      <c r="CN556" s="129"/>
      <c r="CX556" s="129"/>
      <c r="DH556" s="129"/>
      <c r="DR556" s="129"/>
      <c r="EB556" s="129"/>
      <c r="EL556" s="129"/>
      <c r="EV556" s="129"/>
      <c r="FF556" s="129"/>
      <c r="FP556" s="129"/>
      <c r="FZ556" s="129"/>
      <c r="GJ556" s="129"/>
      <c r="GT556" s="129"/>
      <c r="HD556" s="129"/>
      <c r="HN556" s="129"/>
      <c r="HX556" s="129"/>
    </row>
    <row xmlns:x14ac="http://schemas.microsoft.com/office/spreadsheetml/2009/9/ac" r="557" s="3" customFormat="true" x14ac:dyDescent="0.25">
      <c r="A557" s="387"/>
      <c r="B557" s="129"/>
      <c r="L557" s="129"/>
      <c r="V557" s="129"/>
      <c r="AF557" s="129"/>
      <c r="AP557" s="129"/>
      <c r="AZ557" s="129"/>
      <c r="BJ557" s="129"/>
      <c r="BK557" s="129"/>
      <c r="BT557" s="129"/>
      <c r="CD557" s="129"/>
      <c r="CN557" s="129"/>
      <c r="CX557" s="129"/>
      <c r="DH557" s="129"/>
      <c r="DR557" s="129"/>
      <c r="EB557" s="129"/>
      <c r="EL557" s="129"/>
      <c r="EV557" s="129"/>
      <c r="FF557" s="129"/>
      <c r="FP557" s="129"/>
      <c r="FZ557" s="129"/>
      <c r="GJ557" s="129"/>
      <c r="GT557" s="129"/>
      <c r="HD557" s="129"/>
      <c r="HN557" s="129"/>
      <c r="HX557" s="129"/>
    </row>
    <row xmlns:x14ac="http://schemas.microsoft.com/office/spreadsheetml/2009/9/ac" r="558" s="3" customFormat="true" x14ac:dyDescent="0.25">
      <c r="A558" s="387"/>
      <c r="B558" s="129"/>
      <c r="L558" s="129"/>
      <c r="V558" s="129"/>
      <c r="AF558" s="129"/>
      <c r="AP558" s="129"/>
      <c r="AZ558" s="129"/>
      <c r="BJ558" s="129"/>
      <c r="BK558" s="129"/>
      <c r="BT558" s="129"/>
      <c r="CD558" s="129"/>
      <c r="CN558" s="129"/>
      <c r="CX558" s="129"/>
      <c r="DH558" s="129"/>
      <c r="DR558" s="129"/>
      <c r="EB558" s="129"/>
      <c r="EL558" s="129"/>
      <c r="EV558" s="129"/>
      <c r="FF558" s="129"/>
      <c r="FP558" s="129"/>
      <c r="FZ558" s="129"/>
      <c r="GJ558" s="129"/>
      <c r="GT558" s="129"/>
      <c r="HD558" s="129"/>
      <c r="HN558" s="129"/>
      <c r="HX558" s="129"/>
    </row>
    <row xmlns:x14ac="http://schemas.microsoft.com/office/spreadsheetml/2009/9/ac" r="559" s="3" customFormat="true" x14ac:dyDescent="0.25">
      <c r="A559" s="387"/>
      <c r="B559" s="129"/>
      <c r="L559" s="129"/>
      <c r="V559" s="129"/>
      <c r="AF559" s="129"/>
      <c r="AP559" s="129"/>
      <c r="AZ559" s="129"/>
      <c r="BJ559" s="129"/>
      <c r="BK559" s="129"/>
      <c r="BT559" s="129"/>
      <c r="CD559" s="129"/>
      <c r="CN559" s="129"/>
      <c r="CX559" s="129"/>
      <c r="DH559" s="129"/>
      <c r="DR559" s="129"/>
      <c r="EB559" s="129"/>
      <c r="EL559" s="129"/>
      <c r="EV559" s="129"/>
      <c r="FF559" s="129"/>
      <c r="FP559" s="129"/>
      <c r="FZ559" s="129"/>
      <c r="GJ559" s="129"/>
      <c r="GT559" s="129"/>
      <c r="HD559" s="129"/>
      <c r="HN559" s="129"/>
      <c r="HX559" s="129"/>
    </row>
    <row xmlns:x14ac="http://schemas.microsoft.com/office/spreadsheetml/2009/9/ac" r="560" s="3" customFormat="true" x14ac:dyDescent="0.25">
      <c r="A560" s="387"/>
      <c r="B560" s="129"/>
      <c r="L560" s="129"/>
      <c r="V560" s="129"/>
      <c r="AF560" s="129"/>
      <c r="AP560" s="129"/>
      <c r="AZ560" s="129"/>
      <c r="BJ560" s="129"/>
      <c r="BK560" s="129"/>
      <c r="BT560" s="129"/>
      <c r="CD560" s="129"/>
      <c r="CN560" s="129"/>
      <c r="CX560" s="129"/>
      <c r="DH560" s="129"/>
      <c r="DR560" s="129"/>
      <c r="EB560" s="129"/>
      <c r="EL560" s="129"/>
      <c r="EV560" s="129"/>
      <c r="FF560" s="129"/>
      <c r="FP560" s="129"/>
      <c r="FZ560" s="129"/>
      <c r="GJ560" s="129"/>
      <c r="GT560" s="129"/>
      <c r="HD560" s="129"/>
      <c r="HN560" s="129"/>
      <c r="HX560" s="129"/>
    </row>
    <row xmlns:x14ac="http://schemas.microsoft.com/office/spreadsheetml/2009/9/ac" r="561" s="3" customFormat="true" x14ac:dyDescent="0.25">
      <c r="A561" s="387"/>
      <c r="B561" s="129"/>
      <c r="L561" s="129"/>
      <c r="V561" s="129"/>
      <c r="AF561" s="129"/>
      <c r="AP561" s="129"/>
      <c r="AZ561" s="129"/>
      <c r="BJ561" s="129"/>
      <c r="BK561" s="129"/>
      <c r="BT561" s="129"/>
      <c r="CD561" s="129"/>
      <c r="CN561" s="129"/>
      <c r="CX561" s="129"/>
      <c r="DH561" s="129"/>
      <c r="DR561" s="129"/>
      <c r="EB561" s="129"/>
      <c r="EL561" s="129"/>
      <c r="EV561" s="129"/>
      <c r="FF561" s="129"/>
      <c r="FP561" s="129"/>
      <c r="FZ561" s="129"/>
      <c r="GJ561" s="129"/>
      <c r="GT561" s="129"/>
      <c r="HD561" s="129"/>
      <c r="HN561" s="129"/>
      <c r="HX561" s="129"/>
    </row>
    <row xmlns:x14ac="http://schemas.microsoft.com/office/spreadsheetml/2009/9/ac" r="562" s="3" customFormat="true" x14ac:dyDescent="0.25">
      <c r="A562" s="387"/>
      <c r="B562" s="129"/>
      <c r="L562" s="129"/>
      <c r="V562" s="129"/>
      <c r="AF562" s="129"/>
      <c r="AP562" s="129"/>
      <c r="AZ562" s="129"/>
      <c r="BJ562" s="129"/>
      <c r="BK562" s="129"/>
      <c r="BT562" s="129"/>
      <c r="CD562" s="129"/>
      <c r="CN562" s="129"/>
      <c r="CX562" s="129"/>
      <c r="DH562" s="129"/>
      <c r="DR562" s="129"/>
      <c r="EB562" s="129"/>
      <c r="EL562" s="129"/>
      <c r="EV562" s="129"/>
      <c r="FF562" s="129"/>
      <c r="FP562" s="129"/>
      <c r="FZ562" s="129"/>
      <c r="GJ562" s="129"/>
      <c r="GT562" s="129"/>
      <c r="HD562" s="129"/>
      <c r="HN562" s="129"/>
      <c r="HX562" s="129"/>
    </row>
    <row xmlns:x14ac="http://schemas.microsoft.com/office/spreadsheetml/2009/9/ac" r="563" s="3" customFormat="true" x14ac:dyDescent="0.25">
      <c r="A563" s="387"/>
      <c r="B563" s="129"/>
      <c r="L563" s="129"/>
      <c r="V563" s="129"/>
      <c r="AF563" s="129"/>
      <c r="AP563" s="129"/>
      <c r="AZ563" s="129"/>
      <c r="BJ563" s="129"/>
      <c r="BK563" s="129"/>
      <c r="BT563" s="129"/>
      <c r="CD563" s="129"/>
      <c r="CN563" s="129"/>
      <c r="CX563" s="129"/>
      <c r="DH563" s="129"/>
      <c r="DR563" s="129"/>
      <c r="EB563" s="129"/>
      <c r="EL563" s="129"/>
      <c r="EV563" s="129"/>
      <c r="FF563" s="129"/>
      <c r="FP563" s="129"/>
      <c r="FZ563" s="129"/>
      <c r="GJ563" s="129"/>
      <c r="GT563" s="129"/>
      <c r="HD563" s="129"/>
      <c r="HN563" s="129"/>
      <c r="HX563" s="129"/>
    </row>
    <row xmlns:x14ac="http://schemas.microsoft.com/office/spreadsheetml/2009/9/ac" r="564" s="3" customFormat="true" x14ac:dyDescent="0.25">
      <c r="A564" s="387"/>
      <c r="B564" s="129"/>
      <c r="L564" s="129"/>
      <c r="V564" s="129"/>
      <c r="AF564" s="129"/>
      <c r="AP564" s="129"/>
      <c r="AZ564" s="129"/>
      <c r="BJ564" s="129"/>
      <c r="BK564" s="129"/>
      <c r="BT564" s="129"/>
      <c r="CD564" s="129"/>
      <c r="CN564" s="129"/>
      <c r="CX564" s="129"/>
      <c r="DH564" s="129"/>
      <c r="DR564" s="129"/>
      <c r="EB564" s="129"/>
      <c r="EL564" s="129"/>
      <c r="EV564" s="129"/>
      <c r="FF564" s="129"/>
      <c r="FP564" s="129"/>
      <c r="FZ564" s="129"/>
      <c r="GJ564" s="129"/>
      <c r="GT564" s="129"/>
      <c r="HD564" s="129"/>
      <c r="HN564" s="129"/>
      <c r="HX564" s="129"/>
    </row>
    <row xmlns:x14ac="http://schemas.microsoft.com/office/spreadsheetml/2009/9/ac" r="565" s="3" customFormat="true" x14ac:dyDescent="0.25">
      <c r="A565" s="387"/>
      <c r="B565" s="129"/>
      <c r="L565" s="129"/>
      <c r="V565" s="129"/>
      <c r="AF565" s="129"/>
      <c r="AP565" s="129"/>
      <c r="AZ565" s="129"/>
      <c r="BJ565" s="129"/>
      <c r="BK565" s="129"/>
      <c r="BT565" s="129"/>
      <c r="CD565" s="129"/>
      <c r="CN565" s="129"/>
      <c r="CX565" s="129"/>
      <c r="DH565" s="129"/>
      <c r="DR565" s="129"/>
      <c r="EB565" s="129"/>
      <c r="EL565" s="129"/>
      <c r="EV565" s="129"/>
      <c r="FF565" s="129"/>
      <c r="FP565" s="129"/>
      <c r="FZ565" s="129"/>
      <c r="GJ565" s="129"/>
      <c r="GT565" s="129"/>
      <c r="HD565" s="129"/>
      <c r="HN565" s="129"/>
      <c r="HX565" s="129"/>
    </row>
    <row xmlns:x14ac="http://schemas.microsoft.com/office/spreadsheetml/2009/9/ac" r="566" s="3" customFormat="true" x14ac:dyDescent="0.25">
      <c r="A566" s="387"/>
      <c r="B566" s="129"/>
      <c r="L566" s="129"/>
      <c r="V566" s="129"/>
      <c r="AF566" s="129"/>
      <c r="AP566" s="129"/>
      <c r="AZ566" s="129"/>
      <c r="BJ566" s="129"/>
      <c r="BK566" s="129"/>
      <c r="BT566" s="129"/>
      <c r="CD566" s="129"/>
      <c r="CN566" s="129"/>
      <c r="CX566" s="129"/>
      <c r="DH566" s="129"/>
      <c r="DR566" s="129"/>
      <c r="EB566" s="129"/>
      <c r="EL566" s="129"/>
      <c r="EV566" s="129"/>
      <c r="FF566" s="129"/>
      <c r="FP566" s="129"/>
      <c r="FZ566" s="129"/>
      <c r="GJ566" s="129"/>
      <c r="GT566" s="129"/>
      <c r="HD566" s="129"/>
      <c r="HN566" s="129"/>
      <c r="HX566" s="129"/>
    </row>
    <row xmlns:x14ac="http://schemas.microsoft.com/office/spreadsheetml/2009/9/ac" r="567" s="3" customFormat="true" x14ac:dyDescent="0.25">
      <c r="A567" s="387"/>
      <c r="B567" s="129"/>
      <c r="L567" s="129"/>
      <c r="V567" s="129"/>
      <c r="AF567" s="129"/>
      <c r="AP567" s="129"/>
      <c r="AZ567" s="129"/>
      <c r="BJ567" s="129"/>
      <c r="BK567" s="129"/>
      <c r="BT567" s="129"/>
      <c r="CD567" s="129"/>
      <c r="CN567" s="129"/>
      <c r="CX567" s="129"/>
      <c r="DH567" s="129"/>
      <c r="DR567" s="129"/>
      <c r="EB567" s="129"/>
      <c r="EL567" s="129"/>
      <c r="EV567" s="129"/>
      <c r="FF567" s="129"/>
      <c r="FP567" s="129"/>
      <c r="FZ567" s="129"/>
      <c r="GJ567" s="129"/>
      <c r="GT567" s="129"/>
      <c r="HD567" s="129"/>
      <c r="HN567" s="129"/>
      <c r="HX567" s="129"/>
    </row>
    <row xmlns:x14ac="http://schemas.microsoft.com/office/spreadsheetml/2009/9/ac" r="568" s="3" customFormat="true" x14ac:dyDescent="0.25">
      <c r="A568" s="387"/>
      <c r="B568" s="129"/>
      <c r="L568" s="129"/>
      <c r="V568" s="129"/>
      <c r="AF568" s="129"/>
      <c r="AP568" s="129"/>
      <c r="AZ568" s="129"/>
      <c r="BJ568" s="129"/>
      <c r="BK568" s="129"/>
      <c r="BT568" s="129"/>
      <c r="CD568" s="129"/>
      <c r="CN568" s="129"/>
      <c r="CX568" s="129"/>
      <c r="DH568" s="129"/>
      <c r="DR568" s="129"/>
      <c r="EB568" s="129"/>
      <c r="EL568" s="129"/>
      <c r="EV568" s="129"/>
      <c r="FF568" s="129"/>
      <c r="FP568" s="129"/>
      <c r="FZ568" s="129"/>
      <c r="GJ568" s="129"/>
      <c r="GT568" s="129"/>
      <c r="HD568" s="129"/>
      <c r="HN568" s="129"/>
      <c r="HX568" s="129"/>
    </row>
    <row xmlns:x14ac="http://schemas.microsoft.com/office/spreadsheetml/2009/9/ac" r="569" s="3" customFormat="true" x14ac:dyDescent="0.25">
      <c r="A569" s="387"/>
      <c r="B569" s="129"/>
      <c r="L569" s="129"/>
      <c r="V569" s="129"/>
      <c r="AF569" s="129"/>
      <c r="AP569" s="129"/>
      <c r="AZ569" s="129"/>
      <c r="BJ569" s="129"/>
      <c r="BK569" s="129"/>
      <c r="BT569" s="129"/>
      <c r="CD569" s="129"/>
      <c r="CN569" s="129"/>
      <c r="CX569" s="129"/>
      <c r="DH569" s="129"/>
      <c r="DR569" s="129"/>
      <c r="EB569" s="129"/>
      <c r="EL569" s="129"/>
      <c r="EV569" s="129"/>
      <c r="FF569" s="129"/>
      <c r="FP569" s="129"/>
      <c r="FZ569" s="129"/>
      <c r="GJ569" s="129"/>
      <c r="GT569" s="129"/>
      <c r="HD569" s="129"/>
      <c r="HN569" s="129"/>
      <c r="HX569" s="129"/>
    </row>
    <row xmlns:x14ac="http://schemas.microsoft.com/office/spreadsheetml/2009/9/ac" r="570" s="3" customFormat="true" x14ac:dyDescent="0.25">
      <c r="A570" s="387"/>
      <c r="B570" s="129"/>
      <c r="L570" s="129"/>
      <c r="V570" s="129"/>
      <c r="AF570" s="129"/>
      <c r="AP570" s="129"/>
      <c r="AZ570" s="129"/>
      <c r="BJ570" s="129"/>
      <c r="BK570" s="129"/>
      <c r="BT570" s="129"/>
      <c r="CD570" s="129"/>
      <c r="CN570" s="129"/>
      <c r="CX570" s="129"/>
      <c r="DH570" s="129"/>
      <c r="DR570" s="129"/>
      <c r="EB570" s="129"/>
      <c r="EL570" s="129"/>
      <c r="EV570" s="129"/>
      <c r="FF570" s="129"/>
      <c r="FP570" s="129"/>
      <c r="FZ570" s="129"/>
      <c r="GJ570" s="129"/>
      <c r="GT570" s="129"/>
      <c r="HD570" s="129"/>
      <c r="HN570" s="129"/>
      <c r="HX570" s="129"/>
    </row>
    <row xmlns:x14ac="http://schemas.microsoft.com/office/spreadsheetml/2009/9/ac" r="571" s="3" customFormat="true" x14ac:dyDescent="0.25">
      <c r="A571" s="387"/>
      <c r="B571" s="129"/>
      <c r="L571" s="129"/>
      <c r="V571" s="129"/>
      <c r="AF571" s="129"/>
      <c r="AP571" s="129"/>
      <c r="AZ571" s="129"/>
      <c r="BJ571" s="129"/>
      <c r="BK571" s="129"/>
      <c r="BT571" s="129"/>
      <c r="CD571" s="129"/>
      <c r="CN571" s="129"/>
      <c r="CX571" s="129"/>
      <c r="DH571" s="129"/>
      <c r="DR571" s="129"/>
      <c r="EB571" s="129"/>
      <c r="EL571" s="129"/>
      <c r="EV571" s="129"/>
      <c r="FF571" s="129"/>
      <c r="FP571" s="129"/>
      <c r="FZ571" s="129"/>
      <c r="GJ571" s="129"/>
      <c r="GT571" s="129"/>
      <c r="HD571" s="129"/>
      <c r="HN571" s="129"/>
      <c r="HX571" s="129"/>
    </row>
    <row xmlns:x14ac="http://schemas.microsoft.com/office/spreadsheetml/2009/9/ac" r="572" s="3" customFormat="true" x14ac:dyDescent="0.25">
      <c r="A572" s="387"/>
      <c r="B572" s="129"/>
      <c r="L572" s="129"/>
      <c r="V572" s="129"/>
      <c r="AF572" s="129"/>
      <c r="AP572" s="129"/>
      <c r="AZ572" s="129"/>
      <c r="BJ572" s="129"/>
      <c r="BK572" s="129"/>
      <c r="BT572" s="129"/>
      <c r="CD572" s="129"/>
      <c r="CN572" s="129"/>
      <c r="CX572" s="129"/>
      <c r="DH572" s="129"/>
      <c r="DR572" s="129"/>
      <c r="EB572" s="129"/>
      <c r="EL572" s="129"/>
      <c r="EV572" s="129"/>
      <c r="FF572" s="129"/>
      <c r="FP572" s="129"/>
      <c r="FZ572" s="129"/>
      <c r="GJ572" s="129"/>
      <c r="GT572" s="129"/>
      <c r="HD572" s="129"/>
      <c r="HN572" s="129"/>
      <c r="HX572" s="129"/>
    </row>
    <row xmlns:x14ac="http://schemas.microsoft.com/office/spreadsheetml/2009/9/ac" r="573" s="3" customFormat="true" x14ac:dyDescent="0.25">
      <c r="A573" s="387"/>
      <c r="B573" s="129"/>
      <c r="L573" s="129"/>
      <c r="V573" s="129"/>
      <c r="AF573" s="129"/>
      <c r="AP573" s="129"/>
      <c r="AZ573" s="129"/>
      <c r="BJ573" s="129"/>
      <c r="BK573" s="129"/>
      <c r="BT573" s="129"/>
      <c r="CD573" s="129"/>
      <c r="CN573" s="129"/>
      <c r="CX573" s="129"/>
      <c r="DH573" s="129"/>
      <c r="DR573" s="129"/>
      <c r="EB573" s="129"/>
      <c r="EL573" s="129"/>
      <c r="EV573" s="129"/>
      <c r="FF573" s="129"/>
      <c r="FP573" s="129"/>
      <c r="FZ573" s="129"/>
      <c r="GJ573" s="129"/>
      <c r="GT573" s="129"/>
      <c r="HD573" s="129"/>
      <c r="HN573" s="129"/>
      <c r="HX573" s="129"/>
    </row>
    <row xmlns:x14ac="http://schemas.microsoft.com/office/spreadsheetml/2009/9/ac" r="574" s="3" customFormat="true" x14ac:dyDescent="0.25">
      <c r="A574" s="387"/>
      <c r="B574" s="129"/>
      <c r="L574" s="129"/>
      <c r="V574" s="129"/>
      <c r="AF574" s="129"/>
      <c r="AP574" s="129"/>
      <c r="AZ574" s="129"/>
      <c r="BJ574" s="129"/>
      <c r="BK574" s="129"/>
      <c r="BT574" s="129"/>
      <c r="CD574" s="129"/>
      <c r="CN574" s="129"/>
      <c r="CX574" s="129"/>
      <c r="DH574" s="129"/>
      <c r="DR574" s="129"/>
      <c r="EB574" s="129"/>
      <c r="EL574" s="129"/>
      <c r="EV574" s="129"/>
      <c r="FF574" s="129"/>
      <c r="FP574" s="129"/>
      <c r="FZ574" s="129"/>
      <c r="GJ574" s="129"/>
      <c r="GT574" s="129"/>
      <c r="HD574" s="129"/>
      <c r="HN574" s="129"/>
      <c r="HX574" s="129"/>
    </row>
    <row xmlns:x14ac="http://schemas.microsoft.com/office/spreadsheetml/2009/9/ac" r="575" s="3" customFormat="true" x14ac:dyDescent="0.25">
      <c r="A575" s="387"/>
      <c r="B575" s="129"/>
      <c r="L575" s="129"/>
      <c r="V575" s="129"/>
      <c r="AF575" s="129"/>
      <c r="AP575" s="129"/>
      <c r="AZ575" s="129"/>
      <c r="BJ575" s="129"/>
      <c r="BK575" s="129"/>
      <c r="BT575" s="129"/>
      <c r="CD575" s="129"/>
      <c r="CN575" s="129"/>
      <c r="CX575" s="129"/>
      <c r="DH575" s="129"/>
      <c r="DR575" s="129"/>
      <c r="EB575" s="129"/>
      <c r="EL575" s="129"/>
      <c r="EV575" s="129"/>
      <c r="FF575" s="129"/>
      <c r="FP575" s="129"/>
      <c r="FZ575" s="129"/>
      <c r="GJ575" s="129"/>
      <c r="GT575" s="129"/>
      <c r="HD575" s="129"/>
      <c r="HN575" s="129"/>
      <c r="HX575" s="129"/>
    </row>
    <row xmlns:x14ac="http://schemas.microsoft.com/office/spreadsheetml/2009/9/ac" r="576" s="3" customFormat="true" x14ac:dyDescent="0.25">
      <c r="A576" s="387"/>
      <c r="B576" s="129"/>
      <c r="L576" s="129"/>
      <c r="V576" s="129"/>
      <c r="AF576" s="129"/>
      <c r="AP576" s="129"/>
      <c r="AZ576" s="129"/>
      <c r="BJ576" s="129"/>
      <c r="BK576" s="129"/>
      <c r="BT576" s="129"/>
      <c r="CD576" s="129"/>
      <c r="CN576" s="129"/>
      <c r="CX576" s="129"/>
      <c r="DH576" s="129"/>
      <c r="DR576" s="129"/>
      <c r="EB576" s="129"/>
      <c r="EL576" s="129"/>
      <c r="EV576" s="129"/>
      <c r="FF576" s="129"/>
      <c r="FP576" s="129"/>
      <c r="FZ576" s="129"/>
      <c r="GJ576" s="129"/>
      <c r="GT576" s="129"/>
      <c r="HD576" s="129"/>
      <c r="HN576" s="129"/>
      <c r="HX576" s="129"/>
    </row>
    <row xmlns:x14ac="http://schemas.microsoft.com/office/spreadsheetml/2009/9/ac" r="577" s="3" customFormat="true" x14ac:dyDescent="0.25">
      <c r="A577" s="387"/>
      <c r="B577" s="129"/>
      <c r="L577" s="129"/>
      <c r="V577" s="129"/>
      <c r="AF577" s="129"/>
      <c r="AP577" s="129"/>
      <c r="AZ577" s="129"/>
      <c r="BJ577" s="129"/>
      <c r="BK577" s="129"/>
      <c r="BT577" s="129"/>
      <c r="CD577" s="129"/>
      <c r="CN577" s="129"/>
      <c r="CX577" s="129"/>
      <c r="DH577" s="129"/>
      <c r="DR577" s="129"/>
      <c r="EB577" s="129"/>
      <c r="EL577" s="129"/>
      <c r="EV577" s="129"/>
      <c r="FF577" s="129"/>
      <c r="FP577" s="129"/>
      <c r="FZ577" s="129"/>
      <c r="GJ577" s="129"/>
      <c r="GT577" s="129"/>
      <c r="HD577" s="129"/>
      <c r="HN577" s="129"/>
      <c r="HX577" s="129"/>
    </row>
    <row xmlns:x14ac="http://schemas.microsoft.com/office/spreadsheetml/2009/9/ac" r="578" s="3" customFormat="true" x14ac:dyDescent="0.25">
      <c r="A578" s="387"/>
      <c r="B578" s="129"/>
      <c r="L578" s="129"/>
      <c r="V578" s="129"/>
      <c r="AF578" s="129"/>
      <c r="AP578" s="129"/>
      <c r="AZ578" s="129"/>
      <c r="BJ578" s="129"/>
      <c r="BK578" s="129"/>
      <c r="BT578" s="129"/>
      <c r="CD578" s="129"/>
      <c r="CN578" s="129"/>
      <c r="CX578" s="129"/>
      <c r="DH578" s="129"/>
      <c r="DR578" s="129"/>
      <c r="EB578" s="129"/>
      <c r="EL578" s="129"/>
      <c r="EV578" s="129"/>
      <c r="FF578" s="129"/>
      <c r="FP578" s="129"/>
      <c r="FZ578" s="129"/>
      <c r="GJ578" s="129"/>
      <c r="GT578" s="129"/>
      <c r="HD578" s="129"/>
      <c r="HN578" s="129"/>
      <c r="HX578" s="129"/>
    </row>
    <row xmlns:x14ac="http://schemas.microsoft.com/office/spreadsheetml/2009/9/ac" r="579" s="3" customFormat="true" x14ac:dyDescent="0.25">
      <c r="A579" s="387"/>
      <c r="B579" s="129"/>
      <c r="L579" s="129"/>
      <c r="V579" s="129"/>
      <c r="AF579" s="129"/>
      <c r="AP579" s="129"/>
      <c r="AZ579" s="129"/>
      <c r="BJ579" s="129"/>
      <c r="BK579" s="129"/>
      <c r="BT579" s="129"/>
      <c r="CD579" s="129"/>
      <c r="CN579" s="129"/>
      <c r="CX579" s="129"/>
      <c r="DH579" s="129"/>
      <c r="DR579" s="129"/>
      <c r="EB579" s="129"/>
      <c r="EL579" s="129"/>
      <c r="EV579" s="129"/>
      <c r="FF579" s="129"/>
      <c r="FP579" s="129"/>
      <c r="FZ579" s="129"/>
      <c r="GJ579" s="129"/>
      <c r="GT579" s="129"/>
      <c r="HD579" s="129"/>
      <c r="HN579" s="129"/>
      <c r="HX579" s="129"/>
    </row>
    <row xmlns:x14ac="http://schemas.microsoft.com/office/spreadsheetml/2009/9/ac" r="580" s="3" customFormat="true" x14ac:dyDescent="0.25">
      <c r="A580" s="387"/>
      <c r="B580" s="129"/>
      <c r="L580" s="129"/>
      <c r="V580" s="129"/>
      <c r="AF580" s="129"/>
      <c r="AP580" s="129"/>
      <c r="AZ580" s="129"/>
      <c r="BJ580" s="129"/>
      <c r="BK580" s="129"/>
      <c r="BT580" s="129"/>
      <c r="CD580" s="129"/>
      <c r="CN580" s="129"/>
      <c r="CX580" s="129"/>
      <c r="DH580" s="129"/>
      <c r="DR580" s="129"/>
      <c r="EB580" s="129"/>
      <c r="EL580" s="129"/>
      <c r="EV580" s="129"/>
      <c r="FF580" s="129"/>
      <c r="FP580" s="129"/>
      <c r="FZ580" s="129"/>
      <c r="GJ580" s="129"/>
      <c r="GT580" s="129"/>
      <c r="HD580" s="129"/>
      <c r="HN580" s="129"/>
      <c r="HX580" s="129"/>
    </row>
    <row xmlns:x14ac="http://schemas.microsoft.com/office/spreadsheetml/2009/9/ac" r="581" s="3" customFormat="true" x14ac:dyDescent="0.25">
      <c r="A581" s="387"/>
      <c r="B581" s="129"/>
      <c r="L581" s="129"/>
      <c r="V581" s="129"/>
      <c r="AF581" s="129"/>
      <c r="AP581" s="129"/>
      <c r="AZ581" s="129"/>
      <c r="BJ581" s="129"/>
      <c r="BK581" s="129"/>
      <c r="BT581" s="129"/>
      <c r="CD581" s="129"/>
      <c r="CN581" s="129"/>
      <c r="CX581" s="129"/>
      <c r="DH581" s="129"/>
      <c r="DR581" s="129"/>
      <c r="EB581" s="129"/>
      <c r="EL581" s="129"/>
      <c r="EV581" s="129"/>
      <c r="FF581" s="129"/>
      <c r="FP581" s="129"/>
      <c r="FZ581" s="129"/>
      <c r="GJ581" s="129"/>
      <c r="GT581" s="129"/>
      <c r="HD581" s="129"/>
      <c r="HN581" s="129"/>
      <c r="HX581" s="129"/>
    </row>
    <row xmlns:x14ac="http://schemas.microsoft.com/office/spreadsheetml/2009/9/ac" r="582" s="3" customFormat="true" x14ac:dyDescent="0.25">
      <c r="A582" s="387"/>
      <c r="B582" s="129"/>
      <c r="L582" s="129"/>
      <c r="V582" s="129"/>
      <c r="AF582" s="129"/>
      <c r="AP582" s="129"/>
      <c r="AZ582" s="129"/>
      <c r="BJ582" s="129"/>
      <c r="BK582" s="129"/>
      <c r="BT582" s="129"/>
      <c r="CD582" s="129"/>
      <c r="CN582" s="129"/>
      <c r="CX582" s="129"/>
      <c r="DH582" s="129"/>
      <c r="DR582" s="129"/>
      <c r="EB582" s="129"/>
      <c r="EL582" s="129"/>
      <c r="EV582" s="129"/>
      <c r="FF582" s="129"/>
      <c r="FP582" s="129"/>
      <c r="FZ582" s="129"/>
      <c r="GJ582" s="129"/>
      <c r="GT582" s="129"/>
      <c r="HD582" s="129"/>
      <c r="HN582" s="129"/>
      <c r="HX582" s="129"/>
    </row>
    <row xmlns:x14ac="http://schemas.microsoft.com/office/spreadsheetml/2009/9/ac" r="583" s="3" customFormat="true" x14ac:dyDescent="0.25">
      <c r="A583" s="387"/>
      <c r="B583" s="129"/>
      <c r="L583" s="129"/>
      <c r="V583" s="129"/>
      <c r="AF583" s="129"/>
      <c r="AP583" s="129"/>
      <c r="AZ583" s="129"/>
      <c r="BJ583" s="129"/>
      <c r="BK583" s="129"/>
      <c r="BT583" s="129"/>
      <c r="CD583" s="129"/>
      <c r="CN583" s="129"/>
      <c r="CX583" s="129"/>
      <c r="DH583" s="129"/>
      <c r="DR583" s="129"/>
      <c r="EB583" s="129"/>
      <c r="EL583" s="129"/>
      <c r="EV583" s="129"/>
      <c r="FF583" s="129"/>
      <c r="FP583" s="129"/>
      <c r="FZ583" s="129"/>
      <c r="GJ583" s="129"/>
      <c r="GT583" s="129"/>
      <c r="HD583" s="129"/>
      <c r="HN583" s="129"/>
      <c r="HX583" s="129"/>
    </row>
    <row xmlns:x14ac="http://schemas.microsoft.com/office/spreadsheetml/2009/9/ac" r="584" s="3" customFormat="true" x14ac:dyDescent="0.25">
      <c r="A584" s="387"/>
      <c r="B584" s="129"/>
      <c r="L584" s="129"/>
      <c r="V584" s="129"/>
      <c r="AF584" s="129"/>
      <c r="AP584" s="129"/>
      <c r="AZ584" s="129"/>
      <c r="BJ584" s="129"/>
      <c r="BK584" s="129"/>
      <c r="BT584" s="129"/>
      <c r="CD584" s="129"/>
      <c r="CN584" s="129"/>
      <c r="CX584" s="129"/>
      <c r="DH584" s="129"/>
      <c r="DR584" s="129"/>
      <c r="EB584" s="129"/>
      <c r="EL584" s="129"/>
      <c r="EV584" s="129"/>
      <c r="FF584" s="129"/>
      <c r="FP584" s="129"/>
      <c r="FZ584" s="129"/>
      <c r="GJ584" s="129"/>
      <c r="GT584" s="129"/>
      <c r="HD584" s="129"/>
      <c r="HN584" s="129"/>
      <c r="HX584" s="129"/>
    </row>
    <row xmlns:x14ac="http://schemas.microsoft.com/office/spreadsheetml/2009/9/ac" r="585" s="3" customFormat="true" x14ac:dyDescent="0.25">
      <c r="A585" s="387"/>
      <c r="B585" s="129"/>
      <c r="L585" s="129"/>
      <c r="V585" s="129"/>
      <c r="AF585" s="129"/>
      <c r="AP585" s="129"/>
      <c r="AZ585" s="129"/>
      <c r="BJ585" s="129"/>
      <c r="BK585" s="129"/>
      <c r="BT585" s="129"/>
      <c r="CD585" s="129"/>
      <c r="CN585" s="129"/>
      <c r="CX585" s="129"/>
      <c r="DH585" s="129"/>
      <c r="DR585" s="129"/>
      <c r="EB585" s="129"/>
      <c r="EL585" s="129"/>
      <c r="EV585" s="129"/>
      <c r="FF585" s="129"/>
      <c r="FP585" s="129"/>
      <c r="FZ585" s="129"/>
      <c r="GJ585" s="129"/>
      <c r="GT585" s="129"/>
      <c r="HD585" s="129"/>
      <c r="HN585" s="129"/>
      <c r="HX585" s="129"/>
    </row>
    <row xmlns:x14ac="http://schemas.microsoft.com/office/spreadsheetml/2009/9/ac" r="586" s="3" customFormat="true" x14ac:dyDescent="0.25">
      <c r="A586" s="387"/>
      <c r="B586" s="129"/>
      <c r="L586" s="129"/>
      <c r="V586" s="129"/>
      <c r="AF586" s="129"/>
      <c r="AP586" s="129"/>
      <c r="AZ586" s="129"/>
      <c r="BJ586" s="129"/>
      <c r="BK586" s="129"/>
      <c r="BT586" s="129"/>
      <c r="CD586" s="129"/>
      <c r="CN586" s="129"/>
      <c r="CX586" s="129"/>
      <c r="DH586" s="129"/>
      <c r="DR586" s="129"/>
      <c r="EB586" s="129"/>
      <c r="EL586" s="129"/>
      <c r="EV586" s="129"/>
      <c r="FF586" s="129"/>
      <c r="FP586" s="129"/>
      <c r="FZ586" s="129"/>
      <c r="GJ586" s="129"/>
      <c r="GT586" s="129"/>
      <c r="HD586" s="129"/>
      <c r="HN586" s="129"/>
      <c r="HX586" s="129"/>
    </row>
    <row xmlns:x14ac="http://schemas.microsoft.com/office/spreadsheetml/2009/9/ac" r="587" s="3" customFormat="true" x14ac:dyDescent="0.25">
      <c r="A587" s="387"/>
      <c r="B587" s="129"/>
      <c r="L587" s="129"/>
      <c r="V587" s="129"/>
      <c r="AF587" s="129"/>
      <c r="AP587" s="129"/>
      <c r="AZ587" s="129"/>
      <c r="BJ587" s="129"/>
      <c r="BK587" s="129"/>
      <c r="BT587" s="129"/>
      <c r="CD587" s="129"/>
      <c r="CN587" s="129"/>
      <c r="CX587" s="129"/>
      <c r="DH587" s="129"/>
      <c r="DR587" s="129"/>
      <c r="EB587" s="129"/>
      <c r="EL587" s="129"/>
      <c r="EV587" s="129"/>
      <c r="FF587" s="129"/>
      <c r="FP587" s="129"/>
      <c r="FZ587" s="129"/>
      <c r="GJ587" s="129"/>
      <c r="GT587" s="129"/>
      <c r="HD587" s="129"/>
      <c r="HN587" s="129"/>
      <c r="HX587" s="129"/>
    </row>
    <row xmlns:x14ac="http://schemas.microsoft.com/office/spreadsheetml/2009/9/ac" r="588" s="3" customFormat="true" x14ac:dyDescent="0.25">
      <c r="A588" s="387"/>
      <c r="B588" s="129"/>
      <c r="L588" s="129"/>
      <c r="V588" s="129"/>
      <c r="AF588" s="129"/>
      <c r="AP588" s="129"/>
      <c r="AZ588" s="129"/>
      <c r="BJ588" s="129"/>
      <c r="BK588" s="129"/>
      <c r="BT588" s="129"/>
      <c r="CD588" s="129"/>
      <c r="CN588" s="129"/>
      <c r="CX588" s="129"/>
      <c r="DH588" s="129"/>
      <c r="DR588" s="129"/>
      <c r="EB588" s="129"/>
      <c r="EL588" s="129"/>
      <c r="EV588" s="129"/>
      <c r="FF588" s="129"/>
      <c r="FP588" s="129"/>
      <c r="FZ588" s="129"/>
      <c r="GJ588" s="129"/>
      <c r="GT588" s="129"/>
      <c r="HD588" s="129"/>
      <c r="HN588" s="129"/>
      <c r="HX588" s="129"/>
    </row>
    <row xmlns:x14ac="http://schemas.microsoft.com/office/spreadsheetml/2009/9/ac" r="589" s="3" customFormat="true" x14ac:dyDescent="0.25">
      <c r="A589" s="387"/>
      <c r="B589" s="129"/>
      <c r="L589" s="129"/>
      <c r="V589" s="129"/>
      <c r="AF589" s="129"/>
      <c r="AP589" s="129"/>
      <c r="AZ589" s="129"/>
      <c r="BJ589" s="129"/>
      <c r="BK589" s="129"/>
      <c r="BT589" s="129"/>
      <c r="CD589" s="129"/>
      <c r="CN589" s="129"/>
      <c r="CX589" s="129"/>
      <c r="DH589" s="129"/>
      <c r="DR589" s="129"/>
      <c r="EB589" s="129"/>
      <c r="EL589" s="129"/>
      <c r="EV589" s="129"/>
      <c r="FF589" s="129"/>
      <c r="FP589" s="129"/>
      <c r="FZ589" s="129"/>
      <c r="GJ589" s="129"/>
      <c r="GT589" s="129"/>
      <c r="HD589" s="129"/>
      <c r="HN589" s="129"/>
      <c r="HX589" s="129"/>
    </row>
    <row xmlns:x14ac="http://schemas.microsoft.com/office/spreadsheetml/2009/9/ac" r="590" s="3" customFormat="true" x14ac:dyDescent="0.25">
      <c r="A590" s="387"/>
      <c r="B590" s="129"/>
      <c r="L590" s="129"/>
      <c r="V590" s="129"/>
      <c r="AF590" s="129"/>
      <c r="AP590" s="129"/>
      <c r="AZ590" s="129"/>
      <c r="BJ590" s="129"/>
      <c r="BK590" s="129"/>
      <c r="BT590" s="129"/>
      <c r="CD590" s="129"/>
      <c r="CN590" s="129"/>
      <c r="CX590" s="129"/>
      <c r="DH590" s="129"/>
      <c r="DR590" s="129"/>
      <c r="EB590" s="129"/>
      <c r="EL590" s="129"/>
      <c r="EV590" s="129"/>
      <c r="FF590" s="129"/>
      <c r="FP590" s="129"/>
      <c r="FZ590" s="129"/>
      <c r="GJ590" s="129"/>
      <c r="GT590" s="129"/>
      <c r="HD590" s="129"/>
      <c r="HN590" s="129"/>
      <c r="HX590" s="129"/>
    </row>
    <row xmlns:x14ac="http://schemas.microsoft.com/office/spreadsheetml/2009/9/ac" r="591" s="3" customFormat="true" x14ac:dyDescent="0.25">
      <c r="A591" s="387"/>
      <c r="B591" s="129"/>
      <c r="L591" s="129"/>
      <c r="V591" s="129"/>
      <c r="AF591" s="129"/>
      <c r="AP591" s="129"/>
      <c r="AZ591" s="129"/>
      <c r="BJ591" s="129"/>
      <c r="BK591" s="129"/>
      <c r="BT591" s="129"/>
      <c r="CD591" s="129"/>
      <c r="CN591" s="129"/>
      <c r="CX591" s="129"/>
      <c r="DH591" s="129"/>
      <c r="DR591" s="129"/>
      <c r="EB591" s="129"/>
      <c r="EL591" s="129"/>
      <c r="EV591" s="129"/>
      <c r="FF591" s="129"/>
      <c r="FP591" s="129"/>
      <c r="FZ591" s="129"/>
      <c r="GJ591" s="129"/>
      <c r="GT591" s="129"/>
      <c r="HD591" s="129"/>
      <c r="HN591" s="129"/>
      <c r="HX591" s="129"/>
    </row>
    <row xmlns:x14ac="http://schemas.microsoft.com/office/spreadsheetml/2009/9/ac" r="592" s="3" customFormat="true" x14ac:dyDescent="0.25">
      <c r="A592" s="387"/>
      <c r="B592" s="129"/>
      <c r="L592" s="129"/>
      <c r="V592" s="129"/>
      <c r="AF592" s="129"/>
      <c r="AP592" s="129"/>
      <c r="AZ592" s="129"/>
      <c r="BJ592" s="129"/>
      <c r="BK592" s="129"/>
      <c r="BT592" s="129"/>
      <c r="CD592" s="129"/>
      <c r="CN592" s="129"/>
      <c r="CX592" s="129"/>
      <c r="DH592" s="129"/>
      <c r="DR592" s="129"/>
      <c r="EB592" s="129"/>
      <c r="EL592" s="129"/>
      <c r="EV592" s="129"/>
      <c r="FF592" s="129"/>
      <c r="FP592" s="129"/>
      <c r="FZ592" s="129"/>
      <c r="GJ592" s="129"/>
      <c r="GT592" s="129"/>
      <c r="HD592" s="129"/>
      <c r="HN592" s="129"/>
      <c r="HX592" s="129"/>
    </row>
    <row xmlns:x14ac="http://schemas.microsoft.com/office/spreadsheetml/2009/9/ac" r="593" s="3" customFormat="true" x14ac:dyDescent="0.25">
      <c r="A593" s="387"/>
      <c r="B593" s="129"/>
      <c r="L593" s="129"/>
      <c r="V593" s="129"/>
      <c r="AF593" s="129"/>
      <c r="AP593" s="129"/>
      <c r="AZ593" s="129"/>
      <c r="BJ593" s="129"/>
      <c r="BK593" s="129"/>
      <c r="BT593" s="129"/>
      <c r="CD593" s="129"/>
      <c r="CN593" s="129"/>
      <c r="CX593" s="129"/>
      <c r="DH593" s="129"/>
      <c r="DR593" s="129"/>
      <c r="EB593" s="129"/>
      <c r="EL593" s="129"/>
      <c r="EV593" s="129"/>
      <c r="FF593" s="129"/>
      <c r="FP593" s="129"/>
      <c r="FZ593" s="129"/>
      <c r="GJ593" s="129"/>
      <c r="GT593" s="129"/>
      <c r="HD593" s="129"/>
      <c r="HN593" s="129"/>
      <c r="HX593" s="129"/>
    </row>
    <row xmlns:x14ac="http://schemas.microsoft.com/office/spreadsheetml/2009/9/ac" r="594" s="3" customFormat="true" x14ac:dyDescent="0.25">
      <c r="A594" s="387"/>
      <c r="B594" s="129"/>
      <c r="L594" s="129"/>
      <c r="V594" s="129"/>
      <c r="AF594" s="129"/>
      <c r="AP594" s="129"/>
      <c r="AZ594" s="129"/>
      <c r="BJ594" s="129"/>
      <c r="BK594" s="129"/>
      <c r="BT594" s="129"/>
      <c r="CD594" s="129"/>
      <c r="CN594" s="129"/>
      <c r="CX594" s="129"/>
      <c r="DH594" s="129"/>
      <c r="DR594" s="129"/>
      <c r="EB594" s="129"/>
      <c r="EL594" s="129"/>
      <c r="EV594" s="129"/>
      <c r="FF594" s="129"/>
      <c r="FP594" s="129"/>
      <c r="FZ594" s="129"/>
      <c r="GJ594" s="129"/>
      <c r="GT594" s="129"/>
      <c r="HD594" s="129"/>
      <c r="HN594" s="129"/>
      <c r="HX594" s="129"/>
    </row>
    <row xmlns:x14ac="http://schemas.microsoft.com/office/spreadsheetml/2009/9/ac" r="595" s="3" customFormat="true" x14ac:dyDescent="0.25">
      <c r="A595" s="387"/>
      <c r="B595" s="129"/>
      <c r="L595" s="129"/>
      <c r="V595" s="129"/>
      <c r="AF595" s="129"/>
      <c r="AP595" s="129"/>
      <c r="AZ595" s="129"/>
      <c r="BJ595" s="129"/>
      <c r="BK595" s="129"/>
      <c r="BT595" s="129"/>
      <c r="CD595" s="129"/>
      <c r="CN595" s="129"/>
      <c r="CX595" s="129"/>
      <c r="DH595" s="129"/>
      <c r="DR595" s="129"/>
      <c r="EB595" s="129"/>
      <c r="EL595" s="129"/>
      <c r="EV595" s="129"/>
      <c r="FF595" s="129"/>
      <c r="FP595" s="129"/>
      <c r="FZ595" s="129"/>
      <c r="GJ595" s="129"/>
      <c r="GT595" s="129"/>
      <c r="HD595" s="129"/>
      <c r="HN595" s="129"/>
      <c r="HX595" s="129"/>
    </row>
    <row xmlns:x14ac="http://schemas.microsoft.com/office/spreadsheetml/2009/9/ac" r="596" s="3" customFormat="true" x14ac:dyDescent="0.25">
      <c r="A596" s="387"/>
      <c r="B596" s="129"/>
      <c r="L596" s="129"/>
      <c r="V596" s="129"/>
      <c r="AF596" s="129"/>
      <c r="AP596" s="129"/>
      <c r="AZ596" s="129"/>
      <c r="BJ596" s="129"/>
      <c r="BK596" s="129"/>
      <c r="BT596" s="129"/>
      <c r="CD596" s="129"/>
      <c r="CN596" s="129"/>
      <c r="CX596" s="129"/>
      <c r="DH596" s="129"/>
      <c r="DR596" s="129"/>
      <c r="EB596" s="129"/>
      <c r="EL596" s="129"/>
      <c r="EV596" s="129"/>
      <c r="FF596" s="129"/>
      <c r="FP596" s="129"/>
      <c r="FZ596" s="129"/>
      <c r="GJ596" s="129"/>
      <c r="GT596" s="129"/>
      <c r="HD596" s="129"/>
      <c r="HN596" s="129"/>
      <c r="HX596" s="129"/>
    </row>
    <row xmlns:x14ac="http://schemas.microsoft.com/office/spreadsheetml/2009/9/ac" r="597" s="3" customFormat="true" x14ac:dyDescent="0.25">
      <c r="A597" s="387"/>
      <c r="B597" s="129"/>
      <c r="L597" s="129"/>
      <c r="V597" s="129"/>
      <c r="AF597" s="129"/>
      <c r="AP597" s="129"/>
      <c r="AZ597" s="129"/>
      <c r="BJ597" s="129"/>
      <c r="BK597" s="129"/>
      <c r="BT597" s="129"/>
      <c r="CD597" s="129"/>
      <c r="CN597" s="129"/>
      <c r="CX597" s="129"/>
      <c r="DH597" s="129"/>
      <c r="DR597" s="129"/>
      <c r="EB597" s="129"/>
      <c r="EL597" s="129"/>
      <c r="EV597" s="129"/>
      <c r="FF597" s="129"/>
      <c r="FP597" s="129"/>
      <c r="FZ597" s="129"/>
      <c r="GJ597" s="129"/>
      <c r="GT597" s="129"/>
      <c r="HD597" s="129"/>
      <c r="HN597" s="129"/>
      <c r="HX597" s="129"/>
    </row>
    <row xmlns:x14ac="http://schemas.microsoft.com/office/spreadsheetml/2009/9/ac" r="598" s="3" customFormat="true" x14ac:dyDescent="0.25">
      <c r="A598" s="387"/>
      <c r="B598" s="129"/>
      <c r="L598" s="129"/>
      <c r="V598" s="129"/>
      <c r="AF598" s="129"/>
      <c r="AP598" s="129"/>
      <c r="AZ598" s="129"/>
      <c r="BJ598" s="129"/>
      <c r="BK598" s="129"/>
      <c r="BT598" s="129"/>
      <c r="CD598" s="129"/>
      <c r="CN598" s="129"/>
      <c r="CX598" s="129"/>
      <c r="DH598" s="129"/>
      <c r="DR598" s="129"/>
      <c r="EB598" s="129"/>
      <c r="EL598" s="129"/>
      <c r="EV598" s="129"/>
      <c r="FF598" s="129"/>
      <c r="FP598" s="129"/>
      <c r="FZ598" s="129"/>
      <c r="GJ598" s="129"/>
      <c r="GT598" s="129"/>
      <c r="HD598" s="129"/>
      <c r="HN598" s="129"/>
      <c r="HX598" s="129"/>
    </row>
    <row xmlns:x14ac="http://schemas.microsoft.com/office/spreadsheetml/2009/9/ac" r="599" s="3" customFormat="true" x14ac:dyDescent="0.25">
      <c r="A599" s="387"/>
      <c r="B599" s="129"/>
      <c r="L599" s="129"/>
      <c r="V599" s="129"/>
      <c r="AF599" s="129"/>
      <c r="AP599" s="129"/>
      <c r="AZ599" s="129"/>
      <c r="BJ599" s="129"/>
      <c r="BK599" s="129"/>
      <c r="BT599" s="129"/>
      <c r="CD599" s="129"/>
      <c r="CN599" s="129"/>
      <c r="CX599" s="129"/>
      <c r="DH599" s="129"/>
      <c r="DR599" s="129"/>
      <c r="EB599" s="129"/>
      <c r="EL599" s="129"/>
      <c r="EV599" s="129"/>
      <c r="FF599" s="129"/>
      <c r="FP599" s="129"/>
      <c r="FZ599" s="129"/>
      <c r="GJ599" s="129"/>
      <c r="GT599" s="129"/>
      <c r="HD599" s="129"/>
      <c r="HN599" s="129"/>
      <c r="HX599" s="129"/>
    </row>
    <row xmlns:x14ac="http://schemas.microsoft.com/office/spreadsheetml/2009/9/ac" r="600" s="3" customFormat="true" x14ac:dyDescent="0.25">
      <c r="A600" s="387"/>
      <c r="B600" s="129"/>
      <c r="L600" s="129"/>
      <c r="V600" s="129"/>
      <c r="AF600" s="129"/>
      <c r="AP600" s="129"/>
      <c r="AZ600" s="129"/>
      <c r="BJ600" s="129"/>
      <c r="BK600" s="129"/>
      <c r="BT600" s="129"/>
      <c r="CD600" s="129"/>
      <c r="CN600" s="129"/>
      <c r="CX600" s="129"/>
      <c r="DH600" s="129"/>
      <c r="DR600" s="129"/>
      <c r="EB600" s="129"/>
      <c r="EL600" s="129"/>
      <c r="EV600" s="129"/>
      <c r="FF600" s="129"/>
      <c r="FP600" s="129"/>
      <c r="FZ600" s="129"/>
      <c r="GJ600" s="129"/>
      <c r="GT600" s="129"/>
      <c r="HD600" s="129"/>
      <c r="HN600" s="129"/>
      <c r="HX600" s="129"/>
    </row>
    <row xmlns:x14ac="http://schemas.microsoft.com/office/spreadsheetml/2009/9/ac" r="601" s="3" customFormat="true" x14ac:dyDescent="0.25">
      <c r="A601" s="387"/>
      <c r="B601" s="129"/>
      <c r="L601" s="129"/>
      <c r="V601" s="129"/>
      <c r="AF601" s="129"/>
      <c r="AP601" s="129"/>
      <c r="AZ601" s="129"/>
      <c r="BJ601" s="129"/>
      <c r="BK601" s="129"/>
      <c r="BT601" s="129"/>
      <c r="CD601" s="129"/>
      <c r="CN601" s="129"/>
      <c r="CX601" s="129"/>
      <c r="DH601" s="129"/>
      <c r="DR601" s="129"/>
      <c r="EB601" s="129"/>
      <c r="EL601" s="129"/>
      <c r="EV601" s="129"/>
      <c r="FF601" s="129"/>
      <c r="FP601" s="129"/>
      <c r="FZ601" s="129"/>
      <c r="GJ601" s="129"/>
      <c r="GT601" s="129"/>
      <c r="HD601" s="129"/>
      <c r="HN601" s="129"/>
      <c r="HX601" s="129"/>
    </row>
    <row xmlns:x14ac="http://schemas.microsoft.com/office/spreadsheetml/2009/9/ac" r="602" s="3" customFormat="true" x14ac:dyDescent="0.25">
      <c r="A602" s="387"/>
      <c r="B602" s="129"/>
      <c r="L602" s="129"/>
      <c r="V602" s="129"/>
      <c r="AF602" s="129"/>
      <c r="AP602" s="129"/>
      <c r="AZ602" s="129"/>
      <c r="BJ602" s="129"/>
      <c r="BK602" s="129"/>
      <c r="BT602" s="129"/>
      <c r="CD602" s="129"/>
      <c r="CN602" s="129"/>
      <c r="CX602" s="129"/>
      <c r="DH602" s="129"/>
      <c r="DR602" s="129"/>
      <c r="EB602" s="129"/>
      <c r="EL602" s="129"/>
      <c r="EV602" s="129"/>
      <c r="FF602" s="129"/>
      <c r="FP602" s="129"/>
      <c r="FZ602" s="129"/>
      <c r="GJ602" s="129"/>
      <c r="GT602" s="129"/>
      <c r="HD602" s="129"/>
      <c r="HN602" s="129"/>
      <c r="HX602" s="129"/>
    </row>
    <row xmlns:x14ac="http://schemas.microsoft.com/office/spreadsheetml/2009/9/ac" r="603" s="3" customFormat="true" x14ac:dyDescent="0.25">
      <c r="A603" s="387"/>
      <c r="B603" s="129"/>
      <c r="L603" s="129"/>
      <c r="V603" s="129"/>
      <c r="AF603" s="129"/>
      <c r="AP603" s="129"/>
      <c r="AZ603" s="129"/>
      <c r="BJ603" s="129"/>
      <c r="BK603" s="129"/>
      <c r="BT603" s="129"/>
      <c r="CD603" s="129"/>
      <c r="CN603" s="129"/>
      <c r="CX603" s="129"/>
      <c r="DH603" s="129"/>
      <c r="DR603" s="129"/>
      <c r="EB603" s="129"/>
      <c r="EL603" s="129"/>
      <c r="EV603" s="129"/>
      <c r="FF603" s="129"/>
      <c r="FP603" s="129"/>
      <c r="FZ603" s="129"/>
      <c r="GJ603" s="129"/>
      <c r="GT603" s="129"/>
      <c r="HD603" s="129"/>
      <c r="HN603" s="129"/>
      <c r="HX603" s="129"/>
    </row>
    <row xmlns:x14ac="http://schemas.microsoft.com/office/spreadsheetml/2009/9/ac" r="604" s="3" customFormat="true" x14ac:dyDescent="0.25">
      <c r="A604" s="387"/>
      <c r="B604" s="129"/>
      <c r="L604" s="129"/>
      <c r="V604" s="129"/>
      <c r="AF604" s="129"/>
      <c r="AP604" s="129"/>
      <c r="AZ604" s="129"/>
      <c r="BJ604" s="129"/>
      <c r="BK604" s="129"/>
      <c r="BT604" s="129"/>
      <c r="CD604" s="129"/>
      <c r="CN604" s="129"/>
      <c r="CX604" s="129"/>
      <c r="DH604" s="129"/>
      <c r="DR604" s="129"/>
      <c r="EB604" s="129"/>
      <c r="EL604" s="129"/>
      <c r="EV604" s="129"/>
      <c r="FF604" s="129"/>
      <c r="FP604" s="129"/>
      <c r="FZ604" s="129"/>
      <c r="GJ604" s="129"/>
      <c r="GT604" s="129"/>
      <c r="HD604" s="129"/>
      <c r="HN604" s="129"/>
      <c r="HX604" s="129"/>
    </row>
    <row xmlns:x14ac="http://schemas.microsoft.com/office/spreadsheetml/2009/9/ac" r="605" s="3" customFormat="true" x14ac:dyDescent="0.25">
      <c r="A605" s="387"/>
      <c r="B605" s="129"/>
      <c r="L605" s="129"/>
      <c r="V605" s="129"/>
      <c r="AF605" s="129"/>
      <c r="AP605" s="129"/>
      <c r="AZ605" s="129"/>
      <c r="BJ605" s="129"/>
      <c r="BK605" s="129"/>
      <c r="BT605" s="129"/>
      <c r="CD605" s="129"/>
      <c r="CN605" s="129"/>
      <c r="CX605" s="129"/>
      <c r="DH605" s="129"/>
      <c r="DR605" s="129"/>
      <c r="EB605" s="129"/>
      <c r="EL605" s="129"/>
      <c r="EV605" s="129"/>
      <c r="FF605" s="129"/>
      <c r="FP605" s="129"/>
      <c r="FZ605" s="129"/>
      <c r="GJ605" s="129"/>
      <c r="GT605" s="129"/>
      <c r="HD605" s="129"/>
      <c r="HN605" s="129"/>
      <c r="HX605" s="129"/>
    </row>
    <row xmlns:x14ac="http://schemas.microsoft.com/office/spreadsheetml/2009/9/ac" r="606" s="3" customFormat="true" x14ac:dyDescent="0.25">
      <c r="A606" s="387"/>
      <c r="B606" s="129"/>
      <c r="L606" s="129"/>
      <c r="V606" s="129"/>
      <c r="AF606" s="129"/>
      <c r="AP606" s="129"/>
      <c r="AZ606" s="129"/>
      <c r="BJ606" s="129"/>
      <c r="BK606" s="129"/>
      <c r="BT606" s="129"/>
      <c r="CD606" s="129"/>
      <c r="CN606" s="129"/>
      <c r="CX606" s="129"/>
      <c r="DH606" s="129"/>
      <c r="DR606" s="129"/>
      <c r="EB606" s="129"/>
      <c r="EL606" s="129"/>
      <c r="EV606" s="129"/>
      <c r="FF606" s="129"/>
      <c r="FP606" s="129"/>
      <c r="FZ606" s="129"/>
      <c r="GJ606" s="129"/>
      <c r="GT606" s="129"/>
      <c r="HD606" s="129"/>
      <c r="HN606" s="129"/>
      <c r="HX606" s="129"/>
    </row>
    <row xmlns:x14ac="http://schemas.microsoft.com/office/spreadsheetml/2009/9/ac" r="607" s="3" customFormat="true" x14ac:dyDescent="0.25">
      <c r="A607" s="387"/>
      <c r="B607" s="129"/>
      <c r="L607" s="129"/>
      <c r="V607" s="129"/>
      <c r="AF607" s="129"/>
      <c r="AP607" s="129"/>
      <c r="AZ607" s="129"/>
      <c r="BJ607" s="129"/>
      <c r="BK607" s="129"/>
      <c r="BT607" s="129"/>
      <c r="CD607" s="129"/>
      <c r="CN607" s="129"/>
      <c r="CX607" s="129"/>
      <c r="DH607" s="129"/>
      <c r="DR607" s="129"/>
      <c r="EB607" s="129"/>
      <c r="EL607" s="129"/>
      <c r="EV607" s="129"/>
      <c r="FF607" s="129"/>
      <c r="FP607" s="129"/>
      <c r="FZ607" s="129"/>
      <c r="GJ607" s="129"/>
      <c r="GT607" s="129"/>
      <c r="HD607" s="129"/>
      <c r="HN607" s="129"/>
      <c r="HX607" s="129"/>
    </row>
    <row xmlns:x14ac="http://schemas.microsoft.com/office/spreadsheetml/2009/9/ac" r="608" s="3" customFormat="true" x14ac:dyDescent="0.25">
      <c r="A608" s="387"/>
      <c r="B608" s="129"/>
      <c r="L608" s="129"/>
      <c r="V608" s="129"/>
      <c r="AF608" s="129"/>
      <c r="AP608" s="129"/>
      <c r="AZ608" s="129"/>
      <c r="BJ608" s="129"/>
      <c r="BK608" s="129"/>
      <c r="BT608" s="129"/>
      <c r="CD608" s="129"/>
      <c r="CN608" s="129"/>
      <c r="CX608" s="129"/>
      <c r="DH608" s="129"/>
      <c r="DR608" s="129"/>
      <c r="EB608" s="129"/>
      <c r="EL608" s="129"/>
      <c r="EV608" s="129"/>
      <c r="FF608" s="129"/>
      <c r="FP608" s="129"/>
      <c r="FZ608" s="129"/>
      <c r="GJ608" s="129"/>
      <c r="GT608" s="129"/>
      <c r="HD608" s="129"/>
      <c r="HN608" s="129"/>
      <c r="HX608" s="129"/>
    </row>
    <row xmlns:x14ac="http://schemas.microsoft.com/office/spreadsheetml/2009/9/ac" r="609" s="3" customFormat="true" x14ac:dyDescent="0.25">
      <c r="A609" s="387"/>
      <c r="B609" s="129"/>
      <c r="L609" s="129"/>
      <c r="V609" s="129"/>
      <c r="AF609" s="129"/>
      <c r="AP609" s="129"/>
      <c r="AZ609" s="129"/>
      <c r="BJ609" s="129"/>
      <c r="BK609" s="129"/>
      <c r="BT609" s="129"/>
      <c r="CD609" s="129"/>
      <c r="CN609" s="129"/>
      <c r="CX609" s="129"/>
      <c r="DH609" s="129"/>
      <c r="DR609" s="129"/>
      <c r="EB609" s="129"/>
      <c r="EL609" s="129"/>
      <c r="EV609" s="129"/>
      <c r="FF609" s="129"/>
      <c r="FP609" s="129"/>
      <c r="FZ609" s="129"/>
      <c r="GJ609" s="129"/>
      <c r="GT609" s="129"/>
      <c r="HD609" s="129"/>
      <c r="HN609" s="129"/>
      <c r="HX609" s="129"/>
    </row>
    <row xmlns:x14ac="http://schemas.microsoft.com/office/spreadsheetml/2009/9/ac" r="610" s="3" customFormat="true" x14ac:dyDescent="0.25">
      <c r="A610" s="387"/>
      <c r="B610" s="129"/>
      <c r="L610" s="129"/>
      <c r="V610" s="129"/>
      <c r="AF610" s="129"/>
      <c r="AP610" s="129"/>
      <c r="AZ610" s="129"/>
      <c r="BJ610" s="129"/>
      <c r="BK610" s="129"/>
      <c r="BT610" s="129"/>
      <c r="CD610" s="129"/>
      <c r="CN610" s="129"/>
      <c r="CX610" s="129"/>
      <c r="DH610" s="129"/>
      <c r="DR610" s="129"/>
      <c r="EB610" s="129"/>
      <c r="EL610" s="129"/>
      <c r="EV610" s="129"/>
      <c r="FF610" s="129"/>
      <c r="FP610" s="129"/>
      <c r="FZ610" s="129"/>
      <c r="GJ610" s="129"/>
      <c r="GT610" s="129"/>
      <c r="HD610" s="129"/>
      <c r="HN610" s="129"/>
      <c r="HX610" s="129"/>
    </row>
    <row xmlns:x14ac="http://schemas.microsoft.com/office/spreadsheetml/2009/9/ac" r="611" s="3" customFormat="true" x14ac:dyDescent="0.25">
      <c r="A611" s="387"/>
      <c r="B611" s="129"/>
      <c r="L611" s="129"/>
      <c r="V611" s="129"/>
      <c r="AF611" s="129"/>
      <c r="AP611" s="129"/>
      <c r="AZ611" s="129"/>
      <c r="BJ611" s="129"/>
      <c r="BK611" s="129"/>
      <c r="BT611" s="129"/>
      <c r="CD611" s="129"/>
      <c r="CN611" s="129"/>
      <c r="CX611" s="129"/>
      <c r="DH611" s="129"/>
      <c r="DR611" s="129"/>
      <c r="EB611" s="129"/>
      <c r="EL611" s="129"/>
      <c r="EV611" s="129"/>
      <c r="FF611" s="129"/>
      <c r="FP611" s="129"/>
      <c r="FZ611" s="129"/>
      <c r="GJ611" s="129"/>
      <c r="GT611" s="129"/>
      <c r="HD611" s="129"/>
      <c r="HN611" s="129"/>
      <c r="HX611" s="129"/>
    </row>
    <row xmlns:x14ac="http://schemas.microsoft.com/office/spreadsheetml/2009/9/ac" r="612" s="3" customFormat="true" x14ac:dyDescent="0.25">
      <c r="A612" s="387"/>
      <c r="B612" s="129"/>
      <c r="L612" s="129"/>
      <c r="V612" s="129"/>
      <c r="AF612" s="129"/>
      <c r="AP612" s="129"/>
      <c r="AZ612" s="129"/>
      <c r="BJ612" s="129"/>
      <c r="BK612" s="129"/>
      <c r="BT612" s="129"/>
      <c r="CD612" s="129"/>
      <c r="CN612" s="129"/>
      <c r="CX612" s="129"/>
      <c r="DH612" s="129"/>
      <c r="DR612" s="129"/>
      <c r="EB612" s="129"/>
      <c r="EL612" s="129"/>
      <c r="EV612" s="129"/>
      <c r="FF612" s="129"/>
      <c r="FP612" s="129"/>
      <c r="FZ612" s="129"/>
      <c r="GJ612" s="129"/>
      <c r="GT612" s="129"/>
      <c r="HD612" s="129"/>
      <c r="HN612" s="129"/>
      <c r="HX612" s="129"/>
    </row>
    <row xmlns:x14ac="http://schemas.microsoft.com/office/spreadsheetml/2009/9/ac" r="613" s="3" customFormat="true" x14ac:dyDescent="0.25">
      <c r="A613" s="387"/>
      <c r="B613" s="129"/>
      <c r="L613" s="129"/>
      <c r="V613" s="129"/>
      <c r="AF613" s="129"/>
      <c r="AP613" s="129"/>
      <c r="AZ613" s="129"/>
      <c r="BJ613" s="129"/>
      <c r="BK613" s="129"/>
      <c r="BT613" s="129"/>
      <c r="CD613" s="129"/>
      <c r="CN613" s="129"/>
      <c r="CX613" s="129"/>
      <c r="DH613" s="129"/>
      <c r="DR613" s="129"/>
      <c r="EB613" s="129"/>
      <c r="EL613" s="129"/>
      <c r="EV613" s="129"/>
      <c r="FF613" s="129"/>
      <c r="FP613" s="129"/>
      <c r="FZ613" s="129"/>
      <c r="GJ613" s="129"/>
      <c r="GT613" s="129"/>
      <c r="HD613" s="129"/>
      <c r="HN613" s="129"/>
      <c r="HX613" s="129"/>
    </row>
    <row xmlns:x14ac="http://schemas.microsoft.com/office/spreadsheetml/2009/9/ac" r="614" s="3" customFormat="true" x14ac:dyDescent="0.25">
      <c r="A614" s="387"/>
      <c r="B614" s="129"/>
      <c r="L614" s="129"/>
      <c r="V614" s="129"/>
      <c r="AF614" s="129"/>
      <c r="AP614" s="129"/>
      <c r="AZ614" s="129"/>
      <c r="BJ614" s="129"/>
      <c r="BK614" s="129"/>
      <c r="BT614" s="129"/>
      <c r="CD614" s="129"/>
      <c r="CN614" s="129"/>
      <c r="CX614" s="129"/>
      <c r="DH614" s="129"/>
      <c r="DR614" s="129"/>
      <c r="EB614" s="129"/>
      <c r="EL614" s="129"/>
      <c r="EV614" s="129"/>
      <c r="FF614" s="129"/>
      <c r="FP614" s="129"/>
      <c r="FZ614" s="129"/>
      <c r="GJ614" s="129"/>
      <c r="GT614" s="129"/>
      <c r="HD614" s="129"/>
      <c r="HN614" s="129"/>
      <c r="HX614" s="129"/>
    </row>
    <row xmlns:x14ac="http://schemas.microsoft.com/office/spreadsheetml/2009/9/ac" r="615" s="3" customFormat="true" x14ac:dyDescent="0.25">
      <c r="A615" s="387"/>
      <c r="B615" s="129"/>
      <c r="L615" s="129"/>
      <c r="V615" s="129"/>
      <c r="AF615" s="129"/>
      <c r="AP615" s="129"/>
      <c r="AZ615" s="129"/>
      <c r="BJ615" s="129"/>
      <c r="BK615" s="129"/>
      <c r="BT615" s="129"/>
      <c r="CD615" s="129"/>
      <c r="CN615" s="129"/>
      <c r="CX615" s="129"/>
      <c r="DH615" s="129"/>
      <c r="DR615" s="129"/>
      <c r="EB615" s="129"/>
      <c r="EL615" s="129"/>
      <c r="EV615" s="129"/>
      <c r="FF615" s="129"/>
      <c r="FP615" s="129"/>
      <c r="FZ615" s="129"/>
      <c r="GJ615" s="129"/>
      <c r="GT615" s="129"/>
      <c r="HD615" s="129"/>
      <c r="HN615" s="129"/>
      <c r="HX615" s="129"/>
    </row>
    <row xmlns:x14ac="http://schemas.microsoft.com/office/spreadsheetml/2009/9/ac" r="616" s="3" customFormat="true" x14ac:dyDescent="0.25">
      <c r="A616" s="387"/>
      <c r="B616" s="129"/>
      <c r="L616" s="129"/>
      <c r="V616" s="129"/>
      <c r="AF616" s="129"/>
      <c r="AP616" s="129"/>
      <c r="AZ616" s="129"/>
      <c r="BJ616" s="129"/>
      <c r="BK616" s="129"/>
      <c r="BT616" s="129"/>
      <c r="CD616" s="129"/>
      <c r="CN616" s="129"/>
      <c r="CX616" s="129"/>
      <c r="DH616" s="129"/>
      <c r="DR616" s="129"/>
      <c r="EB616" s="129"/>
      <c r="EL616" s="129"/>
      <c r="EV616" s="129"/>
      <c r="FF616" s="129"/>
      <c r="FP616" s="129"/>
      <c r="FZ616" s="129"/>
      <c r="GJ616" s="129"/>
      <c r="GT616" s="129"/>
      <c r="HD616" s="129"/>
      <c r="HN616" s="129"/>
      <c r="HX616" s="129"/>
    </row>
    <row xmlns:x14ac="http://schemas.microsoft.com/office/spreadsheetml/2009/9/ac" r="617" s="3" customFormat="true" x14ac:dyDescent="0.25">
      <c r="A617" s="387"/>
      <c r="B617" s="129"/>
      <c r="L617" s="129"/>
      <c r="V617" s="129"/>
      <c r="AF617" s="129"/>
      <c r="AP617" s="129"/>
      <c r="AZ617" s="129"/>
      <c r="BJ617" s="129"/>
      <c r="BK617" s="129"/>
      <c r="BT617" s="129"/>
      <c r="CD617" s="129"/>
      <c r="CN617" s="129"/>
      <c r="CX617" s="129"/>
      <c r="DH617" s="129"/>
      <c r="DR617" s="129"/>
      <c r="EB617" s="129"/>
      <c r="EL617" s="129"/>
      <c r="EV617" s="129"/>
      <c r="FF617" s="129"/>
      <c r="FP617" s="129"/>
      <c r="FZ617" s="129"/>
      <c r="GJ617" s="129"/>
      <c r="GT617" s="129"/>
      <c r="HD617" s="129"/>
      <c r="HN617" s="129"/>
      <c r="HX617" s="129"/>
    </row>
    <row xmlns:x14ac="http://schemas.microsoft.com/office/spreadsheetml/2009/9/ac" r="618" s="3" customFormat="true" x14ac:dyDescent="0.25">
      <c r="A618" s="387"/>
      <c r="B618" s="129"/>
      <c r="L618" s="129"/>
      <c r="V618" s="129"/>
      <c r="AF618" s="129"/>
      <c r="AP618" s="129"/>
      <c r="AZ618" s="129"/>
      <c r="BJ618" s="129"/>
      <c r="BK618" s="129"/>
      <c r="BT618" s="129"/>
      <c r="CD618" s="129"/>
      <c r="CN618" s="129"/>
      <c r="CX618" s="129"/>
      <c r="DH618" s="129"/>
      <c r="DR618" s="129"/>
      <c r="EB618" s="129"/>
      <c r="EL618" s="129"/>
      <c r="EV618" s="129"/>
      <c r="FF618" s="129"/>
      <c r="FP618" s="129"/>
      <c r="FZ618" s="129"/>
      <c r="GJ618" s="129"/>
      <c r="GT618" s="129"/>
      <c r="HD618" s="129"/>
      <c r="HN618" s="129"/>
      <c r="HX618" s="129"/>
    </row>
    <row xmlns:x14ac="http://schemas.microsoft.com/office/spreadsheetml/2009/9/ac" r="619" s="3" customFormat="true" x14ac:dyDescent="0.25">
      <c r="A619" s="387"/>
      <c r="B619" s="129"/>
      <c r="L619" s="129"/>
      <c r="V619" s="129"/>
      <c r="AF619" s="129"/>
      <c r="AP619" s="129"/>
      <c r="AZ619" s="129"/>
      <c r="BJ619" s="129"/>
      <c r="BK619" s="129"/>
      <c r="BT619" s="129"/>
      <c r="CD619" s="129"/>
      <c r="CN619" s="129"/>
      <c r="CX619" s="129"/>
      <c r="DH619" s="129"/>
      <c r="DR619" s="129"/>
      <c r="EB619" s="129"/>
      <c r="EL619" s="129"/>
      <c r="EV619" s="129"/>
      <c r="FF619" s="129"/>
      <c r="FP619" s="129"/>
      <c r="FZ619" s="129"/>
      <c r="GJ619" s="129"/>
      <c r="GT619" s="129"/>
      <c r="HD619" s="129"/>
      <c r="HN619" s="129"/>
      <c r="HX619" s="129"/>
    </row>
    <row xmlns:x14ac="http://schemas.microsoft.com/office/spreadsheetml/2009/9/ac" r="620" s="3" customFormat="true" x14ac:dyDescent="0.25">
      <c r="A620" s="387"/>
      <c r="B620" s="129"/>
      <c r="L620" s="129"/>
      <c r="V620" s="129"/>
      <c r="AF620" s="129"/>
      <c r="AP620" s="129"/>
      <c r="AZ620" s="129"/>
      <c r="BJ620" s="129"/>
      <c r="BK620" s="129"/>
      <c r="BT620" s="129"/>
      <c r="CD620" s="129"/>
      <c r="CN620" s="129"/>
      <c r="CX620" s="129"/>
      <c r="DH620" s="129"/>
      <c r="DR620" s="129"/>
      <c r="EB620" s="129"/>
      <c r="EL620" s="129"/>
      <c r="EV620" s="129"/>
      <c r="FF620" s="129"/>
      <c r="FP620" s="129"/>
      <c r="FZ620" s="129"/>
      <c r="GJ620" s="129"/>
      <c r="GT620" s="129"/>
      <c r="HD620" s="129"/>
      <c r="HN620" s="129"/>
      <c r="HX620" s="129"/>
    </row>
    <row xmlns:x14ac="http://schemas.microsoft.com/office/spreadsheetml/2009/9/ac" r="621" s="3" customFormat="true" x14ac:dyDescent="0.25">
      <c r="A621" s="387"/>
      <c r="B621" s="129"/>
      <c r="L621" s="129"/>
      <c r="V621" s="129"/>
      <c r="AF621" s="129"/>
      <c r="AP621" s="129"/>
      <c r="AZ621" s="129"/>
      <c r="BJ621" s="129"/>
      <c r="BK621" s="129"/>
      <c r="BT621" s="129"/>
      <c r="CD621" s="129"/>
      <c r="CN621" s="129"/>
      <c r="CX621" s="129"/>
      <c r="DH621" s="129"/>
      <c r="DR621" s="129"/>
      <c r="EB621" s="129"/>
      <c r="EL621" s="129"/>
      <c r="EV621" s="129"/>
      <c r="FF621" s="129"/>
      <c r="FP621" s="129"/>
      <c r="FZ621" s="129"/>
      <c r="GJ621" s="129"/>
      <c r="GT621" s="129"/>
      <c r="HD621" s="129"/>
      <c r="HN621" s="129"/>
      <c r="HX621" s="129"/>
    </row>
    <row xmlns:x14ac="http://schemas.microsoft.com/office/spreadsheetml/2009/9/ac" r="622" s="3" customFormat="true" x14ac:dyDescent="0.25">
      <c r="A622" s="387"/>
      <c r="B622" s="129"/>
      <c r="L622" s="129"/>
      <c r="V622" s="129"/>
      <c r="AF622" s="129"/>
      <c r="AP622" s="129"/>
      <c r="AZ622" s="129"/>
      <c r="BJ622" s="129"/>
      <c r="BK622" s="129"/>
      <c r="BT622" s="129"/>
      <c r="CD622" s="129"/>
      <c r="CN622" s="129"/>
      <c r="CX622" s="129"/>
      <c r="DH622" s="129"/>
      <c r="DR622" s="129"/>
      <c r="EB622" s="129"/>
      <c r="EL622" s="129"/>
      <c r="EV622" s="129"/>
      <c r="FF622" s="129"/>
      <c r="FP622" s="129"/>
      <c r="FZ622" s="129"/>
      <c r="GJ622" s="129"/>
      <c r="GT622" s="129"/>
      <c r="HD622" s="129"/>
      <c r="HN622" s="129"/>
      <c r="HX622" s="129"/>
    </row>
  </sheetData>
  <mergeCells count="16">
    <mergeCell ref="EM10:ES10"/>
    <mergeCell ref="EW10:FC10"/>
    <mergeCell ref="FQ10:FW10"/>
    <mergeCell ref="GA10:GG10"/>
    <mergeCell ref="A2:A3"/>
    <mergeCell ref="BA10:BG10"/>
    <mergeCell ref="C10:I10"/>
    <mergeCell ref="M10:S10"/>
    <mergeCell ref="W10:AC10"/>
    <mergeCell ref="AG10:AM10"/>
    <mergeCell ref="AQ10:AW10"/>
    <mergeCell ref="CO10:CU10"/>
    <mergeCell ref="CY10:DE10"/>
    <mergeCell ref="DI10:DO10"/>
    <mergeCell ref="DS10:DY10"/>
    <mergeCell ref="EC10:EI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 ref="A16" location="myrangeH12" display="myrangeH12"/>
    <hyperlink ref="A17" location="myrangeH13" display="myrangeH13"/>
    <hyperlink ref="A18" location="myrangeH14" display="myrangeH14"/>
    <hyperlink ref="A19" location="myrangeH15" display="myrangeH15"/>
    <hyperlink ref="A20" location="myrangeH16" display="myrangeH16"/>
    <hyperlink ref="A21" location="myrangeH17" display="myrangeH17"/>
    <hyperlink ref="A22" location="myrangeH18" display="myrangeH18"/>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6"/>
    <col min="3" max="7" width="11.75" style="116" customWidth="true"/>
    <col min="8" max="16384" width="9" style="116"/>
  </cols>
  <sheetData>
    <row xmlns:x14ac="http://schemas.microsoft.com/office/spreadsheetml/2009/9/ac" r="2" ht="20.25" x14ac:dyDescent="0.2">
      <c r="B2" s="112" t="str">
        <f>+Introduction!C7</f>
        <v>Panama</v>
      </c>
      <c r="C2" s="113"/>
      <c r="D2" s="114"/>
      <c r="E2" s="114"/>
      <c r="F2" s="114"/>
      <c r="G2" s="115"/>
    </row>
    <row xmlns:x14ac="http://schemas.microsoft.com/office/spreadsheetml/2009/9/ac" r="3" x14ac:dyDescent="0.2">
      <c r="B3" s="585" t="s">
        <v>185</v>
      </c>
      <c r="C3" s="585"/>
      <c r="D3" s="585"/>
      <c r="E3" s="585"/>
      <c r="F3" s="585"/>
      <c r="G3" s="586"/>
    </row>
    <row xmlns:x14ac="http://schemas.microsoft.com/office/spreadsheetml/2009/9/ac" r="4" ht="13.5" x14ac:dyDescent="0.2">
      <c r="B4" s="117" t="s">
        <v>4</v>
      </c>
      <c r="C4" s="117" t="s">
        <v>60</v>
      </c>
      <c r="D4" s="117" t="s">
        <v>64</v>
      </c>
      <c r="E4" s="117" t="s">
        <v>61</v>
      </c>
      <c r="F4" s="117" t="s">
        <v>62</v>
      </c>
      <c r="G4" s="117" t="s">
        <v>63</v>
      </c>
    </row>
    <row xmlns:x14ac="http://schemas.microsoft.com/office/spreadsheetml/2009/9/ac" r="5" x14ac:dyDescent="0.2">
      <c r="B5" s="792">
        <v>2000</v>
      </c>
      <c r="C5" s="936">
        <v>875392</v>
      </c>
      <c r="D5" s="937">
        <v>62.198001861572266</v>
      </c>
      <c r="E5" s="938">
        <v>130546</v>
      </c>
      <c r="F5" s="939">
        <v>381175</v>
      </c>
      <c r="G5" s="940">
        <v>363671</v>
      </c>
    </row>
    <row xmlns:x14ac="http://schemas.microsoft.com/office/spreadsheetml/2009/9/ac" r="6" x14ac:dyDescent="0.2">
      <c r="B6" s="798">
        <v>2001</v>
      </c>
      <c r="C6" s="941">
        <v>882943</v>
      </c>
      <c r="D6" s="942">
        <v>62.497001647949219</v>
      </c>
      <c r="E6" s="943">
        <v>131948</v>
      </c>
      <c r="F6" s="944">
        <v>383355</v>
      </c>
      <c r="G6" s="945">
        <v>367640</v>
      </c>
    </row>
    <row xmlns:x14ac="http://schemas.microsoft.com/office/spreadsheetml/2009/9/ac" r="7" x14ac:dyDescent="0.2">
      <c r="B7" s="804">
        <v>2002</v>
      </c>
      <c r="C7" s="946">
        <v>889945</v>
      </c>
      <c r="D7" s="947">
        <v>62.793998718261719</v>
      </c>
      <c r="E7" s="948">
        <v>133385</v>
      </c>
      <c r="F7" s="949">
        <v>385503</v>
      </c>
      <c r="G7" s="950">
        <v>371057</v>
      </c>
    </row>
    <row xmlns:x14ac="http://schemas.microsoft.com/office/spreadsheetml/2009/9/ac" r="8" x14ac:dyDescent="0.2">
      <c r="B8" s="810">
        <v>2003</v>
      </c>
      <c r="C8" s="951">
        <v>897069</v>
      </c>
      <c r="D8" s="952">
        <v>63.090999603271484</v>
      </c>
      <c r="E8" s="953">
        <v>134790</v>
      </c>
      <c r="F8" s="954">
        <v>387940</v>
      </c>
      <c r="G8" s="955">
        <v>374339</v>
      </c>
    </row>
    <row xmlns:x14ac="http://schemas.microsoft.com/office/spreadsheetml/2009/9/ac" r="9" x14ac:dyDescent="0.2">
      <c r="B9" s="816">
        <v>2004</v>
      </c>
      <c r="C9" s="956">
        <v>904391</v>
      </c>
      <c r="D9" s="957">
        <v>63.387001037597656</v>
      </c>
      <c r="E9" s="958">
        <v>136108</v>
      </c>
      <c r="F9" s="959">
        <v>391611</v>
      </c>
      <c r="G9" s="960">
        <v>376672</v>
      </c>
    </row>
    <row xmlns:x14ac="http://schemas.microsoft.com/office/spreadsheetml/2009/9/ac" r="10" x14ac:dyDescent="0.2">
      <c r="B10" s="822">
        <v>2005</v>
      </c>
      <c r="C10" s="961">
        <v>911581</v>
      </c>
      <c r="D10" s="962">
        <v>63.682003021240234</v>
      </c>
      <c r="E10" s="963">
        <v>137220</v>
      </c>
      <c r="F10" s="964">
        <v>395525</v>
      </c>
      <c r="G10" s="965">
        <v>378836</v>
      </c>
    </row>
    <row xmlns:x14ac="http://schemas.microsoft.com/office/spreadsheetml/2009/9/ac" r="11" x14ac:dyDescent="0.2">
      <c r="B11" s="828">
        <v>2006</v>
      </c>
      <c r="C11" s="966">
        <v>918928</v>
      </c>
      <c r="D11" s="967">
        <v>63.976001739501953</v>
      </c>
      <c r="E11" s="968">
        <v>138307</v>
      </c>
      <c r="F11" s="969">
        <v>399576</v>
      </c>
      <c r="G11" s="970">
        <v>381045</v>
      </c>
    </row>
    <row xmlns:x14ac="http://schemas.microsoft.com/office/spreadsheetml/2009/9/ac" r="12" x14ac:dyDescent="0.2">
      <c r="B12" s="834">
        <v>2007</v>
      </c>
      <c r="C12" s="971">
        <v>926222</v>
      </c>
      <c r="D12" s="972">
        <v>64.267997741699219</v>
      </c>
      <c r="E12" s="973">
        <v>139387</v>
      </c>
      <c r="F12" s="974">
        <v>403553</v>
      </c>
      <c r="G12" s="975">
        <v>383282</v>
      </c>
    </row>
    <row xmlns:x14ac="http://schemas.microsoft.com/office/spreadsheetml/2009/9/ac" r="13" x14ac:dyDescent="0.2">
      <c r="B13" s="840">
        <v>2008</v>
      </c>
      <c r="C13" s="976">
        <v>933419</v>
      </c>
      <c r="D13" s="977">
        <v>64.560005187988281</v>
      </c>
      <c r="E13" s="978">
        <v>140474</v>
      </c>
      <c r="F13" s="979">
        <v>407454</v>
      </c>
      <c r="G13" s="980">
        <v>385491</v>
      </c>
    </row>
    <row xmlns:x14ac="http://schemas.microsoft.com/office/spreadsheetml/2009/9/ac" r="14" x14ac:dyDescent="0.2">
      <c r="B14" s="846">
        <v>2009</v>
      </c>
      <c r="C14" s="981">
        <v>941603</v>
      </c>
      <c r="D14" s="982">
        <v>64.850997924804688</v>
      </c>
      <c r="E14" s="983">
        <v>142520</v>
      </c>
      <c r="F14" s="984">
        <v>411109</v>
      </c>
      <c r="G14" s="985">
        <v>387974</v>
      </c>
    </row>
    <row xmlns:x14ac="http://schemas.microsoft.com/office/spreadsheetml/2009/9/ac" r="15" x14ac:dyDescent="0.2">
      <c r="B15" s="852">
        <v>2010</v>
      </c>
      <c r="C15" s="986">
        <v>950589</v>
      </c>
      <c r="D15" s="987">
        <v>65.139999389648438</v>
      </c>
      <c r="E15" s="988">
        <v>144256</v>
      </c>
      <c r="F15" s="989">
        <v>414657</v>
      </c>
      <c r="G15" s="990">
        <v>391676</v>
      </c>
    </row>
    <row xmlns:x14ac="http://schemas.microsoft.com/office/spreadsheetml/2009/9/ac" r="16" x14ac:dyDescent="0.2">
      <c r="B16" s="858">
        <v>2011</v>
      </c>
      <c r="C16" s="991">
        <v>959342</v>
      </c>
      <c r="D16" s="992">
        <v>65.437004089355469</v>
      </c>
      <c r="E16" s="993">
        <v>144772</v>
      </c>
      <c r="F16" s="994">
        <v>418944</v>
      </c>
      <c r="G16" s="995">
        <v>395626</v>
      </c>
    </row>
    <row xmlns:x14ac="http://schemas.microsoft.com/office/spreadsheetml/2009/9/ac" r="17" x14ac:dyDescent="0.2">
      <c r="B17" s="864">
        <v>2012</v>
      </c>
      <c r="C17" s="996">
        <v>968430</v>
      </c>
      <c r="D17" s="997">
        <v>65.741004943847656</v>
      </c>
      <c r="E17" s="998">
        <v>145825</v>
      </c>
      <c r="F17" s="999">
        <v>422891</v>
      </c>
      <c r="G17" s="1000">
        <v>399714</v>
      </c>
    </row>
    <row xmlns:x14ac="http://schemas.microsoft.com/office/spreadsheetml/2009/9/ac" r="18" x14ac:dyDescent="0.2">
      <c r="B18" s="870">
        <v>2013</v>
      </c>
      <c r="C18" s="1001">
        <v>1052706</v>
      </c>
      <c r="D18" s="1002">
        <v>66.052001953125</v>
      </c>
      <c r="E18" s="1003">
        <v>222395</v>
      </c>
      <c r="F18" s="1004">
        <v>426570</v>
      </c>
      <c r="G18" s="1005">
        <v>403741</v>
      </c>
    </row>
    <row xmlns:x14ac="http://schemas.microsoft.com/office/spreadsheetml/2009/9/ac" r="19" x14ac:dyDescent="0.2">
      <c r="B19" s="876">
        <v>2014</v>
      </c>
      <c r="C19" s="1006">
        <v>1062620</v>
      </c>
      <c r="D19" s="1007">
        <v>66.371002197265625</v>
      </c>
      <c r="E19" s="1008">
        <v>224418</v>
      </c>
      <c r="F19" s="1009">
        <v>430485</v>
      </c>
      <c r="G19" s="1010">
        <v>407717</v>
      </c>
    </row>
    <row xmlns:x14ac="http://schemas.microsoft.com/office/spreadsheetml/2009/9/ac" r="20" x14ac:dyDescent="0.2">
      <c r="B20" s="882">
        <v>2015</v>
      </c>
      <c r="C20" s="1011">
        <v>1073495</v>
      </c>
      <c r="D20" s="1012">
        <v>66.695999145507813</v>
      </c>
      <c r="E20" s="1013">
        <v>227089</v>
      </c>
      <c r="F20" s="1014">
        <v>434898</v>
      </c>
      <c r="G20" s="1015">
        <v>411508</v>
      </c>
    </row>
    <row xmlns:x14ac="http://schemas.microsoft.com/office/spreadsheetml/2009/9/ac" r="21" x14ac:dyDescent="0.2">
      <c r="B21" s="888">
        <v>2016</v>
      </c>
      <c r="C21" s="1016">
        <v>1006857</v>
      </c>
      <c r="D21" s="1017">
        <v>67.027000427246094</v>
      </c>
      <c r="E21" s="1018">
        <v>152335</v>
      </c>
      <c r="F21" s="1019">
        <v>439256</v>
      </c>
      <c r="G21" s="1020">
        <v>415266</v>
      </c>
    </row>
    <row xmlns:x14ac="http://schemas.microsoft.com/office/spreadsheetml/2009/9/ac" r="22" x14ac:dyDescent="0.2">
      <c r="B22" s="894">
        <v>2017</v>
      </c>
      <c r="C22" s="1021">
        <v>1017667</v>
      </c>
      <c r="D22" s="1022">
        <v>67.365005493164063</v>
      </c>
      <c r="E22" s="1023">
        <v>155082</v>
      </c>
      <c r="F22" s="1024">
        <v>442775</v>
      </c>
      <c r="G22" s="1025">
        <v>419810</v>
      </c>
    </row>
    <row xmlns:x14ac="http://schemas.microsoft.com/office/spreadsheetml/2009/9/ac" r="23" x14ac:dyDescent="0.2">
      <c r="B23" s="900">
        <v>2018</v>
      </c>
      <c r="C23" s="1026">
        <v>1027945</v>
      </c>
      <c r="D23" s="1027">
        <v>67.708999633789063</v>
      </c>
      <c r="E23" s="1028">
        <v>156308</v>
      </c>
      <c r="F23" s="1029">
        <v>447614</v>
      </c>
      <c r="G23" s="1030">
        <v>424023</v>
      </c>
    </row>
    <row xmlns:x14ac="http://schemas.microsoft.com/office/spreadsheetml/2009/9/ac" r="24" x14ac:dyDescent="0.2">
      <c r="B24" s="906">
        <v>2019</v>
      </c>
      <c r="C24" s="1031">
        <v>1037954</v>
      </c>
      <c r="D24" s="1032">
        <v>68.058998107910156</v>
      </c>
      <c r="E24" s="1033">
        <v>156704</v>
      </c>
      <c r="F24" s="1034">
        <v>453344</v>
      </c>
      <c r="G24" s="1035">
        <v>427906</v>
      </c>
    </row>
    <row xmlns:x14ac="http://schemas.microsoft.com/office/spreadsheetml/2009/9/ac" r="25" x14ac:dyDescent="0.2">
      <c r="B25" s="912">
        <v>2020</v>
      </c>
      <c r="C25" s="1036">
        <v>1047287</v>
      </c>
      <c r="D25" s="1037">
        <v>68.41400146484375</v>
      </c>
      <c r="E25" s="1038">
        <v>157098</v>
      </c>
      <c r="F25" s="1039">
        <v>458266</v>
      </c>
      <c r="G25" s="1040">
        <v>431923</v>
      </c>
    </row>
    <row xmlns:x14ac="http://schemas.microsoft.com/office/spreadsheetml/2009/9/ac" r="26" x14ac:dyDescent="0.2">
      <c r="B26" s="918">
        <v>2021</v>
      </c>
      <c r="C26" s="1041">
        <v>1055344</v>
      </c>
      <c r="D26" s="1042">
        <v>68.775001525878906</v>
      </c>
      <c r="E26" s="1043">
        <v>156886</v>
      </c>
      <c r="F26" s="1044">
        <v>462398</v>
      </c>
      <c r="G26" s="1045">
        <v>436060</v>
      </c>
    </row>
    <row xmlns:x14ac="http://schemas.microsoft.com/office/spreadsheetml/2009/9/ac" r="27" x14ac:dyDescent="0.2">
      <c r="B27" s="924">
        <v>2022</v>
      </c>
      <c r="C27" s="925">
        <v>1062663</v>
      </c>
      <c r="D27" s="926">
        <v>69.140998840332031</v>
      </c>
      <c r="E27" s="927">
        <v>156406</v>
      </c>
      <c r="F27" s="928">
        <v>466074</v>
      </c>
      <c r="G27" s="929">
        <v>440183</v>
      </c>
    </row>
    <row xmlns:x14ac="http://schemas.microsoft.com/office/spreadsheetml/2009/9/ac" r="28" x14ac:dyDescent="0.2">
      <c r="B28" s="930">
        <v>2023</v>
      </c>
      <c r="C28" s="931">
        <v>1068119</v>
      </c>
      <c r="D28" s="932">
        <v>69.512001037597656</v>
      </c>
      <c r="E28" s="933">
        <v>155452</v>
      </c>
      <c r="F28" s="934">
        <v>468995</v>
      </c>
      <c r="G28" s="935">
        <v>443672</v>
      </c>
    </row>
    <row xmlns:x14ac="http://schemas.microsoft.com/office/spreadsheetml/2009/9/ac" r="29" x14ac:dyDescent="0.2">
      <c r="B29" s="191">
        <v>2024</v>
      </c>
      <c r="C29" s="353"/>
      <c r="D29" s="354"/>
      <c r="E29" s="355"/>
      <c r="F29" s="356"/>
      <c r="G29" s="357"/>
    </row>
    <row xmlns:x14ac="http://schemas.microsoft.com/office/spreadsheetml/2009/9/ac" r="30" x14ac:dyDescent="0.2">
      <c r="B30" s="190">
        <v>2025</v>
      </c>
      <c r="C30" s="353"/>
      <c r="D30" s="354"/>
      <c r="E30" s="355"/>
      <c r="F30" s="356"/>
      <c r="G30" s="357"/>
    </row>
    <row xmlns:x14ac="http://schemas.microsoft.com/office/spreadsheetml/2009/9/ac" r="31" x14ac:dyDescent="0.2">
      <c r="B31" s="191">
        <v>2026</v>
      </c>
      <c r="C31" s="353"/>
      <c r="D31" s="354"/>
      <c r="E31" s="355"/>
      <c r="F31" s="356"/>
      <c r="G31" s="357"/>
    </row>
    <row xmlns:x14ac="http://schemas.microsoft.com/office/spreadsheetml/2009/9/ac" r="32" x14ac:dyDescent="0.2">
      <c r="B32" s="190">
        <v>2027</v>
      </c>
      <c r="C32" s="353"/>
      <c r="D32" s="354"/>
      <c r="E32" s="355"/>
      <c r="F32" s="356"/>
      <c r="G32" s="357"/>
    </row>
    <row xmlns:x14ac="http://schemas.microsoft.com/office/spreadsheetml/2009/9/ac" r="33" x14ac:dyDescent="0.2">
      <c r="B33" s="191">
        <v>2028</v>
      </c>
      <c r="C33" s="353"/>
      <c r="D33" s="354"/>
      <c r="E33" s="355"/>
      <c r="F33" s="356"/>
      <c r="G33" s="357"/>
    </row>
    <row xmlns:x14ac="http://schemas.microsoft.com/office/spreadsheetml/2009/9/ac" r="34" x14ac:dyDescent="0.2">
      <c r="B34" s="190">
        <v>2029</v>
      </c>
      <c r="C34" s="353"/>
      <c r="D34" s="354"/>
      <c r="E34" s="355"/>
      <c r="F34" s="356"/>
      <c r="G34" s="357"/>
    </row>
    <row xmlns:x14ac="http://schemas.microsoft.com/office/spreadsheetml/2009/9/ac" r="35" x14ac:dyDescent="0.2">
      <c r="B35" s="191">
        <v>2030</v>
      </c>
      <c r="C35" s="195"/>
      <c r="D35" s="192"/>
      <c r="E35" s="196"/>
      <c r="F35" s="193"/>
      <c r="G35" s="194"/>
    </row>
    <row xmlns:x14ac="http://schemas.microsoft.com/office/spreadsheetml/2009/9/ac" r="36" ht="14.25" x14ac:dyDescent="0.2">
      <c r="B36" s="120" t="s">
        <v>188</v>
      </c>
      <c r="G36" s="118"/>
    </row>
    <row xmlns:x14ac="http://schemas.microsoft.com/office/spreadsheetml/2009/9/ac" r="37" ht="14.25" x14ac:dyDescent="0.2">
      <c r="B37" s="120" t="s">
        <v>213</v>
      </c>
    </row>
    <row xmlns:x14ac="http://schemas.microsoft.com/office/spreadsheetml/2009/9/ac" r="38" ht="14.25" x14ac:dyDescent="0.2">
      <c r="B38" s="120" t="s">
        <v>272</v>
      </c>
    </row>
    <row xmlns:x14ac="http://schemas.microsoft.com/office/spreadsheetml/2009/9/ac" r="39" x14ac:dyDescent="0.2">
      <c r="B39" s="418" t="s">
        <v>214</v>
      </c>
    </row>
    <row xmlns:x14ac="http://schemas.microsoft.com/office/spreadsheetml/2009/9/ac" r="41" x14ac:dyDescent="0.2">
      <c r="B41" s="119"/>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03928-0942-40E7-9A5B-F9917DB8EC8A}">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8" customWidth="true"/>
  </cols>
  <sheetData>
    <row xmlns:x14ac="http://schemas.microsoft.com/office/spreadsheetml/2009/9/ac" r="2" ht="33" customHeight="true" x14ac:dyDescent="0.25">
      <c r="B2" s="587" t="s">
        <v>229</v>
      </c>
      <c r="C2" s="587"/>
    </row>
    <row xmlns:x14ac="http://schemas.microsoft.com/office/spreadsheetml/2009/9/ac" r="3" ht="6" customHeight="true" x14ac:dyDescent="0.25">
      <c r="B3" s="367"/>
    </row>
    <row xmlns:x14ac="http://schemas.microsoft.com/office/spreadsheetml/2009/9/ac" r="4" ht="30" customHeight="true" x14ac:dyDescent="0.25">
      <c r="B4" s="369" t="s">
        <v>230</v>
      </c>
      <c r="C4" s="370" t="s">
        <v>231</v>
      </c>
    </row>
    <row xmlns:x14ac="http://schemas.microsoft.com/office/spreadsheetml/2009/9/ac" r="5" ht="30" customHeight="true" x14ac:dyDescent="0.25">
      <c r="B5" s="369" t="s">
        <v>48</v>
      </c>
      <c r="C5" s="370" t="s">
        <v>232</v>
      </c>
    </row>
    <row xmlns:x14ac="http://schemas.microsoft.com/office/spreadsheetml/2009/9/ac" r="6" ht="30" customHeight="true" x14ac:dyDescent="0.25">
      <c r="B6" s="369" t="s">
        <v>233</v>
      </c>
      <c r="C6" s="370" t="s">
        <v>234</v>
      </c>
    </row>
    <row xmlns:x14ac="http://schemas.microsoft.com/office/spreadsheetml/2009/9/ac" r="7" ht="30" customHeight="true" x14ac:dyDescent="0.25">
      <c r="B7" s="369" t="s">
        <v>235</v>
      </c>
      <c r="C7" s="370" t="s">
        <v>236</v>
      </c>
    </row>
    <row xmlns:x14ac="http://schemas.microsoft.com/office/spreadsheetml/2009/9/ac" r="8" ht="30" customHeight="true" x14ac:dyDescent="0.25">
      <c r="B8" s="369" t="s">
        <v>146</v>
      </c>
      <c r="C8" s="370" t="s">
        <v>237</v>
      </c>
    </row>
    <row xmlns:x14ac="http://schemas.microsoft.com/office/spreadsheetml/2009/9/ac" r="9" ht="30" customHeight="true" x14ac:dyDescent="0.25">
      <c r="B9" s="369" t="s">
        <v>238</v>
      </c>
      <c r="C9" s="370" t="s">
        <v>239</v>
      </c>
    </row>
    <row xmlns:x14ac="http://schemas.microsoft.com/office/spreadsheetml/2009/9/ac" r="10" ht="30" customHeight="true" x14ac:dyDescent="0.25">
      <c r="B10" s="369" t="s">
        <v>150</v>
      </c>
      <c r="C10" s="370" t="s">
        <v>240</v>
      </c>
    </row>
    <row xmlns:x14ac="http://schemas.microsoft.com/office/spreadsheetml/2009/9/ac" r="11" s="373" customFormat="true" ht="6.75" customHeight="true" x14ac:dyDescent="0.25">
      <c r="B11" s="371"/>
      <c r="C11" s="372"/>
    </row>
    <row xmlns:x14ac="http://schemas.microsoft.com/office/spreadsheetml/2009/9/ac" r="12" s="375" customFormat="true" ht="11.25" x14ac:dyDescent="0.2">
      <c r="B12" s="374" t="s">
        <v>241</v>
      </c>
    </row>
    <row xmlns:x14ac="http://schemas.microsoft.com/office/spreadsheetml/2009/9/ac" r="13" x14ac:dyDescent="0.25">
      <c r="B13" s="374" t="s">
        <v>267</v>
      </c>
    </row>
    <row xmlns:x14ac="http://schemas.microsoft.com/office/spreadsheetml/2009/9/ac" r="14" x14ac:dyDescent="0.25">
      <c r="B14" s="376" t="s">
        <v>242</v>
      </c>
    </row>
    <row xmlns:x14ac="http://schemas.microsoft.com/office/spreadsheetml/2009/9/ac" r="15" ht="76.5" customHeight="true" x14ac:dyDescent="0.25">
      <c r="B15" s="588" t="s">
        <v>243</v>
      </c>
      <c r="C15" s="588"/>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5A2F7-1CD9-4D59-A7DE-035C39774B9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90" customWidth="true"/>
    <col min="2" max="2" width="12.375" style="590" customWidth="true"/>
    <col min="3" max="8" width="9" style="590" customWidth="true"/>
    <col min="9" max="9" width="12.375" style="590" customWidth="true"/>
    <col min="10" max="15" width="9" style="590" customWidth="true"/>
    <col min="16" max="16" width="12.375" style="590" customWidth="true"/>
    <col min="17" max="22" width="9" style="590" customWidth="true"/>
    <col min="23" max="38" width="9" style="590"/>
    <col min="39" max="16384" width="9" style="598"/>
  </cols>
  <sheetData>
    <row xmlns:x14ac="http://schemas.microsoft.com/office/spreadsheetml/2009/9/ac" r="1" s="590" customFormat="true" x14ac:dyDescent="0.2">
      <c r="A1" s="589" t="s">
        <v>152</v>
      </c>
      <c r="B1" s="589"/>
      <c r="C1" s="589"/>
      <c r="D1" s="589"/>
      <c r="E1" s="589"/>
      <c r="F1" s="589"/>
      <c r="G1" s="589"/>
      <c r="H1" s="589"/>
      <c r="I1" s="589"/>
      <c r="J1" s="589"/>
      <c r="K1" s="589"/>
      <c r="L1" s="589"/>
      <c r="M1" s="589"/>
      <c r="N1" s="589"/>
      <c r="O1" s="589"/>
      <c r="P1" s="589"/>
      <c r="Q1" s="589"/>
      <c r="R1" s="589"/>
      <c r="S1" s="589"/>
      <c r="T1" s="589"/>
      <c r="U1" s="589"/>
      <c r="V1" s="589"/>
    </row>
    <row xmlns:x14ac="http://schemas.microsoft.com/office/spreadsheetml/2009/9/ac" r="2" s="590" customFormat="true" x14ac:dyDescent="0.2">
      <c r="A2" s="589"/>
      <c r="B2" s="589"/>
      <c r="C2" s="589"/>
      <c r="D2" s="589"/>
      <c r="E2" s="589"/>
      <c r="F2" s="589"/>
      <c r="G2" s="589"/>
      <c r="H2" s="589"/>
      <c r="I2" s="589"/>
      <c r="J2" s="589"/>
      <c r="K2" s="589"/>
      <c r="L2" s="589"/>
      <c r="M2" s="589"/>
      <c r="N2" s="589"/>
      <c r="O2" s="589"/>
      <c r="P2" s="589"/>
      <c r="Q2" s="589"/>
      <c r="R2" s="589"/>
      <c r="S2" s="589"/>
      <c r="T2" s="589"/>
      <c r="U2" s="589"/>
      <c r="V2" s="589"/>
    </row>
    <row xmlns:x14ac="http://schemas.microsoft.com/office/spreadsheetml/2009/9/ac" r="3" s="590" customFormat="true" ht="18" x14ac:dyDescent="0.2">
      <c r="A3" s="591"/>
      <c r="B3" s="591"/>
      <c r="C3" s="591"/>
      <c r="D3" s="591"/>
      <c r="E3" s="591"/>
      <c r="F3" s="591"/>
      <c r="G3" s="591"/>
      <c r="H3" s="591"/>
      <c r="I3" s="591"/>
      <c r="J3" s="591"/>
      <c r="K3" s="591"/>
      <c r="L3" s="591"/>
      <c r="M3" s="591"/>
      <c r="N3" s="591"/>
      <c r="O3" s="591"/>
      <c r="P3" s="591"/>
      <c r="Q3" s="591"/>
      <c r="R3" s="591"/>
      <c r="S3" s="591"/>
      <c r="T3" s="591"/>
      <c r="U3" s="591"/>
      <c r="V3" s="591"/>
    </row>
    <row xmlns:x14ac="http://schemas.microsoft.com/office/spreadsheetml/2009/9/ac" r="4" ht="15.75" x14ac:dyDescent="0.25">
      <c r="B4" s="592" t="s">
        <v>13</v>
      </c>
      <c r="E4" s="593"/>
      <c r="I4" s="594" t="s">
        <v>14</v>
      </c>
      <c r="P4" s="595" t="s">
        <v>15</v>
      </c>
    </row>
    <row xmlns:x14ac="http://schemas.microsoft.com/office/spreadsheetml/2009/9/ac" r="6" x14ac:dyDescent="0.2">
      <c r="G6" s="596"/>
      <c r="H6" s="596"/>
      <c r="I6" s="596"/>
      <c r="K6" s="596"/>
      <c r="L6" s="596"/>
    </row>
    <row xmlns:x14ac="http://schemas.microsoft.com/office/spreadsheetml/2009/9/ac" r="7" ht="15.75" x14ac:dyDescent="0.2">
      <c r="G7" s="596"/>
      <c r="H7" s="596"/>
      <c r="I7" s="596"/>
      <c r="K7" s="597"/>
      <c r="L7" s="596"/>
    </row>
    <row xmlns:x14ac="http://schemas.microsoft.com/office/spreadsheetml/2009/9/ac" r="8" x14ac:dyDescent="0.2">
      <c r="G8" s="596"/>
      <c r="H8" s="596"/>
      <c r="I8" s="596"/>
      <c r="K8" s="596"/>
      <c r="L8" s="596"/>
    </row>
    <row xmlns:x14ac="http://schemas.microsoft.com/office/spreadsheetml/2009/9/ac" r="9" x14ac:dyDescent="0.2">
      <c r="G9" s="596"/>
      <c r="H9" s="596"/>
      <c r="I9" s="596"/>
      <c r="K9" s="596"/>
      <c r="L9" s="596"/>
    </row>
    <row xmlns:x14ac="http://schemas.microsoft.com/office/spreadsheetml/2009/9/ac" r="10" x14ac:dyDescent="0.2">
      <c r="G10" s="596"/>
      <c r="H10" s="596"/>
      <c r="I10" s="596"/>
      <c r="K10" s="596"/>
      <c r="L10" s="596"/>
    </row>
    <row xmlns:x14ac="http://schemas.microsoft.com/office/spreadsheetml/2009/9/ac" r="11" x14ac:dyDescent="0.2">
      <c r="G11" s="596"/>
      <c r="H11" s="596"/>
      <c r="I11" s="596"/>
      <c r="K11" s="596"/>
      <c r="L11" s="596"/>
    </row>
    <row xmlns:x14ac="http://schemas.microsoft.com/office/spreadsheetml/2009/9/ac" r="12" x14ac:dyDescent="0.2">
      <c r="G12" s="596"/>
      <c r="H12" s="596"/>
      <c r="I12" s="596"/>
      <c r="K12" s="596"/>
      <c r="L12" s="596"/>
    </row>
    <row xmlns:x14ac="http://schemas.microsoft.com/office/spreadsheetml/2009/9/ac" r="13" x14ac:dyDescent="0.2">
      <c r="G13" s="596"/>
      <c r="H13" s="596"/>
      <c r="I13" s="596"/>
      <c r="K13" s="596"/>
      <c r="L13" s="596"/>
    </row>
    <row xmlns:x14ac="http://schemas.microsoft.com/office/spreadsheetml/2009/9/ac" r="14" x14ac:dyDescent="0.2">
      <c r="G14" s="596"/>
      <c r="H14" s="596"/>
      <c r="I14" s="596"/>
      <c r="K14" s="596"/>
      <c r="L14" s="596"/>
    </row>
    <row xmlns:x14ac="http://schemas.microsoft.com/office/spreadsheetml/2009/9/ac" r="15" x14ac:dyDescent="0.2">
      <c r="G15" s="596"/>
      <c r="H15" s="596"/>
      <c r="I15" s="596"/>
      <c r="K15" s="596"/>
      <c r="L15" s="596"/>
    </row>
    <row xmlns:x14ac="http://schemas.microsoft.com/office/spreadsheetml/2009/9/ac" r="16" x14ac:dyDescent="0.2">
      <c r="G16" s="596"/>
      <c r="H16" s="596"/>
      <c r="I16" s="596"/>
      <c r="K16" s="596"/>
      <c r="L16" s="596"/>
    </row>
    <row xmlns:x14ac="http://schemas.microsoft.com/office/spreadsheetml/2009/9/ac" r="17" x14ac:dyDescent="0.2">
      <c r="G17" s="596"/>
      <c r="H17" s="596"/>
      <c r="I17" s="596"/>
      <c r="K17" s="596"/>
      <c r="L17" s="596"/>
    </row>
    <row xmlns:x14ac="http://schemas.microsoft.com/office/spreadsheetml/2009/9/ac" r="18" x14ac:dyDescent="0.2">
      <c r="G18" s="596"/>
      <c r="H18" s="596"/>
      <c r="I18" s="596"/>
      <c r="K18" s="596"/>
      <c r="L18" s="596"/>
    </row>
    <row xmlns:x14ac="http://schemas.microsoft.com/office/spreadsheetml/2009/9/ac" r="19" x14ac:dyDescent="0.2">
      <c r="G19" s="596"/>
      <c r="H19" s="596"/>
      <c r="I19" s="596"/>
      <c r="K19" s="596"/>
      <c r="L19" s="596"/>
    </row>
    <row xmlns:x14ac="http://schemas.microsoft.com/office/spreadsheetml/2009/9/ac" r="20" x14ac:dyDescent="0.2">
      <c r="G20" s="596"/>
      <c r="H20" s="596"/>
      <c r="I20" s="596"/>
      <c r="K20" s="596"/>
      <c r="L20" s="596"/>
    </row>
    <row xmlns:x14ac="http://schemas.microsoft.com/office/spreadsheetml/2009/9/ac" r="21" x14ac:dyDescent="0.2">
      <c r="G21" s="596"/>
      <c r="H21" s="596"/>
      <c r="I21" s="596"/>
      <c r="K21" s="596"/>
      <c r="L21" s="596"/>
    </row>
    <row xmlns:x14ac="http://schemas.microsoft.com/office/spreadsheetml/2009/9/ac" r="23" x14ac:dyDescent="0.2">
      <c r="B23" s="599"/>
    </row>
    <row xmlns:x14ac="http://schemas.microsoft.com/office/spreadsheetml/2009/9/ac" r="25" x14ac:dyDescent="0.2">
      <c r="B25" s="600"/>
      <c r="C25" s="600" t="str">
        <f>+IF(OR((C28="National*"),(D28="Urban*"),(E28="Rural*"),(F28="Pre-primary*"),(G28="Primary*"),(H28="Secondary^"),(C28="National*^"),(D28="Urban*^"),(E28="Rural*^"),(F28="Pre-primary*^"),(G28="Primary*^"),(H28="Secondary*^")),"*No basic service estimate available","")</f>
        <v>*No basic service estimate available</v>
      </c>
      <c r="J25" s="600" t="str">
        <f>+IF(OR((J28="National*"),(K28="Urban*"),(L28="Rural*"),(M28="Pre-primary*"),(N28="Primary*"),(O28="Secondary^"),(J28="National*^"),(K28="Urban*^"),(L28="Rural*^"),(M28="Pre-primary*^"),(N28="Primary*^"),(O28="Secondary*^")),"*No basic service estimate available","")</f>
        <v>*No basic service estimate available</v>
      </c>
      <c r="Q25" s="600"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99"/>
      <c r="C26" s="600" t="str">
        <f>+IF(OR((C28="National*^"),(D28="Urban*^"),(E28="Rural*^"),(F28="Pre-primary*^"),(G28="Primary*^"),(H28="Secondary*^")),"^Facilities that cannot be classified as improved or unimproved are treated as limited","")</f>
        <v/>
      </c>
      <c r="J26" s="600" t="str">
        <f>+IF(OR((J28="National*^"),(K28="Urban*^"),(L28="Rural*^"),(M28="Pre-primary*^"),(N28="Primary*^"),(O28="Secondary*^")),"^Facilities that cannot be classified as improved or unimproved are treated as limited","")</f>
        <v/>
      </c>
      <c r="Q26" s="600" t="str">
        <f>+IF(OR((Q28="National*^"),(R28="Urban*^"),(S28="Rural*^"),(T28="Pre-primary*^"),(U28="Primary*^"),(V28="Secondary*^")),"^Facilities that cannot be classified as having water or not are treated as limited","")</f>
        <v/>
      </c>
    </row>
    <row xmlns:x14ac="http://schemas.microsoft.com/office/spreadsheetml/2009/9/ac" r="27" x14ac:dyDescent="0.2">
      <c r="B27" s="601" t="str">
        <f>+Introduction!C7</f>
        <v>Panama</v>
      </c>
      <c r="C27" s="602" t="s">
        <v>207</v>
      </c>
      <c r="D27" s="602"/>
      <c r="E27" s="602"/>
      <c r="F27" s="602"/>
      <c r="G27" s="602"/>
      <c r="H27" s="602"/>
      <c r="I27" s="603" t="str">
        <f>+B27</f>
        <v>Panama</v>
      </c>
      <c r="J27" s="604" t="s">
        <v>14</v>
      </c>
      <c r="K27" s="605"/>
      <c r="L27" s="605"/>
      <c r="M27" s="605"/>
      <c r="N27" s="605"/>
      <c r="O27" s="605"/>
      <c r="P27" s="606" t="str">
        <f>+B27</f>
        <v>Panama</v>
      </c>
      <c r="Q27" s="607" t="s">
        <v>15</v>
      </c>
      <c r="R27" s="607"/>
      <c r="S27" s="607"/>
      <c r="T27" s="607"/>
      <c r="U27" s="607"/>
      <c r="V27" s="608"/>
      <c r="AM27" s="590"/>
      <c r="AN27" s="590"/>
      <c r="AO27" s="590"/>
      <c r="AP27" s="590"/>
      <c r="AQ27" s="590"/>
      <c r="AR27" s="590"/>
      <c r="AS27" s="590"/>
      <c r="AT27" s="590"/>
      <c r="AU27" s="590"/>
    </row>
    <row xmlns:x14ac="http://schemas.microsoft.com/office/spreadsheetml/2009/9/ac" r="28" x14ac:dyDescent="0.2">
      <c r="B28" s="609"/>
      <c r="C28" s="610" t="str">
        <f>IF(AND(C30=0.0000000001,C31=0.0000000001,C32=0.0000000001), "National*",IF(AND(C30=0.0000000001,ISNUMBER(C32)),"National*", "National"))</f>
        <v>National</v>
      </c>
      <c r="D28" s="611" t="str">
        <f>IF(AND(D30=0.0000000001,D31=0.0000000001,D32=0.0000000001), "Urban*",IF(AND(D30=0.0000000001,ISNUMBER(D32)),"Urban*", "Urban"))</f>
        <v>Urban*</v>
      </c>
      <c r="E28" s="611" t="str">
        <f>IF(AND(E30=0.0000000001,E31=0.0000000001,E32=0.0000000001), "Rural*",IF(AND(E30=0.0000000001,ISNUMBER(E32)),"Rural*", "Rural"))</f>
        <v>Rural*</v>
      </c>
      <c r="F28" s="611" t="str">
        <f>IF(AND(F30=0.0000000001,F31=0.0000000001,F32=0.0000000001), "Pre-primary*",IF(AND(F30=0.0000000001,ISNUMBER(F32)),"Pre-primary*", "Pre-primary"))</f>
        <v>Pre-primary*</v>
      </c>
      <c r="G28" s="611" t="str">
        <f>IF(AND(G30=0.0000000001,G31=0.0000000001,G32=0.0000000001), "Primary*",IF(AND(G30=0.0000000001,ISNUMBER(G32)),"Primary*", "Primary"))</f>
        <v>Primary</v>
      </c>
      <c r="H28" s="611" t="str">
        <f>IF(AND(H30=0.0000000001,H31=0.0000000001,H32=0.0000000001), "Secondary*",IF(AND(H30=0.0000000001,ISNUMBER(H32)),"Secondary*", "Secondary"))</f>
        <v>Secondary</v>
      </c>
      <c r="I28" s="609"/>
      <c r="J28" s="612" t="str">
        <f>IF(AND(J30=0.0000000001,J31=0.0000000001,J32=0.0000000001), "National*",IF(AND(J30=0.0000000001,ISNUMBER(J32)),"National*", "National"))</f>
        <v>National</v>
      </c>
      <c r="K28" s="611" t="str">
        <f>IF(AND(K30=0.0000000001,K31=0.0000000001,K32=0.0000000001), "Urban*",IF(AND(K30=0.0000000001,ISNUMBER(K32)),"Urban*", "Urban"))</f>
        <v>Urban*</v>
      </c>
      <c r="L28" s="611" t="str">
        <f>IF(AND(L30=0.0000000001,L31=0.0000000001,L32=0.0000000001), "Rural*",IF(AND(L30=0.0000000001,ISNUMBER(L32)),"Rural*", "Rural"))</f>
        <v>Rural*</v>
      </c>
      <c r="M28" s="611" t="str">
        <f>IF(AND(M30=0.0000000001,M31=0.0000000001,M32=0.0000000001), "Pre-primary*",IF(AND(M30=0.0000000001,ISNUMBER(M32)),"Pre-primary*", "Pre-primary"))</f>
        <v>Pre-primary*</v>
      </c>
      <c r="N28" s="611" t="str">
        <f>IF(AND(N30=0.0000000001,N31=0.0000000001,N32=0.0000000001), "Primary*",IF(AND(N30=0.0000000001,ISNUMBER(N32)),"Primary*", "Primary"))</f>
        <v>Primary*</v>
      </c>
      <c r="O28" s="611" t="str">
        <f>IF(AND(O30=0.0000000001,O31=0.0000000001,O32=0.0000000001), "Secondary*",IF(AND(O30=0.0000000001,ISNUMBER(O32)),"Secondary*", "Secondary"))</f>
        <v>Secondary*</v>
      </c>
      <c r="P28" s="613"/>
      <c r="Q28" s="614" t="str">
        <f>IF(AND(Q30=0.0000000001,Q31=0.0000000001,Q32=0.0000000001), "National*",IF(AND(Q30=0.0000000001,ISNUMBER(Q32)),"National*", "National"))</f>
        <v>National</v>
      </c>
      <c r="R28" s="611" t="str">
        <f>IF(AND(R30=0.0000000001,R31=0.0000000001,R32=0.0000000001), "Urban*",IF(AND(R30=0.0000000001,ISNUMBER(R32)),"Urban*", "Urban"))</f>
        <v>Urban*</v>
      </c>
      <c r="S28" s="611" t="str">
        <f>IF(AND(S30=0.0000000001,S31=0.0000000001,S32=0.0000000001), "Rural*",IF(AND(S30=0.0000000001,ISNUMBER(S32)),"Rural*", "Rural"))</f>
        <v>Rural*</v>
      </c>
      <c r="T28" s="611" t="str">
        <f>IF(AND(T30=0.0000000001,T31=0.0000000001,T32=0.0000000001), "Pre-primary*",IF(AND(T30=0.0000000001,ISNUMBER(T32)),"Pre-primary*", "Pre-primary"))</f>
        <v>Pre-primary*</v>
      </c>
      <c r="U28" s="611" t="str">
        <f>IF(AND(U30=0.0000000001,U31=0.0000000001,U32=0.0000000001), "Primary*",IF(AND(U30=0.0000000001,ISNUMBER(U32)),"Primary*", "Primary"))</f>
        <v>Primary*</v>
      </c>
      <c r="V28" s="615" t="str">
        <f>IF(AND(V30=0.0000000001,V31=0.0000000001,V32=0.0000000001), "Secondary*",IF(AND(V30=0.0000000001,ISNUMBER(V32)),"Secondary*", "Secondary"))</f>
        <v>Secondary*</v>
      </c>
      <c r="AM28" s="590"/>
      <c r="AN28" s="590"/>
      <c r="AO28" s="590"/>
      <c r="AP28" s="590"/>
      <c r="AQ28" s="590"/>
      <c r="AR28" s="590"/>
      <c r="AS28" s="590"/>
      <c r="AT28" s="590"/>
      <c r="AU28" s="590"/>
    </row>
    <row xmlns:x14ac="http://schemas.microsoft.com/office/spreadsheetml/2009/9/ac" r="29" ht="15.75" thickBot="true" x14ac:dyDescent="0.25">
      <c r="B29" s="609"/>
      <c r="C29" s="616">
        <f>IF(ISNUMBER(Regressions!B4), Regressions!B4, "-")</f>
        <v>2023</v>
      </c>
      <c r="D29" s="617">
        <f>C29</f>
        <v>2023</v>
      </c>
      <c r="E29" s="617">
        <f>D29</f>
        <v>2023</v>
      </c>
      <c r="F29" s="617">
        <f>E29</f>
        <v>2023</v>
      </c>
      <c r="G29" s="617">
        <f>F29</f>
        <v>2023</v>
      </c>
      <c r="H29" s="617">
        <f>F29</f>
        <v>2023</v>
      </c>
      <c r="I29" s="609"/>
      <c r="J29" s="618">
        <f>IF(ISNUMBER(Regressions!K4), Regressions!K4, "-")</f>
        <v>2023</v>
      </c>
      <c r="K29" s="619">
        <f>J29</f>
        <v>2023</v>
      </c>
      <c r="L29" s="619">
        <f>K29</f>
        <v>2023</v>
      </c>
      <c r="M29" s="619">
        <f>L29</f>
        <v>2023</v>
      </c>
      <c r="N29" s="619">
        <f>M29</f>
        <v>2023</v>
      </c>
      <c r="O29" s="619">
        <f>M29</f>
        <v>2023</v>
      </c>
      <c r="P29" s="613"/>
      <c r="Q29" s="620">
        <f>IF(ISNUMBER(Regressions!T4), Regressions!T4, "-")</f>
        <v>2023</v>
      </c>
      <c r="R29" s="621">
        <f>Q29</f>
        <v>2023</v>
      </c>
      <c r="S29" s="621">
        <f>R29</f>
        <v>2023</v>
      </c>
      <c r="T29" s="621">
        <f>S29</f>
        <v>2023</v>
      </c>
      <c r="U29" s="621">
        <f>T29</f>
        <v>2023</v>
      </c>
      <c r="V29" s="622">
        <f>T29</f>
        <v>2023</v>
      </c>
      <c r="AM29" s="590"/>
      <c r="AN29" s="590"/>
      <c r="AO29" s="590"/>
      <c r="AP29" s="590"/>
      <c r="AQ29" s="590"/>
      <c r="AR29" s="590"/>
      <c r="AS29" s="590"/>
      <c r="AT29" s="590"/>
      <c r="AU29" s="590"/>
    </row>
    <row xmlns:x14ac="http://schemas.microsoft.com/office/spreadsheetml/2009/9/ac" r="30" x14ac:dyDescent="0.2">
      <c r="B30" s="623" t="s">
        <v>155</v>
      </c>
      <c r="C30" s="624">
        <f>IF(ISNUMBER(Regressions!C4), Regressions!C4, 0.0000000001)</f>
        <v>59.68880592</v>
      </c>
      <c r="D30" s="624">
        <f>IF(ISNUMBER(Regressions!D4), Regressions!D4, 0.0000000001)</f>
        <v>1E-10</v>
      </c>
      <c r="E30" s="624">
        <f>IF(ISNUMBER(Regressions!E4), Regressions!E4, 0.0000000001)</f>
        <v>1E-10</v>
      </c>
      <c r="F30" s="624">
        <f>IF(ISNUMBER(Regressions!F4), Regressions!F4, 0.0000000001)</f>
        <v>1E-10</v>
      </c>
      <c r="G30" s="624">
        <f>IF(ISNUMBER(Regressions!G4), Regressions!G4, 0.0000000001)</f>
        <v>27.416409999999999</v>
      </c>
      <c r="H30" s="624">
        <f>IF(ISNUMBER(Regressions!H4), Regressions!H4, 0.0000000001)</f>
        <v>41.396021249999997</v>
      </c>
      <c r="I30" s="625" t="s">
        <v>155</v>
      </c>
      <c r="J30" s="624">
        <f>IF(ISNUMBER(Regressions!L4), Regressions!L4,0.0000000001)</f>
        <v>23.91082814</v>
      </c>
      <c r="K30" s="624">
        <f>IF(ISNUMBER(Regressions!M4), Regressions!M4,0.0000000001)</f>
        <v>1E-10</v>
      </c>
      <c r="L30" s="624">
        <f>IF(ISNUMBER(Regressions!N4), Regressions!N4,0.0000000001)</f>
        <v>1E-10</v>
      </c>
      <c r="M30" s="624">
        <f>IF(ISNUMBER(Regressions!O4), Regressions!O4,0.0000000001)</f>
        <v>1E-10</v>
      </c>
      <c r="N30" s="624">
        <f>IF(ISNUMBER(Regressions!P4), Regressions!P4,0.0000000001)</f>
        <v>1E-10</v>
      </c>
      <c r="O30" s="624">
        <f>IF(ISNUMBER(Regressions!Q4), Regressions!Q4,0.0000000001)</f>
        <v>1E-10</v>
      </c>
      <c r="P30" s="626" t="s">
        <v>155</v>
      </c>
      <c r="Q30" s="624">
        <f>IF(ISNUMBER(Regressions!U4), Regressions!U4,0.0000000001)</f>
        <v>23.811883309999999</v>
      </c>
      <c r="R30" s="624">
        <f>IF(ISNUMBER(Regressions!V4), Regressions!V4,0.0000000001)</f>
        <v>1E-10</v>
      </c>
      <c r="S30" s="624">
        <f>IF(ISNUMBER(Regressions!W4), Regressions!W4,0.0000000001)</f>
        <v>1E-10</v>
      </c>
      <c r="T30" s="624">
        <f>IF(ISNUMBER(Regressions!X4), Regressions!X4,0.0000000001)</f>
        <v>1E-10</v>
      </c>
      <c r="U30" s="624">
        <f>IF(ISNUMBER(Regressions!Y4), Regressions!Y4,0.0000000001)</f>
        <v>1E-10</v>
      </c>
      <c r="V30" s="627">
        <f>IF(ISNUMBER(Regressions!Z4), Regressions!Z4,0.0000000001)</f>
        <v>1E-10</v>
      </c>
      <c r="AM30" s="590"/>
      <c r="AN30" s="590"/>
      <c r="AO30" s="590"/>
      <c r="AP30" s="590"/>
      <c r="AQ30" s="590"/>
      <c r="AR30" s="590"/>
      <c r="AS30" s="590"/>
      <c r="AT30" s="590"/>
      <c r="AU30" s="590"/>
    </row>
    <row xmlns:x14ac="http://schemas.microsoft.com/office/spreadsheetml/2009/9/ac" r="31" x14ac:dyDescent="0.2">
      <c r="B31" s="628" t="s">
        <v>156</v>
      </c>
      <c r="C31" s="624">
        <f>IF(ISNUMBER(Regressions!C5), Regressions!C5, 0.0000000001)</f>
        <v>23.899083959999999</v>
      </c>
      <c r="D31" s="624">
        <f>IF(ISNUMBER(Regressions!D5), Regressions!D5, 0.0000000001)</f>
        <v>1E-10</v>
      </c>
      <c r="E31" s="624">
        <f>IF(ISNUMBER(Regressions!E5), Regressions!E5, 0.0000000001)</f>
        <v>1E-10</v>
      </c>
      <c r="F31" s="624">
        <f>IF(ISNUMBER(Regressions!F5), Regressions!F5, 0.0000000001)</f>
        <v>1E-10</v>
      </c>
      <c r="G31" s="624">
        <f>IF(ISNUMBER(Regressions!G5), Regressions!G5, 0.0000000001)</f>
        <v>49.907086390000003</v>
      </c>
      <c r="H31" s="624">
        <f>IF(ISNUMBER(Regressions!H5), Regressions!H5, 0.0000000001)</f>
        <v>37.391857539999997</v>
      </c>
      <c r="I31" s="629" t="s">
        <v>156</v>
      </c>
      <c r="J31" s="624">
        <f>IF(ISNUMBER(Regressions!L5), Regressions!L5,0.0000000001)</f>
        <v>56.216359099999998</v>
      </c>
      <c r="K31" s="624">
        <f>IF(ISNUMBER(Regressions!M5), Regressions!M5,0.0000000001)</f>
        <v>1E-10</v>
      </c>
      <c r="L31" s="624">
        <f>IF(ISNUMBER(Regressions!N5), Regressions!N5,0.0000000001)</f>
        <v>1E-10</v>
      </c>
      <c r="M31" s="624">
        <f>IF(ISNUMBER(Regressions!O5), Regressions!O5,0.0000000001)</f>
        <v>1E-10</v>
      </c>
      <c r="N31" s="624">
        <f>IF(ISNUMBER(Regressions!P5), Regressions!P5,0.0000000001)</f>
        <v>1E-10</v>
      </c>
      <c r="O31" s="624">
        <f>IF(ISNUMBER(Regressions!Q5), Regressions!Q5,0.0000000001)</f>
        <v>1E-10</v>
      </c>
      <c r="P31" s="630" t="s">
        <v>156</v>
      </c>
      <c r="Q31" s="624">
        <f>IF(ISNUMBER(Regressions!U5), Regressions!U5,0.0000000001)</f>
        <v>33.674309219999998</v>
      </c>
      <c r="R31" s="624">
        <f>IF(ISNUMBER(Regressions!V5), Regressions!V5,0.0000000001)</f>
        <v>1E-10</v>
      </c>
      <c r="S31" s="624">
        <f>IF(ISNUMBER(Regressions!W5), Regressions!W5,0.0000000001)</f>
        <v>1E-10</v>
      </c>
      <c r="T31" s="624">
        <f>IF(ISNUMBER(Regressions!X5), Regressions!X5,0.0000000001)</f>
        <v>1E-10</v>
      </c>
      <c r="U31" s="624">
        <f>IF(ISNUMBER(Regressions!Y5), Regressions!Y5,0.0000000001)</f>
        <v>1E-10</v>
      </c>
      <c r="V31" s="627">
        <f>IF(ISNUMBER(Regressions!Z5), Regressions!Z5,0.0000000001)</f>
        <v>1E-10</v>
      </c>
      <c r="AM31" s="590"/>
      <c r="AN31" s="590"/>
      <c r="AO31" s="590"/>
      <c r="AP31" s="590"/>
      <c r="AQ31" s="590"/>
      <c r="AR31" s="590"/>
      <c r="AS31" s="590"/>
      <c r="AT31" s="590"/>
      <c r="AU31" s="590"/>
    </row>
    <row xmlns:x14ac="http://schemas.microsoft.com/office/spreadsheetml/2009/9/ac" r="32" x14ac:dyDescent="0.2">
      <c r="B32" s="628" t="s">
        <v>154</v>
      </c>
      <c r="C32" s="624">
        <f>IF(ISNUMBER(Regressions!C6), Regressions!C6, 0.0000000001)</f>
        <v>16.41211011</v>
      </c>
      <c r="D32" s="624">
        <f>IF(ISNUMBER(Regressions!D6), Regressions!D6, 0.0000000001)</f>
        <v>0.92210052689999999</v>
      </c>
      <c r="E32" s="624">
        <f>IF(ISNUMBER(Regressions!E6), Regressions!E6, 0.0000000001)</f>
        <v>45.405225049999999</v>
      </c>
      <c r="F32" s="624">
        <f>IF(ISNUMBER(Regressions!F6), Regressions!F6, 0.0000000001)</f>
        <v>1E-10</v>
      </c>
      <c r="G32" s="624">
        <f>IF(ISNUMBER(Regressions!G6), Regressions!G6, 0.0000000001)</f>
        <v>22.676503610000001</v>
      </c>
      <c r="H32" s="624">
        <f>IF(ISNUMBER(Regressions!H6), Regressions!H6, 0.0000000001)</f>
        <v>21.212121209999999</v>
      </c>
      <c r="I32" s="631" t="s">
        <v>154</v>
      </c>
      <c r="J32" s="624">
        <f>IF(ISNUMBER(Regressions!L6), Regressions!L6,0.0000000001)</f>
        <v>19.872812759999999</v>
      </c>
      <c r="K32" s="624">
        <f>IF(ISNUMBER(Regressions!M6), Regressions!M6,0.0000000001)</f>
        <v>1E-10</v>
      </c>
      <c r="L32" s="624">
        <f>IF(ISNUMBER(Regressions!N6), Regressions!N6,0.0000000001)</f>
        <v>1E-10</v>
      </c>
      <c r="M32" s="624">
        <f>IF(ISNUMBER(Regressions!O6), Regressions!O6,0.0000000001)</f>
        <v>1E-10</v>
      </c>
      <c r="N32" s="624">
        <f>IF(ISNUMBER(Regressions!P6), Regressions!P6,0.0000000001)</f>
        <v>1E-10</v>
      </c>
      <c r="O32" s="624">
        <f>IF(ISNUMBER(Regressions!Q6), Regressions!Q6,0.0000000001)</f>
        <v>1E-10</v>
      </c>
      <c r="P32" s="632" t="s">
        <v>154</v>
      </c>
      <c r="Q32" s="624">
        <f>IF(ISNUMBER(Regressions!U6), Regressions!U6,0.0000000001)</f>
        <v>42.513807470000003</v>
      </c>
      <c r="R32" s="624">
        <f>IF(ISNUMBER(Regressions!V6), Regressions!V6,0.0000000001)</f>
        <v>1E-10</v>
      </c>
      <c r="S32" s="624">
        <f>IF(ISNUMBER(Regressions!W6), Regressions!W6,0.0000000001)</f>
        <v>1E-10</v>
      </c>
      <c r="T32" s="624">
        <f>IF(ISNUMBER(Regressions!X6), Regressions!X6,0.0000000001)</f>
        <v>1E-10</v>
      </c>
      <c r="U32" s="624">
        <f>IF(ISNUMBER(Regressions!Y6), Regressions!Y6,0.0000000001)</f>
        <v>1E-10</v>
      </c>
      <c r="V32" s="627">
        <f>IF(ISNUMBER(Regressions!Z6), Regressions!Z6,0.0000000001)</f>
        <v>1E-10</v>
      </c>
      <c r="AM32" s="590"/>
      <c r="AN32" s="590"/>
      <c r="AO32" s="590"/>
      <c r="AP32" s="590"/>
      <c r="AQ32" s="590"/>
      <c r="AR32" s="590"/>
      <c r="AS32" s="590"/>
      <c r="AT32" s="590"/>
      <c r="AU32" s="590"/>
    </row>
    <row xmlns:x14ac="http://schemas.microsoft.com/office/spreadsheetml/2009/9/ac" r="33" ht="15.75" thickBot="true" x14ac:dyDescent="0.25">
      <c r="B33" s="633" t="s">
        <v>208</v>
      </c>
      <c r="C33" s="634">
        <f>IF(ISNUMBER(Regressions!C7), Regressions!C7, 0.0000000001)</f>
        <v>0</v>
      </c>
      <c r="D33" s="634">
        <f>IF(ISNUMBER(Regressions!D7), Regressions!D7, 0.0000000001)</f>
        <v>99.077899470000006</v>
      </c>
      <c r="E33" s="634">
        <f>IF(ISNUMBER(Regressions!E7), Regressions!E7, 0.0000000001)</f>
        <v>54.594774950000001</v>
      </c>
      <c r="F33" s="634">
        <f>IF(ISNUMBER(Regressions!F7), Regressions!F7, 0.0000000001)</f>
        <v>100</v>
      </c>
      <c r="G33" s="634">
        <f>IF(ISNUMBER(Regressions!G7), Regressions!G7, 0.0000000001)</f>
        <v>0</v>
      </c>
      <c r="H33" s="634">
        <f>IF(ISNUMBER(Regressions!H7), Regressions!H7, 0.0000000001)</f>
        <v>0</v>
      </c>
      <c r="I33" s="635" t="s">
        <v>208</v>
      </c>
      <c r="J33" s="636">
        <f>IF(ISNUMBER(Regressions!L7), Regressions!L7,0.0000000001)</f>
        <v>0</v>
      </c>
      <c r="K33" s="634">
        <f>IF(ISNUMBER(Regressions!M7), Regressions!M7,0.0000000001)</f>
        <v>100</v>
      </c>
      <c r="L33" s="634">
        <f>IF(ISNUMBER(Regressions!N7), Regressions!N7,0.0000000001)</f>
        <v>100</v>
      </c>
      <c r="M33" s="634">
        <f>IF(ISNUMBER(Regressions!O7), Regressions!O7,0.0000000001)</f>
        <v>100</v>
      </c>
      <c r="N33" s="634">
        <f>IF(ISNUMBER(Regressions!P7), Regressions!P7,0.0000000001)</f>
        <v>100</v>
      </c>
      <c r="O33" s="634">
        <f>IF(ISNUMBER(Regressions!Q7), Regressions!Q7,0.0000000001)</f>
        <v>100</v>
      </c>
      <c r="P33" s="637" t="s">
        <v>208</v>
      </c>
      <c r="Q33" s="636">
        <f>IF(ISNUMBER(Regressions!U7), Regressions!U7,0.0000000001)</f>
        <v>0</v>
      </c>
      <c r="R33" s="636">
        <f>IF(ISNUMBER(Regressions!V7), Regressions!V7,0.0000000001)</f>
        <v>100</v>
      </c>
      <c r="S33" s="634">
        <f>IF(ISNUMBER(Regressions!W7), Regressions!W7,0.0000000001)</f>
        <v>100</v>
      </c>
      <c r="T33" s="634">
        <f>IF(ISNUMBER(Regressions!X7), Regressions!X7,0.0000000001)</f>
        <v>100</v>
      </c>
      <c r="U33" s="634">
        <f>IF(ISNUMBER(Regressions!Y7), Regressions!Y7,0.0000000001)</f>
        <v>100</v>
      </c>
      <c r="V33" s="638">
        <f>IF(ISNUMBER(Regressions!Z7), Regressions!Z7,0.0000000001)</f>
        <v>100</v>
      </c>
    </row>
    <row xmlns:x14ac="http://schemas.microsoft.com/office/spreadsheetml/2009/9/ac" r="34" x14ac:dyDescent="0.2">
      <c r="B34" s="639" t="s">
        <v>270</v>
      </c>
    </row>
    <row xmlns:x14ac="http://schemas.microsoft.com/office/spreadsheetml/2009/9/ac" r="35" ht="6" customHeight="true" x14ac:dyDescent="0.2"/>
    <row xmlns:x14ac="http://schemas.microsoft.com/office/spreadsheetml/2009/9/ac" r="36" s="590" customFormat="true" ht="50.1" customHeight="true" x14ac:dyDescent="0.2">
      <c r="B36" s="640" t="s">
        <v>34</v>
      </c>
      <c r="C36" s="641" t="s">
        <v>348</v>
      </c>
      <c r="D36" s="641"/>
      <c r="E36" s="641"/>
      <c r="F36" s="641"/>
      <c r="G36" s="641"/>
      <c r="H36" s="641"/>
      <c r="I36" s="640" t="s">
        <v>34</v>
      </c>
      <c r="J36" s="642" t="s">
        <v>349</v>
      </c>
      <c r="K36" s="643"/>
      <c r="L36" s="643"/>
      <c r="M36" s="643"/>
      <c r="N36" s="643"/>
      <c r="O36" s="643"/>
      <c r="P36" s="640" t="s">
        <v>34</v>
      </c>
      <c r="Q36" s="644" t="s">
        <v>350</v>
      </c>
      <c r="R36" s="644"/>
      <c r="S36" s="644"/>
      <c r="T36" s="644"/>
      <c r="U36" s="644"/>
      <c r="V36" s="644"/>
    </row>
    <row xmlns:x14ac="http://schemas.microsoft.com/office/spreadsheetml/2009/9/ac" r="37" ht="50.1" customHeight="true" x14ac:dyDescent="0.2">
      <c r="B37" s="640" t="s">
        <v>35</v>
      </c>
      <c r="C37" s="645" t="s">
        <v>351</v>
      </c>
      <c r="D37" s="645"/>
      <c r="E37" s="645"/>
      <c r="F37" s="645"/>
      <c r="G37" s="645"/>
      <c r="H37" s="645"/>
      <c r="I37" s="640" t="s">
        <v>35</v>
      </c>
      <c r="J37" s="645" t="s">
        <v>352</v>
      </c>
      <c r="K37" s="645"/>
      <c r="L37" s="645"/>
      <c r="M37" s="645"/>
      <c r="N37" s="645"/>
      <c r="O37" s="645"/>
      <c r="P37" s="640" t="s">
        <v>35</v>
      </c>
      <c r="Q37" s="645" t="s">
        <v>353</v>
      </c>
      <c r="R37" s="645"/>
      <c r="S37" s="645"/>
      <c r="T37" s="645"/>
      <c r="U37" s="645"/>
      <c r="V37" s="645"/>
    </row>
    <row xmlns:x14ac="http://schemas.microsoft.com/office/spreadsheetml/2009/9/ac" r="38" ht="50.1" customHeight="true" x14ac:dyDescent="0.2">
      <c r="B38" s="640" t="s">
        <v>36</v>
      </c>
      <c r="C38" s="646" t="s">
        <v>354</v>
      </c>
      <c r="D38" s="646"/>
      <c r="E38" s="646"/>
      <c r="F38" s="646"/>
      <c r="G38" s="646"/>
      <c r="H38" s="646"/>
      <c r="I38" s="640" t="s">
        <v>36</v>
      </c>
      <c r="J38" s="646" t="s">
        <v>355</v>
      </c>
      <c r="K38" s="646"/>
      <c r="L38" s="646"/>
      <c r="M38" s="646"/>
      <c r="N38" s="646"/>
      <c r="O38" s="646"/>
      <c r="P38" s="640" t="s">
        <v>36</v>
      </c>
      <c r="Q38" s="646" t="s">
        <v>356</v>
      </c>
      <c r="R38" s="646"/>
      <c r="S38" s="646"/>
      <c r="T38" s="646"/>
      <c r="U38" s="646"/>
      <c r="V38" s="646"/>
    </row>
    <row xmlns:x14ac="http://schemas.microsoft.com/office/spreadsheetml/2009/9/ac" r="39" ht="50.1" customHeight="true" x14ac:dyDescent="0.2">
      <c r="B39" s="640" t="s">
        <v>208</v>
      </c>
      <c r="C39" s="647" t="s">
        <v>357</v>
      </c>
      <c r="D39" s="647"/>
      <c r="E39" s="647"/>
      <c r="F39" s="647"/>
      <c r="G39" s="647"/>
      <c r="H39" s="647"/>
      <c r="I39" s="640" t="s">
        <v>208</v>
      </c>
      <c r="J39" s="647" t="s">
        <v>357</v>
      </c>
      <c r="K39" s="647"/>
      <c r="L39" s="647"/>
      <c r="M39" s="647"/>
      <c r="N39" s="647"/>
      <c r="O39" s="647"/>
      <c r="P39" s="640" t="s">
        <v>208</v>
      </c>
      <c r="Q39" s="647" t="s">
        <v>357</v>
      </c>
      <c r="R39" s="647"/>
      <c r="S39" s="647"/>
      <c r="T39" s="647"/>
      <c r="U39" s="647"/>
      <c r="V39" s="647"/>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270</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270</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270</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7" t="s">
        <v>25</v>
      </c>
      <c r="E4" s="138" t="s">
        <v>19</v>
      </c>
      <c r="F4" s="139" t="s">
        <v>121</v>
      </c>
      <c r="G4" s="137" t="s">
        <v>25</v>
      </c>
      <c r="H4" s="138" t="s">
        <v>19</v>
      </c>
      <c r="I4" s="139" t="s">
        <v>121</v>
      </c>
      <c r="J4" s="137" t="s">
        <v>25</v>
      </c>
      <c r="K4" s="138" t="s">
        <v>19</v>
      </c>
      <c r="L4" s="139" t="s">
        <v>121</v>
      </c>
      <c r="M4" s="137" t="s">
        <v>25</v>
      </c>
      <c r="N4" s="138" t="s">
        <v>19</v>
      </c>
      <c r="O4" s="139" t="s">
        <v>121</v>
      </c>
      <c r="P4" s="137" t="s">
        <v>25</v>
      </c>
      <c r="Q4" s="138" t="s">
        <v>19</v>
      </c>
      <c r="R4" s="139" t="s">
        <v>121</v>
      </c>
      <c r="S4" s="137" t="s">
        <v>25</v>
      </c>
      <c r="T4" s="138" t="s">
        <v>19</v>
      </c>
      <c r="U4" s="140" t="s">
        <v>121</v>
      </c>
      <c r="V4" s="141" t="s">
        <v>25</v>
      </c>
      <c r="W4" s="142" t="s">
        <v>19</v>
      </c>
      <c r="X4" s="142" t="s">
        <v>21</v>
      </c>
      <c r="Y4" s="142" t="s">
        <v>29</v>
      </c>
      <c r="Z4" s="144" t="s">
        <v>122</v>
      </c>
      <c r="AA4" s="141" t="s">
        <v>25</v>
      </c>
      <c r="AB4" s="142" t="s">
        <v>19</v>
      </c>
      <c r="AC4" s="142" t="s">
        <v>21</v>
      </c>
      <c r="AD4" s="142" t="s">
        <v>29</v>
      </c>
      <c r="AE4" s="144" t="s">
        <v>122</v>
      </c>
      <c r="AF4" s="141" t="s">
        <v>25</v>
      </c>
      <c r="AG4" s="142" t="s">
        <v>19</v>
      </c>
      <c r="AH4" s="142" t="s">
        <v>21</v>
      </c>
      <c r="AI4" s="142" t="s">
        <v>29</v>
      </c>
      <c r="AJ4" s="144" t="s">
        <v>122</v>
      </c>
      <c r="AK4" s="141" t="s">
        <v>25</v>
      </c>
      <c r="AL4" s="142" t="s">
        <v>19</v>
      </c>
      <c r="AM4" s="142" t="s">
        <v>21</v>
      </c>
      <c r="AN4" s="142" t="s">
        <v>29</v>
      </c>
      <c r="AO4" s="144" t="s">
        <v>122</v>
      </c>
      <c r="AP4" s="141" t="s">
        <v>25</v>
      </c>
      <c r="AQ4" s="142" t="s">
        <v>19</v>
      </c>
      <c r="AR4" s="142" t="s">
        <v>21</v>
      </c>
      <c r="AS4" s="142" t="s">
        <v>29</v>
      </c>
      <c r="AT4" s="144" t="s">
        <v>122</v>
      </c>
      <c r="AU4" s="141" t="s">
        <v>25</v>
      </c>
      <c r="AV4" s="142" t="s">
        <v>19</v>
      </c>
      <c r="AW4" s="142" t="s">
        <v>21</v>
      </c>
      <c r="AX4" s="142" t="s">
        <v>29</v>
      </c>
      <c r="AY4" s="145" t="s">
        <v>122</v>
      </c>
      <c r="AZ4" s="146" t="s">
        <v>25</v>
      </c>
      <c r="BA4" s="147" t="s">
        <v>141</v>
      </c>
      <c r="BB4" s="148" t="s">
        <v>143</v>
      </c>
      <c r="BC4" s="146" t="s">
        <v>25</v>
      </c>
      <c r="BD4" s="147" t="s">
        <v>141</v>
      </c>
      <c r="BE4" s="148" t="s">
        <v>143</v>
      </c>
      <c r="BF4" s="146" t="s">
        <v>25</v>
      </c>
      <c r="BG4" s="147" t="s">
        <v>141</v>
      </c>
      <c r="BH4" s="148" t="s">
        <v>143</v>
      </c>
      <c r="BI4" s="146" t="s">
        <v>25</v>
      </c>
      <c r="BJ4" s="147" t="s">
        <v>141</v>
      </c>
      <c r="BK4" s="148" t="s">
        <v>143</v>
      </c>
      <c r="BL4" s="146" t="s">
        <v>25</v>
      </c>
      <c r="BM4" s="147" t="s">
        <v>141</v>
      </c>
      <c r="BN4" s="148" t="s">
        <v>143</v>
      </c>
      <c r="BO4" s="146" t="s">
        <v>25</v>
      </c>
      <c r="BP4" s="147" t="s">
        <v>141</v>
      </c>
      <c r="BQ4" s="148" t="s">
        <v>143</v>
      </c>
    </row>
    <row xmlns:x14ac="http://schemas.microsoft.com/office/spreadsheetml/2009/9/ac" r="5" ht="48" hidden="true" x14ac:dyDescent="0.2">
      <c r="A5" s="43" t="s">
        <v>39</v>
      </c>
      <c r="B5" s="43" t="s">
        <v>40</v>
      </c>
      <c r="C5" s="43" t="s">
        <v>41</v>
      </c>
      <c r="D5" s="137" t="s">
        <v>135</v>
      </c>
      <c r="E5" s="138" t="s">
        <v>42</v>
      </c>
      <c r="F5" s="139" t="s">
        <v>189</v>
      </c>
      <c r="G5" s="137" t="s">
        <v>136</v>
      </c>
      <c r="H5" s="138" t="s">
        <v>43</v>
      </c>
      <c r="I5" s="139" t="s">
        <v>190</v>
      </c>
      <c r="J5" s="137" t="s">
        <v>137</v>
      </c>
      <c r="K5" s="138" t="s">
        <v>44</v>
      </c>
      <c r="L5" s="139" t="s">
        <v>191</v>
      </c>
      <c r="M5" s="137" t="s">
        <v>138</v>
      </c>
      <c r="N5" s="138" t="s">
        <v>86</v>
      </c>
      <c r="O5" s="139" t="s">
        <v>192</v>
      </c>
      <c r="P5" s="137" t="s">
        <v>139</v>
      </c>
      <c r="Q5" s="138" t="s">
        <v>87</v>
      </c>
      <c r="R5" s="139" t="s">
        <v>193</v>
      </c>
      <c r="S5" s="137" t="s">
        <v>140</v>
      </c>
      <c r="T5" s="138" t="s">
        <v>88</v>
      </c>
      <c r="U5" s="140" t="s">
        <v>194</v>
      </c>
      <c r="V5" s="141" t="s">
        <v>129</v>
      </c>
      <c r="W5" s="142" t="s">
        <v>45</v>
      </c>
      <c r="X5" s="143" t="s">
        <v>65</v>
      </c>
      <c r="Y5" s="143" t="s">
        <v>66</v>
      </c>
      <c r="Z5" s="144" t="s">
        <v>195</v>
      </c>
      <c r="AA5" s="141" t="s">
        <v>130</v>
      </c>
      <c r="AB5" s="142" t="s">
        <v>46</v>
      </c>
      <c r="AC5" s="143" t="s">
        <v>67</v>
      </c>
      <c r="AD5" s="143" t="s">
        <v>68</v>
      </c>
      <c r="AE5" s="144" t="s">
        <v>196</v>
      </c>
      <c r="AF5" s="141" t="s">
        <v>131</v>
      </c>
      <c r="AG5" s="142" t="s">
        <v>47</v>
      </c>
      <c r="AH5" s="143" t="s">
        <v>69</v>
      </c>
      <c r="AI5" s="143" t="s">
        <v>70</v>
      </c>
      <c r="AJ5" s="144" t="s">
        <v>197</v>
      </c>
      <c r="AK5" s="141" t="s">
        <v>132</v>
      </c>
      <c r="AL5" s="142" t="s">
        <v>71</v>
      </c>
      <c r="AM5" s="143" t="s">
        <v>72</v>
      </c>
      <c r="AN5" s="143" t="s">
        <v>73</v>
      </c>
      <c r="AO5" s="144" t="s">
        <v>198</v>
      </c>
      <c r="AP5" s="141" t="s">
        <v>133</v>
      </c>
      <c r="AQ5" s="142" t="s">
        <v>74</v>
      </c>
      <c r="AR5" s="143" t="s">
        <v>75</v>
      </c>
      <c r="AS5" s="143" t="s">
        <v>76</v>
      </c>
      <c r="AT5" s="144" t="s">
        <v>199</v>
      </c>
      <c r="AU5" s="141" t="s">
        <v>134</v>
      </c>
      <c r="AV5" s="142" t="s">
        <v>77</v>
      </c>
      <c r="AW5" s="143" t="s">
        <v>78</v>
      </c>
      <c r="AX5" s="143" t="s">
        <v>79</v>
      </c>
      <c r="AY5" s="145" t="s">
        <v>200</v>
      </c>
      <c r="AZ5" s="146" t="s">
        <v>80</v>
      </c>
      <c r="BA5" s="147" t="s">
        <v>114</v>
      </c>
      <c r="BB5" s="148" t="s">
        <v>201</v>
      </c>
      <c r="BC5" s="146" t="s">
        <v>85</v>
      </c>
      <c r="BD5" s="147" t="s">
        <v>115</v>
      </c>
      <c r="BE5" s="148" t="s">
        <v>202</v>
      </c>
      <c r="BF5" s="146" t="s">
        <v>84</v>
      </c>
      <c r="BG5" s="147" t="s">
        <v>116</v>
      </c>
      <c r="BH5" s="148" t="s">
        <v>203</v>
      </c>
      <c r="BI5" s="146" t="s">
        <v>83</v>
      </c>
      <c r="BJ5" s="147" t="s">
        <v>117</v>
      </c>
      <c r="BK5" s="148" t="s">
        <v>204</v>
      </c>
      <c r="BL5" s="146" t="s">
        <v>82</v>
      </c>
      <c r="BM5" s="147" t="s">
        <v>118</v>
      </c>
      <c r="BN5" s="148" t="s">
        <v>205</v>
      </c>
      <c r="BO5" s="146" t="s">
        <v>81</v>
      </c>
      <c r="BP5" s="147" t="s">
        <v>119</v>
      </c>
      <c r="BQ5" s="148" t="s">
        <v>206</v>
      </c>
    </row>
    <row xmlns:x14ac="http://schemas.microsoft.com/office/spreadsheetml/2009/9/ac" r="6" x14ac:dyDescent="0.2">
      <c r="A6" s="333" t="str">
        <f>+RIGHT('Data Summary'!A6,LEN('Data Summary'!A6)-9)</f>
        <v>LLECE</v>
      </c>
      <c r="B6" s="36" t="str">
        <f>+IF(ISTEXT('Data Summary'!B6),'Data Summary'!B6,"")</f>
        <v>Survey</v>
      </c>
      <c r="C6" s="332">
        <f>+VALUE('Data Summary'!C6)</f>
        <v>2006</v>
      </c>
      <c r="D6" s="96" t="e">
        <f>+IF(AND(ISNUMBER('Water Data'!D4),'Data Summary'!BS6="Yes"),100-'Water Data'!D4,NA())</f>
        <v>#N/A</v>
      </c>
      <c r="E6" s="96">
        <f>+IF(AND(ISNUMBER('Water Data'!D6),'Data Summary'!BT6="Yes"),'Water Data'!D6,NA())</f>
        <v>72.8</v>
      </c>
      <c r="F6" s="96" t="e">
        <f>+IF(AND(ISNUMBER('Water Data'!D9),'Data Summary'!BU6="Yes"),'Water Data'!D9,NA())</f>
        <v>#N/A</v>
      </c>
      <c r="G6" s="96" t="e">
        <f>+IF(AND(ISNUMBER('Water Data'!E4),'Data Summary'!BV6="Yes"),100-'Water Data'!E4,NA())</f>
        <v>#N/A</v>
      </c>
      <c r="H6" s="96">
        <f>+IF(AND(ISNUMBER('Water Data'!E6),'Data Summary'!BW6="Yes"),'Water Data'!E6,NA())</f>
        <v>98.4</v>
      </c>
      <c r="I6" s="96" t="e">
        <f>+IF(AND(ISNUMBER('Water Data'!E9),'Data Summary'!BX6="Yes"),'Water Data'!E9,NA())</f>
        <v>#N/A</v>
      </c>
      <c r="J6" s="96" t="e">
        <f>+IF(AND(ISNUMBER('Water Data'!F4),'Data Summary'!BY6="Yes"),100-'Water Data'!F4,NA())</f>
        <v>#N/A</v>
      </c>
      <c r="K6" s="96">
        <f>+IF(AND(ISNUMBER('Water Data'!F6),'Data Summary'!BZ6="Yes"),'Water Data'!F6,NA())</f>
        <v>47.5</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f>+IF(AND(ISNUMBER('Water Data'!H6),'Data Summary'!CF6="Yes"),'Water Data'!H6,NA())</f>
        <v>72.8</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f>+IF(AND(ISNUMBER('Sanitation Data'!E6),'Data Summary'!CQ6="Yes"),'Sanitation Data'!E6,NA())</f>
        <v>95.75</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3" t="str">
        <f ca="true">+RIGHT('Data Summary'!A7,LEN('Data Summary'!A7)-9)</f>
        <v>SIASAR</v>
      </c>
      <c r="B7" s="36" t="str">
        <f ca="true">+IF(ISTEXT('Data Summary'!B7),'Data Summary'!B7,"")</f>
        <v>Survey</v>
      </c>
      <c r="C7" s="332">
        <f ca="true">+VALUE('Data Summary'!C7)</f>
        <v>2010</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t="e">
        <f ca="true">+IF(AND(ISNUMBER(OFFSET('Water Data'!$H$4,0,10*ROW('Water Data'!H1))),'Data Summary'!CE7="Yes"),100-OFFSET('Water Data'!$H$4,0,10*ROW('Water Data'!H1)),NA())</f>
        <v>#N/A</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3" t="str">
        <f ca="true">+RIGHT('Data Summary'!A8,LEN('Data Summary'!A8)-9)</f>
        <v>LLECE</v>
      </c>
      <c r="B8" s="36" t="str">
        <f ca="true">+IF(ISTEXT('Data Summary'!B8),'Data Summary'!B8,"")</f>
        <v>Survey</v>
      </c>
      <c r="C8" s="332">
        <f ca="true">+VALUE('Data Summary'!C8)</f>
        <v>2013</v>
      </c>
      <c r="D8" s="96" t="e">
        <f ca="true">+IF(AND(ISNUMBER(OFFSET('Water Data'!$D$4,0,10*ROW('Water Data'!D2))),'Data Summary'!BS8="Yes"),100-OFFSET('Water Data'!$D$4,0,10*ROW('Water Data'!D2)),NA())</f>
        <v>#N/A</v>
      </c>
      <c r="E8" s="96">
        <f ca="true">+IF(AND(ISNUMBER(OFFSET('Water Data'!$D$6,0,10*ROW('Water Data'!D2))),'Data Summary'!BT8="Yes"),OFFSET('Water Data'!$D$6,0,10*ROW('Water Data'!D2)),NA())</f>
        <v>78.612716763005778</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f ca="true">+IF(AND(ISNUMBER(OFFSET('Water Data'!$E$6,0,10*ROW('Water Data'!E2))),'Data Summary'!BW8="Yes"),OFFSET('Water Data'!$E$6,0,10*ROW('Water Data'!E2)),NA())</f>
        <v>100</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f ca="true">+IF(AND(ISNUMBER(OFFSET('Water Data'!$F$6,0,10*ROW('Water Data'!F2))),'Data Summary'!BZ8="Yes"),OFFSET('Water Data'!$F$6,0,10*ROW('Water Data'!F2)),NA())</f>
        <v>64.928909952606645</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f ca="true">+IF(AND(ISNUMBER(OFFSET('Water Data'!$H$6,0,10*ROW('Water Data'!H2))),'Data Summary'!CF8="Yes"),OFFSET('Water Data'!$H$6,0,10*ROW('Water Data'!H2)),NA())</f>
        <v>78.612716763005778</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t="e">
        <f ca="true">+IF(AND(ISNUMBER(OFFSET('Sanitation Data'!$D$4,0,10*ROW('Sanitation Data'!D2))),'Data Summary'!CK8="Yes"),100-OFFSET('Sanitation Data'!$D$4,0,10*ROW('Sanitation Data'!D2)),NA())</f>
        <v>#N/A</v>
      </c>
      <c r="W8" s="97" t="e">
        <f ca="true">+IF(AND(ISNUMBER(OFFSET('Sanitation Data'!$D$6,0,10*ROW('Sanitation Data'!D2))),'Data Summary'!CL8="Yes"),OFFSET('Sanitation Data'!$D$6,0,10*ROW('Sanitation Data'!D2)),NA())</f>
        <v>#N/A</v>
      </c>
      <c r="X8" s="97">
        <f ca="true">+IF(AND(ISNUMBER(OFFSET('Sanitation Data'!$D$10,0,10*ROW('Sanitation Data'!D2))),'Data Summary'!CM8="Yes"),OFFSET('Sanitation Data'!$D$10,0,10*ROW('Sanitation Data'!D2)),NA())</f>
        <v>81.502890173410407</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f ca="true">+IF(AND(ISNUMBER(OFFSET('Sanitation Data'!$E$10,0,10*ROW('Sanitation Data'!E2))),'Data Summary'!CR8="Yes"),OFFSET('Sanitation Data'!$E$10,0,10*ROW('Sanitation Data'!E2)),NA())</f>
        <v>91.111111111111114</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f ca="true">+IF(AND(ISNUMBER(OFFSET('Sanitation Data'!$F$10,0,10*ROW('Sanitation Data'!F2))),'Data Summary'!CW8="Yes"),OFFSET('Sanitation Data'!$F$10,0,10*ROW('Sanitation Data'!F2)),NA())</f>
        <v>75.355450236966831</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t="e">
        <f ca="true">+IF(AND(ISNUMBER(OFFSET('Sanitation Data'!$H$4,0,10*ROW('Sanitation Data'!H2))),'Data Summary'!DE8="Yes"),100-OFFSET('Sanitation Data'!$H$4,0,10*ROW('Sanitation Data'!H2)),NA())</f>
        <v>#N/A</v>
      </c>
      <c r="AQ8" s="97" t="e">
        <f ca="true">+IF(AND(ISNUMBER(OFFSET('Sanitation Data'!$H$6,0,10*ROW('Sanitation Data'!H2))),'Data Summary'!DF8="Yes"),OFFSET('Sanitation Data'!$H$6,0,10*ROW('Sanitation Data'!H2)),NA())</f>
        <v>#N/A</v>
      </c>
      <c r="AR8" s="97">
        <f ca="true">+IF(AND(ISNUMBER(OFFSET('Sanitation Data'!$H$10,0,10*ROW('Sanitation Data'!H2))),'Data Summary'!DG8="Yes"),OFFSET('Sanitation Data'!$H$10,0,10*ROW('Sanitation Data'!H2)),NA())</f>
        <v>81.502890173410407</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3" t="str">
        <f ca="true">+RIGHT('Data Summary'!A9,LEN('Data Summary'!A9)-9)</f>
        <v>SIASAR</v>
      </c>
      <c r="B9" s="36" t="str">
        <f ca="true">+IF(ISTEXT('Data Summary'!B9),'Data Summary'!B9,"")</f>
        <v>Survey</v>
      </c>
      <c r="C9" s="332">
        <f ca="true">+VALUE('Data Summary'!C9)</f>
        <v>2013</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3" t="str">
        <f ca="true">+RIGHT('Data Summary'!A10,LEN('Data Summary'!A10)-9)</f>
        <v>UIS</v>
      </c>
      <c r="B10" s="36" t="str">
        <f ca="true">+IF(ISTEXT('Data Summary'!B10),'Data Summary'!B10,"")</f>
        <v>Other</v>
      </c>
      <c r="C10" s="332">
        <f ca="true">+VALUE('Data Summary'!C10)</f>
        <v>2013</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3" t="str">
        <f ca="true">+RIGHT('Data Summary'!A11,LEN('Data Summary'!A11)-9)</f>
        <v>SIASAR</v>
      </c>
      <c r="B11" s="36" t="str">
        <f ca="true">+IF(ISTEXT('Data Summary'!B11),'Data Summary'!B11,"")</f>
        <v>Survey</v>
      </c>
      <c r="C11" s="332">
        <f ca="true">+VALUE('Data Summary'!C11)</f>
        <v>2014</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3" t="str">
        <f ca="true">+RIGHT('Data Summary'!A12,LEN('Data Summary'!A12)-9)</f>
        <v>UIS</v>
      </c>
      <c r="B12" s="36" t="str">
        <f ca="true">+IF(ISTEXT('Data Summary'!B12),'Data Summary'!B12,"")</f>
        <v>Other</v>
      </c>
      <c r="C12" s="332">
        <f ca="true">+VALUE('Data Summary'!C12)</f>
        <v>2016</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3" t="str">
        <f ca="true">+RIGHT('Data Summary'!A13,LEN('Data Summary'!A13)-9)</f>
        <v>SIASAR</v>
      </c>
      <c r="B13" s="36" t="str">
        <f ca="true">+IF(ISTEXT('Data Summary'!B13),'Data Summary'!B13,"")</f>
        <v>Survey</v>
      </c>
      <c r="C13" s="332">
        <f ca="true">+VALUE('Data Summary'!C13)</f>
        <v>2016</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3" t="str">
        <f ca="true">+RIGHT('Data Summary'!A14,LEN('Data Summary'!A14)-9)</f>
        <v>SIASAR</v>
      </c>
      <c r="B14" s="36" t="str">
        <f ca="true">+IF(ISTEXT('Data Summary'!B14),'Data Summary'!B14,"")</f>
        <v>Survey</v>
      </c>
      <c r="C14" s="332">
        <f ca="true">+VALUE('Data Summary'!C14)</f>
        <v>2017</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3" t="str">
        <f ca="true">+RIGHT('Data Summary'!A15,LEN('Data Summary'!A15)-9)</f>
        <v>LLECE</v>
      </c>
      <c r="B15" s="36" t="str">
        <f ca="true">+IF(ISTEXT('Data Summary'!B15),'Data Summary'!B15,"")</f>
        <v>Survey</v>
      </c>
      <c r="C15" s="332">
        <f ca="true">+VALUE('Data Summary'!C15)</f>
        <v>2019</v>
      </c>
      <c r="D15" s="96" t="e">
        <f ca="true">+IF(AND(ISNUMBER(OFFSET('Water Data'!$D$4,0,10*ROW('Water Data'!D9))),'Data Summary'!BS15="Yes"),100-OFFSET('Water Data'!$D$4,0,10*ROW('Water Data'!D9)),NA())</f>
        <v>#N/A</v>
      </c>
      <c r="E15" s="96">
        <f ca="true">+IF(AND(ISNUMBER(OFFSET('Water Data'!$D$6,0,10*ROW('Water Data'!D9))),'Data Summary'!BT15="Yes"),OFFSET('Water Data'!$D$6,0,10*ROW('Water Data'!D9)),NA())</f>
        <v>75.303643724696357</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f ca="true">+IF(AND(ISNUMBER(OFFSET('Water Data'!$E$6,0,10*ROW('Water Data'!E9))),'Data Summary'!BW15="Yes"),OFFSET('Water Data'!$E$6,0,10*ROW('Water Data'!E9)),NA())</f>
        <v>98.496240601503757</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f ca="true">+IF(AND(ISNUMBER(OFFSET('Water Data'!$F$6,0,10*ROW('Water Data'!F9))),'Data Summary'!BZ15="Yes"),OFFSET('Water Data'!$F$6,0,10*ROW('Water Data'!F9)),NA())</f>
        <v>48.245614035087719</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f ca="true">+IF(AND(ISNUMBER(OFFSET('Water Data'!$H$6,0,10*ROW('Water Data'!H9))),'Data Summary'!CF15="Yes"),OFFSET('Water Data'!$H$6,0,10*ROW('Water Data'!H9)),NA())</f>
        <v>75.303643724696357</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f ca="true">+IF(AND(ISNUMBER(OFFSET('Water Data'!$I$6,0,10*ROW('Water Data'!I9))),'Data Summary'!CI15="Yes"),OFFSET('Water Data'!$I$6,0,10*ROW('Water Data'!I9)),NA())</f>
        <v>78.787878787878782</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f ca="true">+IF(AND(ISNUMBER(OFFSET('Sanitation Data'!$D$10,0,10*ROW('Sanitation Data'!D9))),'Data Summary'!CM15="Yes"),OFFSET('Sanitation Data'!$D$10,0,10*ROW('Sanitation Data'!D9)),NA())</f>
        <v>76.229508196721312</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f ca="true">+IF(AND(ISNUMBER(OFFSET('Sanitation Data'!$E$10,0,10*ROW('Sanitation Data'!E9))),'Data Summary'!CR15="Yes"),OFFSET('Sanitation Data'!$E$10,0,10*ROW('Sanitation Data'!E9)),NA())</f>
        <v>89.312977099236647</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f ca="true">+IF(AND(ISNUMBER(OFFSET('Sanitation Data'!$F$10,0,10*ROW('Sanitation Data'!F9))),'Data Summary'!CW15="Yes"),OFFSET('Sanitation Data'!$F$10,0,10*ROW('Sanitation Data'!F9)),NA())</f>
        <v>61.06194690265486</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f ca="true">+IF(AND(ISNUMBER(OFFSET('Sanitation Data'!$H$10,0,10*ROW('Sanitation Data'!H9))),'Data Summary'!DG15="Yes"),OFFSET('Sanitation Data'!$H$10,0,10*ROW('Sanitation Data'!H9)),NA())</f>
        <v>76.229508196721312</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f ca="true">+IF(AND(ISNUMBER(OFFSET('Sanitation Data'!$I$10,0,10*ROW('Sanitation Data'!I9))),'Data Summary'!DL15="Yes"),OFFSET('Sanitation Data'!$I$10,0,10*ROW('Sanitation Data'!I9)),NA())</f>
        <v>81.481481481481481</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3" t="str">
        <f ca="true">+RIGHT('Data Summary'!A16,LEN('Data Summary'!A16)-9)</f>
        <v>UIS</v>
      </c>
      <c r="B16" s="36" t="str">
        <f ca="true">+IF(ISTEXT('Data Summary'!B16),'Data Summary'!B16,"")</f>
        <v>Other</v>
      </c>
      <c r="C16" s="332">
        <f ca="true">+VALUE('Data Summary'!C16)</f>
        <v>2019</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f ca="true">+IF(AND(ISNUMBER(OFFSET('Water Data'!$D$9,0,10*ROW('Water Data'!D10))),'Data Summary'!BU16="Yes"),OFFSET('Water Data'!$D$9,0,10*ROW('Water Data'!D10)),NA())</f>
        <v>34.239618680806686</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f ca="true">+IF(AND(ISNUMBER(OFFSET('Water Data'!$H$9,0,10*ROW('Water Data'!H10))),'Data Summary'!CG16="Yes"),OFFSET('Water Data'!$H$9,0,10*ROW('Water Data'!H10)),NA())</f>
        <v>27.416409999999999</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f ca="true">+IF(AND(ISNUMBER(OFFSET('Water Data'!$I$9,0,10*ROW('Water Data'!I10))),'Data Summary'!CJ16="Yes"),OFFSET('Water Data'!$I$9,0,10*ROW('Water Data'!I10)),NA())</f>
        <v>41.396021250115879</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3" t="str">
        <f ca="true">+RIGHT('Data Summary'!A17,LEN('Data Summary'!A17)-9)</f>
        <v>EMIS</v>
      </c>
      <c r="B17" s="36" t="str">
        <f ca="true">+IF(ISTEXT('Data Summary'!B17),'Data Summary'!B17,"")</f>
        <v>EMIS</v>
      </c>
      <c r="C17" s="332">
        <f ca="true">+VALUE('Data Summary'!C17)</f>
        <v>2019</v>
      </c>
      <c r="D17" s="96">
        <f ca="true">+IF(AND(ISNUMBER(OFFSET('Water Data'!$D$4,0,10*ROW('Water Data'!D11))),'Data Summary'!BS17="Yes"),100-OFFSET('Water Data'!$D$4,0,10*ROW('Water Data'!D11)),NA())</f>
        <v>89.00197907831496</v>
      </c>
      <c r="E17" s="96">
        <f ca="true">+IF(AND(ISNUMBER(OFFSET('Water Data'!$D$6,0,10*ROW('Water Data'!D11))),'Data Summary'!BT17="Yes"),OFFSET('Water Data'!$D$6,0,10*ROW('Water Data'!D11)),NA())</f>
        <v>82.075204975968347</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3" t="str">
        <f ca="true">+RIGHT('Data Summary'!A18,LEN('Data Summary'!A18)-9)</f>
        <v>UIS</v>
      </c>
      <c r="B18" s="36" t="str">
        <f ca="true">+IF(ISTEXT('Data Summary'!B18),'Data Summary'!B18,"")</f>
        <v>Other</v>
      </c>
      <c r="C18" s="332">
        <f ca="true">+VALUE('Data Summary'!C18)</f>
        <v>2020</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f ca="true">+IF(AND(ISNUMBER(OFFSET('Water Data'!$D$9,0,10*ROW('Water Data'!D12))),'Data Summary'!BU18="Yes"),OFFSET('Water Data'!$D$9,0,10*ROW('Water Data'!D12)),NA())</f>
        <v>34.239618680806686</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f ca="true">+IF(AND(ISNUMBER(OFFSET('Water Data'!$H$9,0,10*ROW('Water Data'!H12))),'Data Summary'!CG18="Yes"),OFFSET('Water Data'!$H$9,0,10*ROW('Water Data'!H12)),NA())</f>
        <v>27.416409999999999</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f ca="true">+IF(AND(ISNUMBER(OFFSET('Water Data'!$I$9,0,10*ROW('Water Data'!I12))),'Data Summary'!CJ18="Yes"),OFFSET('Water Data'!$I$9,0,10*ROW('Water Data'!I12)),NA())</f>
        <v>41.396021250115879</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3" t="str">
        <f ca="true">+RIGHT('Data Summary'!A19,LEN('Data Summary'!A19)-9)</f>
        <v>EMIS</v>
      </c>
      <c r="B19" s="36" t="str">
        <f ca="true">+IF(ISTEXT('Data Summary'!B19),'Data Summary'!B19,"")</f>
        <v>EMIS</v>
      </c>
      <c r="C19" s="332">
        <f ca="true">+VALUE('Data Summary'!C19)</f>
        <v>2020</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f ca="true">+IF(AND(ISNUMBER(OFFSET('Sanitation Data'!$D$4,0,10*ROW('Sanitation Data'!D13))),'Data Summary'!CK19="Yes"),100-OFFSET('Sanitation Data'!$D$4,0,10*ROW('Sanitation Data'!D13)),NA())</f>
        <v>91.808479953850593</v>
      </c>
      <c r="W19" s="97">
        <f ca="true">+IF(AND(ISNUMBER(OFFSET('Sanitation Data'!$D$6,0,10*ROW('Sanitation Data'!D13))),'Data Summary'!CL19="Yes"),OFFSET('Sanitation Data'!$D$6,0,10*ROW('Sanitation Data'!D13)),NA())</f>
        <v>81.770983559273148</v>
      </c>
      <c r="X19" s="97">
        <f ca="true">+IF(AND(ISNUMBER(OFFSET('Sanitation Data'!$D$10,0,10*ROW('Sanitation Data'!D13))),'Data Summary'!CM19="Yes"),OFFSET('Sanitation Data'!$D$10,0,10*ROW('Sanitation Data'!D13)),NA())</f>
        <v>77.430054802422859</v>
      </c>
      <c r="Y19" s="97">
        <f ca="true">+IF(AND(ISNUMBER(OFFSET('Sanitation Data'!$D$11,0,10*ROW('Sanitation Data'!D13))),'Data Summary'!CN19="Yes"),OFFSET('Sanitation Data'!$D$11,0,10*ROW('Sanitation Data'!D13)),NA())</f>
        <v>32.477646380155754</v>
      </c>
      <c r="Z19" s="97">
        <f ca="true">+IF(AND(ISNUMBER(OFFSET('Sanitation Data'!$D$12,0,10*ROW('Sanitation Data'!D13))),'Data Summary'!CO19="Yes"),OFFSET('Sanitation Data'!$D$12,0,10*ROW('Sanitation Data'!D13)),NA())</f>
        <v>28.223247764638014</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f ca="true">+IF(AND(ISNUMBER(OFFSET('Hygiene Data'!$D$5,0,10*ROW('Hygiene Data'!D13))),'Data Summary'!DO19="Yes"),OFFSET('Hygiene Data'!$D$5,0,10*ROW('Hygiene Data'!D13)),NA())</f>
        <v>58.898182867032013</v>
      </c>
      <c r="BA19" s="98">
        <f ca="true">+IF(AND(ISNUMBER(OFFSET('Hygiene Data'!$D$7,0,10*ROW('Hygiene Data'!D13))),'Data Summary'!DP19="Yes"),OFFSET('Hygiene Data'!$D$7,0,10*ROW('Hygiene Data'!D13)),NA())</f>
        <v>55.148543409287562</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3" t="str">
        <f ca="true">+RIGHT('Data Summary'!A20,LEN('Data Summary'!A20)-9)</f>
        <v>UIS</v>
      </c>
      <c r="B20" s="36" t="str">
        <f ca="true">+IF(ISTEXT('Data Summary'!B20),'Data Summary'!B20,"")</f>
        <v>Other</v>
      </c>
      <c r="C20" s="332">
        <f ca="true">+VALUE('Data Summary'!C20)</f>
        <v>2021</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f ca="true">+IF(AND(ISNUMBER(OFFSET('Water Data'!$I$9,0,10*ROW('Water Data'!I14))),'Data Summary'!CJ20="Yes"),OFFSET('Water Data'!$I$9,0,10*ROW('Water Data'!I14)),NA())</f>
        <v>41.396021250115879</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3" t="str">
        <f ca="true">+RIGHT('Data Summary'!A21,LEN('Data Summary'!A21)-9)</f>
        <v>EMIS</v>
      </c>
      <c r="B21" s="36" t="str">
        <f ca="true">+IF(ISTEXT('Data Summary'!B21),'Data Summary'!B21,"")</f>
        <v>EMIS</v>
      </c>
      <c r="C21" s="332">
        <f ca="true">+VALUE('Data Summary'!C21)</f>
        <v>2021</v>
      </c>
      <c r="D21" s="96">
        <f ca="true">+IF(AND(ISNUMBER(OFFSET('Water Data'!$D$4,0,10*ROW('Water Data'!D15))),'Data Summary'!BS21="Yes"),100-OFFSET('Water Data'!$D$4,0,10*ROW('Water Data'!D15)),NA())</f>
        <v>98.625329043579995</v>
      </c>
      <c r="E21" s="96">
        <f ca="true">+IF(AND(ISNUMBER(OFFSET('Water Data'!$D$6,0,10*ROW('Water Data'!D15))),'Data Summary'!BT21="Yes"),OFFSET('Water Data'!$D$6,0,10*ROW('Water Data'!D15)),NA())</f>
        <v>82.670371453641422</v>
      </c>
      <c r="F21" s="96">
        <f ca="true">+IF(AND(ISNUMBER(OFFSET('Water Data'!$D$9,0,10*ROW('Water Data'!D15))),'Data Summary'!BU21="Yes"),OFFSET('Water Data'!$D$9,0,10*ROW('Water Data'!D15)),NA())</f>
        <v>48.756946475577649</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f ca="true">+IF(AND(ISNUMBER(OFFSET('Sanitation Data'!$D$4,0,10*ROW('Sanitation Data'!D15))),'Data Summary'!CK21="Yes"),100-OFFSET('Sanitation Data'!$D$4,0,10*ROW('Sanitation Data'!D15)),NA())</f>
        <v>88.885639075753147</v>
      </c>
      <c r="W21" s="97">
        <f ca="true">+IF(AND(ISNUMBER(OFFSET('Sanitation Data'!$D$6,0,10*ROW('Sanitation Data'!D15))),'Data Summary'!CL21="Yes"),OFFSET('Sanitation Data'!$D$6,0,10*ROW('Sanitation Data'!D15)),NA())</f>
        <v>79.365311494589051</v>
      </c>
      <c r="X21" s="97">
        <f ca="true">+IF(AND(ISNUMBER(OFFSET('Sanitation Data'!$D$10,0,10*ROW('Sanitation Data'!D15))),'Data Summary'!CM21="Yes"),OFFSET('Sanitation Data'!$D$10,0,10*ROW('Sanitation Data'!D15)),NA())</f>
        <v>74.129862532904355</v>
      </c>
      <c r="Y21" s="97">
        <f ca="true">+IF(AND(ISNUMBER(OFFSET('Sanitation Data'!$D$11,0,10*ROW('Sanitation Data'!D15))),'Data Summary'!CN21="Yes"),OFFSET('Sanitation Data'!$D$11,0,10*ROW('Sanitation Data'!D15)),NA())</f>
        <v>31.324948815443111</v>
      </c>
      <c r="Z21" s="97">
        <f ca="true">+IF(AND(ISNUMBER(OFFSET('Sanitation Data'!$D$12,0,10*ROW('Sanitation Data'!D15))),'Data Summary'!CO21="Yes"),OFFSET('Sanitation Data'!$D$12,0,10*ROW('Sanitation Data'!D15)),NA())</f>
        <v>27.127815150628837</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f ca="true">+IF(AND(ISNUMBER(OFFSET('Hygiene Data'!$D$5,0,10*ROW('Hygiene Data'!D15))),'Data Summary'!DO21="Yes"),OFFSET('Hygiene Data'!$D$5,0,10*ROW('Hygiene Data'!D15)),NA())</f>
        <v>70.956420005849665</v>
      </c>
      <c r="BA21" s="98">
        <f ca="true">+IF(AND(ISNUMBER(OFFSET('Hygiene Data'!$D$7,0,10*ROW('Hygiene Data'!D15))),'Data Summary'!DP21="Yes"),OFFSET('Hygiene Data'!$D$7,0,10*ROW('Hygiene Data'!D15)),NA())</f>
        <v>55.308569757238956</v>
      </c>
      <c r="BB21" s="98">
        <f ca="true">+IF(AND(ISNUMBER(OFFSET('Hygiene Data'!$D$9,0,10*ROW('Hygiene Data'!D15))),'Data Summary'!DQ21="Yes"),OFFSET('Hygiene Data'!$D$9,0,10*ROW('Hygiene Data'!D15)),NA())</f>
        <v>15.355367066393683</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3" t="str">
        <f ca="true">+RIGHT('Data Summary'!A22,LEN('Data Summary'!A22)-9)</f>
        <v>EMIS_x</v>
      </c>
      <c r="B22" s="36" t="str">
        <f ca="true">+IF(ISTEXT('Data Summary'!B22),'Data Summary'!B22,"")</f>
        <v>EMIS</v>
      </c>
      <c r="C22" s="332">
        <f ca="true">+VALUE('Data Summary'!C22)</f>
        <v>2022</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3" t="str">
        <f ca="true">+RIGHT('Data Summary'!A23,LEN('Data Summary'!A23)-9)</f>
        <v>EMIS</v>
      </c>
      <c r="B23" s="36" t="str">
        <f ca="true">+IF(ISTEXT('Data Summary'!B23),'Data Summary'!B23,"")</f>
        <v>EMIS</v>
      </c>
      <c r="C23" s="332">
        <f ca="true">+VALUE('Data Summary'!C23)</f>
        <v>2022</v>
      </c>
      <c r="D23" s="96">
        <f ca="true">+IF(AND(ISNUMBER(OFFSET('Water Data'!$D$4,0,10*ROW('Water Data'!D17))),'Data Summary'!BS23="Yes"),100-OFFSET('Water Data'!$D$4,0,10*ROW('Water Data'!D17)),NA())</f>
        <v>99.103139013452918</v>
      </c>
      <c r="E23" s="96">
        <f ca="true">+IF(AND(ISNUMBER(OFFSET('Water Data'!$D$6,0,10*ROW('Water Data'!D17))),'Data Summary'!BT23="Yes"),OFFSET('Water Data'!$D$6,0,10*ROW('Water Data'!D17)),NA())</f>
        <v>85.159753363228702</v>
      </c>
      <c r="F23" s="96">
        <f ca="true">+IF(AND(ISNUMBER(OFFSET('Water Data'!$D$9,0,10*ROW('Water Data'!D17))),'Data Summary'!BU23="Yes"),OFFSET('Water Data'!$D$9,0,10*ROW('Water Data'!D17)),NA())</f>
        <v>57.37107623318385</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f ca="true">+IF(AND(ISNUMBER(OFFSET('Sanitation Data'!$D$4,0,10*ROW('Sanitation Data'!D17))),'Data Summary'!CK23="Yes"),100-OFFSET('Sanitation Data'!$D$4,0,10*ROW('Sanitation Data'!D17)),NA())</f>
        <v>88.873318385650222</v>
      </c>
      <c r="W23" s="97">
        <f ca="true">+IF(AND(ISNUMBER(OFFSET('Sanitation Data'!$D$6,0,10*ROW('Sanitation Data'!D17))),'Data Summary'!CL23="Yes"),OFFSET('Sanitation Data'!$D$6,0,10*ROW('Sanitation Data'!D17)),NA())</f>
        <v>80.044843049327341</v>
      </c>
      <c r="X23" s="97">
        <f ca="true">+IF(AND(ISNUMBER(OFFSET('Sanitation Data'!$D$10,0,10*ROW('Sanitation Data'!D17))),'Data Summary'!CM23="Yes"),OFFSET('Sanitation Data'!$D$10,0,10*ROW('Sanitation Data'!D17)),NA())</f>
        <v>77.144058295964115</v>
      </c>
      <c r="Y23" s="97">
        <f ca="true">+IF(AND(ISNUMBER(OFFSET('Sanitation Data'!$D$11,0,10*ROW('Sanitation Data'!D17))),'Data Summary'!CN23="Yes"),OFFSET('Sanitation Data'!$D$11,0,10*ROW('Sanitation Data'!D17)),NA())</f>
        <v>25.014013452914799</v>
      </c>
      <c r="Z23" s="97">
        <f ca="true">+IF(AND(ISNUMBER(OFFSET('Sanitation Data'!$D$12,0,10*ROW('Sanitation Data'!D17))),'Data Summary'!CO23="Yes"),OFFSET('Sanitation Data'!$D$12,0,10*ROW('Sanitation Data'!D17)),NA())</f>
        <v>22.309417040358746</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f ca="true">+IF(AND(ISNUMBER(OFFSET('Hygiene Data'!$D$5,0,10*ROW('Hygiene Data'!D17))),'Data Summary'!DO23="Yes"),OFFSET('Hygiene Data'!$D$5,0,10*ROW('Hygiene Data'!D17)),NA())</f>
        <v>76.429372197309419</v>
      </c>
      <c r="BA23" s="98">
        <f ca="true">+IF(AND(ISNUMBER(OFFSET('Hygiene Data'!$D$7,0,10*ROW('Hygiene Data'!D17))),'Data Summary'!DP23="Yes"),OFFSET('Hygiene Data'!$D$7,0,10*ROW('Hygiene Data'!D17)),NA())</f>
        <v>60.1457399103139</v>
      </c>
      <c r="BB23" s="98">
        <f ca="true">+IF(AND(ISNUMBER(OFFSET('Hygiene Data'!$D$9,0,10*ROW('Hygiene Data'!D17))),'Data Summary'!DQ23="Yes"),OFFSET('Hygiene Data'!$D$9,0,10*ROW('Hygiene Data'!D17)),NA())</f>
        <v>30.128923766816147</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3" t="str">
        <f ca="true">+RIGHT('Data Summary'!A24,LEN('Data Summary'!A24)-9)</f>
        <v>EMIS</v>
      </c>
      <c r="B24" s="36" t="str">
        <f ca="true">+IF(ISTEXT('Data Summary'!B24),'Data Summary'!B24,"")</f>
        <v>EMIS</v>
      </c>
      <c r="C24" s="332">
        <f ca="true">+VALUE('Data Summary'!C24)</f>
        <v>2023</v>
      </c>
      <c r="D24" s="96">
        <f ca="true">+IF(AND(ISNUMBER(OFFSET('Water Data'!$D$4,0,10*ROW('Water Data'!D18))),'Data Summary'!BS24="Yes"),100-OFFSET('Water Data'!$D$4,0,10*ROW('Water Data'!D18)),NA())</f>
        <v>99.284692417739635</v>
      </c>
      <c r="E24" s="96">
        <f ca="true">+IF(AND(ISNUMBER(OFFSET('Water Data'!$D$6,0,10*ROW('Water Data'!D18))),'Data Summary'!BT24="Yes"),OFFSET('Water Data'!$D$6,0,10*ROW('Water Data'!D18)),NA())</f>
        <v>84.177396280400558</v>
      </c>
      <c r="F24" s="96">
        <f ca="true">+IF(AND(ISNUMBER(OFFSET('Water Data'!$D$9,0,10*ROW('Water Data'!D18))),'Data Summary'!BU24="Yes"),OFFSET('Water Data'!$D$9,0,10*ROW('Water Data'!D18)),NA())</f>
        <v>56.394849785407722</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f ca="true">+IF(AND(ISNUMBER(OFFSET('Sanitation Data'!$D$4,0,10*ROW('Sanitation Data'!D18))),'Data Summary'!CK24="Yes"),100-OFFSET('Sanitation Data'!$D$4,0,10*ROW('Sanitation Data'!D18)),NA())</f>
        <v>87.782546494992843</v>
      </c>
      <c r="W24" s="97">
        <f ca="true">+IF(AND(ISNUMBER(OFFSET('Sanitation Data'!$D$6,0,10*ROW('Sanitation Data'!D18))),'Data Summary'!CL24="Yes"),OFFSET('Sanitation Data'!$D$6,0,10*ROW('Sanitation Data'!D18)),NA())</f>
        <v>79.327610872675251</v>
      </c>
      <c r="X24" s="97">
        <f ca="true">+IF(AND(ISNUMBER(OFFSET('Sanitation Data'!$D$10,0,10*ROW('Sanitation Data'!D18))),'Data Summary'!CM24="Yes"),OFFSET('Sanitation Data'!$D$10,0,10*ROW('Sanitation Data'!D18)),NA())</f>
        <v>73.562231759656655</v>
      </c>
      <c r="Y24" s="97">
        <f ca="true">+IF(AND(ISNUMBER(OFFSET('Sanitation Data'!$D$11,0,10*ROW('Sanitation Data'!D18))),'Data Summary'!CN24="Yes"),OFFSET('Sanitation Data'!$D$11,0,10*ROW('Sanitation Data'!D18)),NA())</f>
        <v>20.014306151645208</v>
      </c>
      <c r="Z24" s="97">
        <f ca="true">+IF(AND(ISNUMBER(OFFSET('Sanitation Data'!$D$12,0,10*ROW('Sanitation Data'!D18))),'Data Summary'!CO24="Yes"),OFFSET('Sanitation Data'!$D$12,0,10*ROW('Sanitation Data'!D18)),NA())</f>
        <v>17.98283261802575</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f ca="true">+IF(AND(ISNUMBER(OFFSET('Hygiene Data'!$D$5,0,10*ROW('Hygiene Data'!D18))),'Data Summary'!DO24="Yes"),OFFSET('Hygiene Data'!$D$5,0,10*ROW('Hygiene Data'!D18)),NA())</f>
        <v>74.420600858369099</v>
      </c>
      <c r="BA24" s="98">
        <f ca="true">+IF(AND(ISNUMBER(OFFSET('Hygiene Data'!$D$7,0,10*ROW('Hygiene Data'!D18))),'Data Summary'!DP24="Yes"),OFFSET('Hygiene Data'!$D$7,0,10*ROW('Hygiene Data'!D18)),NA())</f>
        <v>59.341917024320459</v>
      </c>
      <c r="BB24" s="98">
        <f ca="true">+IF(AND(ISNUMBER(OFFSET('Hygiene Data'!$D$9,0,10*ROW('Hygiene Data'!D18))),'Data Summary'!DQ24="Yes"),OFFSET('Hygiene Data'!$D$9,0,10*ROW('Hygiene Data'!D18)),NA())</f>
        <v>25.951359084406295</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3" t="e">
        <f ca="true">+RIGHT('Data Summary'!A25,LEN('Data Summary'!A25)-9)</f>
        <v>#VALUE!</v>
      </c>
      <c r="B25" s="36" t="str">
        <f ca="true">+IF(ISTEXT('Data Summary'!B25),'Data Summary'!B25,"")</f>
        <v/>
      </c>
      <c r="C25" s="332"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3" t="e">
        <f ca="true">+RIGHT('Data Summary'!A26,LEN('Data Summary'!A26)-9)</f>
        <v>#VALUE!</v>
      </c>
      <c r="B26" s="36" t="str">
        <f ca="true">+IF(ISTEXT('Data Summary'!B26),'Data Summary'!B26,"")</f>
        <v/>
      </c>
      <c r="C26" s="332"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3" t="e">
        <f ca="true">+RIGHT('Data Summary'!A27,LEN('Data Summary'!A27)-9)</f>
        <v>#VALUE!</v>
      </c>
      <c r="B27" s="36" t="str">
        <f ca="true">+IF(ISTEXT('Data Summary'!B27),'Data Summary'!B27,"")</f>
        <v/>
      </c>
      <c r="C27" s="332"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3" t="e">
        <f ca="true">+RIGHT('Data Summary'!A28,LEN('Data Summary'!A28)-9)</f>
        <v>#VALUE!</v>
      </c>
      <c r="B28" s="36" t="str">
        <f ca="true">+IF(ISTEXT('Data Summary'!B28),'Data Summary'!B28,"")</f>
        <v/>
      </c>
      <c r="C28" s="332"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3" t="e">
        <f ca="true">+RIGHT('Data Summary'!A29,LEN('Data Summary'!A29)-9)</f>
        <v>#VALUE!</v>
      </c>
      <c r="B29" s="36" t="str">
        <f ca="true">+IF(ISTEXT('Data Summary'!B29),'Data Summary'!B29,"")</f>
        <v/>
      </c>
      <c r="C29" s="332"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3" t="e">
        <f ca="true">+RIGHT('Data Summary'!A30,LEN('Data Summary'!A30)-9)</f>
        <v>#VALUE!</v>
      </c>
      <c r="B30" s="36" t="str">
        <f ca="true">+IF(ISTEXT('Data Summary'!B30),'Data Summary'!B30,"")</f>
        <v/>
      </c>
      <c r="C30" s="332"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3" t="e">
        <f ca="true">+RIGHT('Data Summary'!A31,LEN('Data Summary'!A31)-9)</f>
        <v>#VALUE!</v>
      </c>
      <c r="B31" s="36" t="str">
        <f ca="true">+IF(ISTEXT('Data Summary'!B31),'Data Summary'!B31,"")</f>
        <v/>
      </c>
      <c r="C31" s="332"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3" t="e">
        <f ca="true">+RIGHT('Data Summary'!A32,LEN('Data Summary'!A32)-9)</f>
        <v>#VALUE!</v>
      </c>
      <c r="B32" s="36" t="str">
        <f ca="true">+IF(ISTEXT('Data Summary'!B32),'Data Summary'!B32,"")</f>
        <v/>
      </c>
      <c r="C32" s="332"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3" t="e">
        <f ca="true">+RIGHT('Data Summary'!A33,LEN('Data Summary'!A33)-9)</f>
        <v>#VALUE!</v>
      </c>
      <c r="B33" s="36" t="str">
        <f ca="true">+IF(ISTEXT('Data Summary'!B33),'Data Summary'!B33,"")</f>
        <v/>
      </c>
      <c r="C33" s="332"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3" t="e">
        <f ca="true">+RIGHT('Data Summary'!A34,LEN('Data Summary'!A34)-9)</f>
        <v>#VALUE!</v>
      </c>
      <c r="B34" s="36" t="str">
        <f ca="true">+IF(ISTEXT('Data Summary'!B34),'Data Summary'!B34,"")</f>
        <v/>
      </c>
      <c r="C34" s="332"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3" t="e">
        <f ca="true">+RIGHT('Data Summary'!A35,LEN('Data Summary'!A35)-9)</f>
        <v>#VALUE!</v>
      </c>
      <c r="B35" s="36" t="str">
        <f ca="true">+IF(ISTEXT('Data Summary'!B35),'Data Summary'!B35,"")</f>
        <v/>
      </c>
      <c r="C35" s="332"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3" t="e">
        <f ca="true">+RIGHT('Data Summary'!A36,LEN('Data Summary'!A36)-9)</f>
        <v>#VALUE!</v>
      </c>
      <c r="B36" s="36" t="str">
        <f ca="true">+IF(ISTEXT('Data Summary'!B36),'Data Summary'!B36,"")</f>
        <v/>
      </c>
      <c r="C36" s="332"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3" t="e">
        <f ca="true">+RIGHT('Data Summary'!A37,LEN('Data Summary'!A37)-9)</f>
        <v>#VALUE!</v>
      </c>
      <c r="B37" s="36" t="str">
        <f ca="true">+IF(ISTEXT('Data Summary'!B37),'Data Summary'!B37,"")</f>
        <v/>
      </c>
      <c r="C37" s="332"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3" t="e">
        <f ca="true">+RIGHT('Data Summary'!A38,LEN('Data Summary'!A38)-9)</f>
        <v>#VALUE!</v>
      </c>
      <c r="B38" s="36" t="str">
        <f ca="true">+IF(ISTEXT('Data Summary'!B38),'Data Summary'!B38,"")</f>
        <v/>
      </c>
      <c r="C38" s="332"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3" t="e">
        <f ca="true">+RIGHT('Data Summary'!A39,LEN('Data Summary'!A39)-9)</f>
        <v>#VALUE!</v>
      </c>
      <c r="B39" s="36" t="str">
        <f ca="true">+IF(ISTEXT('Data Summary'!B39),'Data Summary'!B39,"")</f>
        <v/>
      </c>
      <c r="C39" s="332"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3" t="e">
        <f ca="true">+RIGHT('Data Summary'!A40,LEN('Data Summary'!A40)-9)</f>
        <v>#VALUE!</v>
      </c>
      <c r="B40" s="36" t="str">
        <f ca="true">+IF(ISTEXT('Data Summary'!B40),'Data Summary'!B40,"")</f>
        <v/>
      </c>
      <c r="C40" s="332"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3" t="e">
        <f ca="true">+RIGHT('Data Summary'!A41,LEN('Data Summary'!A41)-9)</f>
        <v>#VALUE!</v>
      </c>
      <c r="B41" s="36" t="str">
        <f ca="true">+IF(ISTEXT('Data Summary'!B41),'Data Summary'!B41,"")</f>
        <v/>
      </c>
      <c r="C41" s="332"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3" t="e">
        <f ca="true">+RIGHT('Data Summary'!A42,LEN('Data Summary'!A42)-9)</f>
        <v>#VALUE!</v>
      </c>
      <c r="B42" s="36" t="str">
        <f ca="true">+IF(ISTEXT('Data Summary'!B42),'Data Summary'!B42,"")</f>
        <v/>
      </c>
      <c r="C42" s="332"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3" t="e">
        <f ca="true">+RIGHT('Data Summary'!A43,LEN('Data Summary'!A43)-9)</f>
        <v>#VALUE!</v>
      </c>
      <c r="B43" s="36" t="str">
        <f ca="true">+IF(ISTEXT('Data Summary'!B43),'Data Summary'!B43,"")</f>
        <v/>
      </c>
      <c r="C43" s="332"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3" t="e">
        <f ca="true">+RIGHT('Data Summary'!A44,LEN('Data Summary'!A44)-9)</f>
        <v>#VALUE!</v>
      </c>
      <c r="B44" s="36" t="str">
        <f ca="true">+IF(ISTEXT('Data Summary'!B44),'Data Summary'!B44,"")</f>
        <v/>
      </c>
      <c r="C44" s="332"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3" t="e">
        <f ca="true">+RIGHT('Data Summary'!A45,LEN('Data Summary'!A45)-9)</f>
        <v>#VALUE!</v>
      </c>
      <c r="B45" s="36" t="str">
        <f ca="true">+IF(ISTEXT('Data Summary'!B45),'Data Summary'!B45,"")</f>
        <v/>
      </c>
      <c r="C45" s="332"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3" t="e">
        <f ca="true">+RIGHT('Data Summary'!A46,LEN('Data Summary'!A46)-9)</f>
        <v>#VALUE!</v>
      </c>
      <c r="B46" s="36" t="str">
        <f ca="true">+IF(ISTEXT('Data Summary'!B46),'Data Summary'!B46,"")</f>
        <v/>
      </c>
      <c r="C46" s="332"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3" t="e">
        <f ca="true">+RIGHT('Data Summary'!A47,LEN('Data Summary'!A47)-9)</f>
        <v>#VALUE!</v>
      </c>
      <c r="B47" s="36" t="str">
        <f ca="true">+IF(ISTEXT('Data Summary'!B47),'Data Summary'!B47,"")</f>
        <v/>
      </c>
      <c r="C47" s="332"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3" t="e">
        <f ca="true">+RIGHT('Data Summary'!A48,LEN('Data Summary'!A48)-9)</f>
        <v>#VALUE!</v>
      </c>
      <c r="B48" s="36" t="str">
        <f ca="true">+IF(ISTEXT('Data Summary'!B48),'Data Summary'!B48,"")</f>
        <v/>
      </c>
      <c r="C48" s="332"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3" t="e">
        <f ca="true">+RIGHT('Data Summary'!A49,LEN('Data Summary'!A49)-9)</f>
        <v>#VALUE!</v>
      </c>
      <c r="B49" s="36" t="str">
        <f ca="true">+IF(ISTEXT('Data Summary'!B49),'Data Summary'!B49,"")</f>
        <v/>
      </c>
      <c r="C49" s="332"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3" t="e">
        <f ca="true">+RIGHT('Data Summary'!A50,LEN('Data Summary'!A50)-9)</f>
        <v>#VALUE!</v>
      </c>
      <c r="B50" s="36" t="str">
        <f ca="true">+IF(ISTEXT('Data Summary'!B50),'Data Summary'!B50,"")</f>
        <v/>
      </c>
      <c r="C50" s="332"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3" t="e">
        <f ca="true">+RIGHT('Data Summary'!A51,LEN('Data Summary'!A51)-9)</f>
        <v>#VALUE!</v>
      </c>
      <c r="B51" s="36" t="str">
        <f ca="true">+IF(ISTEXT('Data Summary'!B51),'Data Summary'!B51,"")</f>
        <v/>
      </c>
      <c r="C51" s="332"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3" t="e">
        <f ca="true">+RIGHT('Data Summary'!A52,LEN('Data Summary'!A52)-9)</f>
        <v>#VALUE!</v>
      </c>
      <c r="B52" s="36" t="str">
        <f ca="true">+IF(ISTEXT('Data Summary'!B52),'Data Summary'!B52,"")</f>
        <v/>
      </c>
      <c r="C52" s="332"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3" t="e">
        <f ca="true">+RIGHT('Data Summary'!A53,LEN('Data Summary'!A53)-9)</f>
        <v>#VALUE!</v>
      </c>
      <c r="B53" s="36" t="str">
        <f ca="true">+IF(ISTEXT('Data Summary'!B53),'Data Summary'!B53,"")</f>
        <v/>
      </c>
      <c r="C53" s="332"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3" t="e">
        <f ca="true">+RIGHT('Data Summary'!A54,LEN('Data Summary'!A54)-9)</f>
        <v>#VALUE!</v>
      </c>
      <c r="B54" s="36" t="str">
        <f ca="true">+IF(ISTEXT('Data Summary'!B54),'Data Summary'!B54,"")</f>
        <v/>
      </c>
      <c r="C54" s="332"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3" t="e">
        <f ca="true">+RIGHT('Data Summary'!A55,LEN('Data Summary'!A55)-9)</f>
        <v>#VALUE!</v>
      </c>
      <c r="B55" s="36" t="str">
        <f ca="true">+IF(ISTEXT('Data Summary'!B55),'Data Summary'!B55,"")</f>
        <v/>
      </c>
      <c r="C55" s="332"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3" t="e">
        <f ca="true">+RIGHT('Data Summary'!A56,LEN('Data Summary'!A56)-9)</f>
        <v>#VALUE!</v>
      </c>
      <c r="B56" s="36" t="str">
        <f ca="true">+IF(ISTEXT('Data Summary'!B56),'Data Summary'!B56,"")</f>
        <v/>
      </c>
      <c r="C56" s="332"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3" t="e">
        <f ca="true">+RIGHT('Data Summary'!A57,LEN('Data Summary'!A57)-9)</f>
        <v>#VALUE!</v>
      </c>
      <c r="B57" s="36" t="str">
        <f ca="true">+IF(ISTEXT('Data Summary'!B57),'Data Summary'!B57,"")</f>
        <v/>
      </c>
      <c r="C57" s="332"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3" t="e">
        <f ca="true">+RIGHT('Data Summary'!A58,LEN('Data Summary'!A58)-9)</f>
        <v>#VALUE!</v>
      </c>
      <c r="B58" s="36" t="str">
        <f ca="true">+IF(ISTEXT('Data Summary'!B58),'Data Summary'!B58,"")</f>
        <v/>
      </c>
      <c r="C58" s="332"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3" t="e">
        <f ca="true">+RIGHT('Data Summary'!A59,LEN('Data Summary'!A59)-9)</f>
        <v>#VALUE!</v>
      </c>
      <c r="B59" s="36" t="str">
        <f ca="true">+IF(ISTEXT('Data Summary'!B59),'Data Summary'!B59,"")</f>
        <v/>
      </c>
      <c r="C59" s="332"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3" t="e">
        <f ca="true">+RIGHT('Data Summary'!A60,LEN('Data Summary'!A60)-9)</f>
        <v>#VALUE!</v>
      </c>
      <c r="B60" s="36" t="str">
        <f ca="true">+IF(ISTEXT('Data Summary'!B60),'Data Summary'!B60,"")</f>
        <v/>
      </c>
      <c r="C60" s="332"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3" t="e">
        <f ca="true">+RIGHT('Data Summary'!A61,LEN('Data Summary'!A61)-9)</f>
        <v>#VALUE!</v>
      </c>
      <c r="B61" s="36" t="str">
        <f ca="true">+IF(ISTEXT('Data Summary'!B61),'Data Summary'!B61,"")</f>
        <v/>
      </c>
      <c r="C61" s="332"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3" t="e">
        <f ca="true">+RIGHT('Data Summary'!A62,LEN('Data Summary'!A62)-9)</f>
        <v>#VALUE!</v>
      </c>
      <c r="B62" s="36" t="str">
        <f ca="true">+IF(ISTEXT('Data Summary'!B62),'Data Summary'!B62,"")</f>
        <v/>
      </c>
      <c r="C62" s="332"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3" t="e">
        <f ca="true">+RIGHT('Data Summary'!A63,LEN('Data Summary'!A63)-9)</f>
        <v>#VALUE!</v>
      </c>
      <c r="B63" s="36" t="str">
        <f ca="true">+IF(ISTEXT('Data Summary'!B63),'Data Summary'!B63,"")</f>
        <v/>
      </c>
      <c r="C63" s="332"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3" t="e">
        <f ca="true">+RIGHT('Data Summary'!A64,LEN('Data Summary'!A64)-9)</f>
        <v>#VALUE!</v>
      </c>
      <c r="B64" s="36" t="str">
        <f ca="true">+IF(ISTEXT('Data Summary'!B64),'Data Summary'!B64,"")</f>
        <v/>
      </c>
      <c r="C64" s="332"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3" t="e">
        <f ca="true">+RIGHT('Data Summary'!A65,LEN('Data Summary'!A65)-9)</f>
        <v>#VALUE!</v>
      </c>
      <c r="B65" s="36" t="str">
        <f ca="true">+IF(ISTEXT('Data Summary'!B65),'Data Summary'!B65,"")</f>
        <v/>
      </c>
      <c r="C65" s="332"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3" t="e">
        <f ca="true">+RIGHT('Data Summary'!A66,LEN('Data Summary'!A66)-9)</f>
        <v>#VALUE!</v>
      </c>
      <c r="B66" s="36" t="str">
        <f ca="true">+IF(ISTEXT('Data Summary'!B66),'Data Summary'!B66,"")</f>
        <v/>
      </c>
      <c r="C66" s="332"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3" t="e">
        <f ca="true">+RIGHT('Data Summary'!A67,LEN('Data Summary'!A67)-9)</f>
        <v>#VALUE!</v>
      </c>
      <c r="B67" s="36" t="str">
        <f ca="true">+IF(ISTEXT('Data Summary'!B67),'Data Summary'!B67,"")</f>
        <v/>
      </c>
      <c r="C67" s="332"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3" t="e">
        <f ca="true">+RIGHT('Data Summary'!A68,LEN('Data Summary'!A68)-9)</f>
        <v>#VALUE!</v>
      </c>
      <c r="B68" s="36" t="str">
        <f ca="true">+IF(ISTEXT('Data Summary'!B68),'Data Summary'!B68,"")</f>
        <v/>
      </c>
      <c r="C68" s="332"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3" t="e">
        <f ca="true">+RIGHT('Data Summary'!A69,LEN('Data Summary'!A69)-9)</f>
        <v>#VALUE!</v>
      </c>
      <c r="B69" s="36" t="str">
        <f ca="true">+IF(ISTEXT('Data Summary'!B69),'Data Summary'!B69,"")</f>
        <v/>
      </c>
      <c r="C69" s="332"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3" t="e">
        <f ca="true">+RIGHT('Data Summary'!A70,LEN('Data Summary'!A70)-9)</f>
        <v>#VALUE!</v>
      </c>
      <c r="B70" s="36" t="str">
        <f ca="true">+IF(ISTEXT('Data Summary'!B70),'Data Summary'!B70,"")</f>
        <v/>
      </c>
      <c r="C70" s="332"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3" t="e">
        <f ca="true">+RIGHT('Data Summary'!A71,LEN('Data Summary'!A71)-9)</f>
        <v>#VALUE!</v>
      </c>
      <c r="B71" s="36" t="str">
        <f ca="true">+IF(ISTEXT('Data Summary'!B71),'Data Summary'!B71,"")</f>
        <v/>
      </c>
      <c r="C71" s="332"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3" t="e">
        <f ca="true">+RIGHT('Data Summary'!A72,LEN('Data Summary'!A72)-9)</f>
        <v>#VALUE!</v>
      </c>
      <c r="B72" s="36" t="str">
        <f ca="true">+IF(ISTEXT('Data Summary'!B72),'Data Summary'!B72,"")</f>
        <v/>
      </c>
      <c r="C72" s="332"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3" t="e">
        <f ca="true">+RIGHT('Data Summary'!A73,LEN('Data Summary'!A73)-9)</f>
        <v>#VALUE!</v>
      </c>
      <c r="B73" s="36" t="str">
        <f ca="true">+IF(ISTEXT('Data Summary'!B73),'Data Summary'!B73,"")</f>
        <v/>
      </c>
      <c r="C73" s="332"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3" t="e">
        <f ca="true">+RIGHT('Data Summary'!A74,LEN('Data Summary'!A74)-9)</f>
        <v>#VALUE!</v>
      </c>
      <c r="B74" s="36" t="str">
        <f ca="true">+IF(ISTEXT('Data Summary'!B74),'Data Summary'!B74,"")</f>
        <v/>
      </c>
      <c r="C74" s="332"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3" t="e">
        <f ca="true">+RIGHT('Data Summary'!A75,LEN('Data Summary'!A75)-9)</f>
        <v>#VALUE!</v>
      </c>
      <c r="B75" s="36" t="str">
        <f ca="true">+IF(ISTEXT('Data Summary'!B75),'Data Summary'!B75,"")</f>
        <v/>
      </c>
      <c r="C75" s="332"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3" t="e">
        <f ca="true">+RIGHT('Data Summary'!A76,LEN('Data Summary'!A76)-9)</f>
        <v>#VALUE!</v>
      </c>
      <c r="B76" s="36" t="str">
        <f ca="true">+IF(ISTEXT('Data Summary'!B76),'Data Summary'!B76,"")</f>
        <v/>
      </c>
      <c r="C76" s="332"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3" t="e">
        <f ca="true">+RIGHT('Data Summary'!A77,LEN('Data Summary'!A77)-9)</f>
        <v>#VALUE!</v>
      </c>
      <c r="B77" s="36" t="str">
        <f ca="true">+IF(ISTEXT('Data Summary'!B77),'Data Summary'!B77,"")</f>
        <v/>
      </c>
      <c r="C77" s="332"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3" t="e">
        <f ca="true">+RIGHT('Data Summary'!A78,LEN('Data Summary'!A78)-9)</f>
        <v>#VALUE!</v>
      </c>
      <c r="B78" s="36" t="str">
        <f ca="true">+IF(ISTEXT('Data Summary'!B78),'Data Summary'!B78,"")</f>
        <v/>
      </c>
      <c r="C78" s="332"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3" t="e">
        <f ca="true">+RIGHT('Data Summary'!A79,LEN('Data Summary'!A79)-9)</f>
        <v>#VALUE!</v>
      </c>
      <c r="B79" s="36" t="str">
        <f ca="true">+IF(ISTEXT('Data Summary'!B79),'Data Summary'!B79,"")</f>
        <v/>
      </c>
      <c r="C79" s="332"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3" t="e">
        <f ca="true">+RIGHT('Data Summary'!A80,LEN('Data Summary'!A80)-9)</f>
        <v>#VALUE!</v>
      </c>
      <c r="B80" s="36" t="str">
        <f ca="true">+IF(ISTEXT('Data Summary'!B80),'Data Summary'!B80,"")</f>
        <v/>
      </c>
      <c r="C80" s="332"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3" t="e">
        <f ca="true">+RIGHT('Data Summary'!A81,LEN('Data Summary'!A81)-9)</f>
        <v>#VALUE!</v>
      </c>
      <c r="B81" s="36" t="str">
        <f ca="true">+IF(ISTEXT('Data Summary'!B81),'Data Summary'!B81,"")</f>
        <v/>
      </c>
      <c r="C81" s="332"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3" t="e">
        <f ca="true">+RIGHT('Data Summary'!A82,LEN('Data Summary'!A82)-9)</f>
        <v>#VALUE!</v>
      </c>
      <c r="B82" s="36" t="str">
        <f ca="true">+IF(ISTEXT('Data Summary'!B82),'Data Summary'!B82,"")</f>
        <v/>
      </c>
      <c r="C82" s="332"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3" t="e">
        <f ca="true">+RIGHT('Data Summary'!A83,LEN('Data Summary'!A83)-9)</f>
        <v>#VALUE!</v>
      </c>
      <c r="B83" s="36" t="str">
        <f ca="true">+IF(ISTEXT('Data Summary'!B83),'Data Summary'!B83,"")</f>
        <v/>
      </c>
      <c r="C83" s="332"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3" t="e">
        <f ca="true">+RIGHT('Data Summary'!A84,LEN('Data Summary'!A84)-9)</f>
        <v>#VALUE!</v>
      </c>
      <c r="B84" s="36" t="str">
        <f ca="true">+IF(ISTEXT('Data Summary'!B84),'Data Summary'!B84,"")</f>
        <v/>
      </c>
      <c r="C84" s="332"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3" t="e">
        <f ca="true">+RIGHT('Data Summary'!A85,LEN('Data Summary'!A85)-9)</f>
        <v>#VALUE!</v>
      </c>
      <c r="B85" s="36" t="str">
        <f ca="true">+IF(ISTEXT('Data Summary'!B85),'Data Summary'!B85,"")</f>
        <v/>
      </c>
      <c r="C85" s="332"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3" t="e">
        <f ca="true">+RIGHT('Data Summary'!A86,LEN('Data Summary'!A86)-9)</f>
        <v>#VALUE!</v>
      </c>
      <c r="B86" s="36" t="str">
        <f ca="true">+IF(ISTEXT('Data Summary'!B86),'Data Summary'!B86,"")</f>
        <v/>
      </c>
      <c r="C86" s="332"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3" t="e">
        <f ca="true">+RIGHT('Data Summary'!A87,LEN('Data Summary'!A87)-9)</f>
        <v>#VALUE!</v>
      </c>
      <c r="B87" s="36" t="str">
        <f ca="true">+IF(ISTEXT('Data Summary'!B87),'Data Summary'!B87,"")</f>
        <v/>
      </c>
      <c r="C87" s="332"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3" t="e">
        <f ca="true">+RIGHT('Data Summary'!A88,LEN('Data Summary'!A88)-9)</f>
        <v>#VALUE!</v>
      </c>
      <c r="B88" s="36" t="str">
        <f ca="true">+IF(ISTEXT('Data Summary'!B88),'Data Summary'!B88,"")</f>
        <v/>
      </c>
      <c r="C88" s="332"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3" t="e">
        <f ca="true">+RIGHT('Data Summary'!A89,LEN('Data Summary'!A89)-9)</f>
        <v>#VALUE!</v>
      </c>
      <c r="B89" s="36" t="str">
        <f ca="true">+IF(ISTEXT('Data Summary'!B89),'Data Summary'!B89,"")</f>
        <v/>
      </c>
      <c r="C89" s="332"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3" t="e">
        <f ca="true">+RIGHT('Data Summary'!A90,LEN('Data Summary'!A90)-9)</f>
        <v>#VALUE!</v>
      </c>
      <c r="B90" s="36" t="str">
        <f ca="true">+IF(ISTEXT('Data Summary'!B90),'Data Summary'!B90,"")</f>
        <v/>
      </c>
      <c r="C90" s="332"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3" t="e">
        <f ca="true">+RIGHT('Data Summary'!A91,LEN('Data Summary'!A91)-9)</f>
        <v>#VALUE!</v>
      </c>
      <c r="B91" s="36" t="str">
        <f ca="true">+IF(ISTEXT('Data Summary'!B91),'Data Summary'!B91,"")</f>
        <v/>
      </c>
      <c r="C91" s="332"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3" t="e">
        <f ca="true">+RIGHT('Data Summary'!A92,LEN('Data Summary'!A92)-9)</f>
        <v>#VALUE!</v>
      </c>
      <c r="B92" s="36" t="str">
        <f ca="true">+IF(ISTEXT('Data Summary'!B92),'Data Summary'!B92,"")</f>
        <v/>
      </c>
      <c r="C92" s="332"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3" t="e">
        <f ca="true">+RIGHT('Data Summary'!A93,LEN('Data Summary'!A93)-9)</f>
        <v>#VALUE!</v>
      </c>
      <c r="B93" s="36" t="str">
        <f ca="true">+IF(ISTEXT('Data Summary'!B93),'Data Summary'!B93,"")</f>
        <v/>
      </c>
      <c r="C93" s="332"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3" t="e">
        <f ca="true">+RIGHT('Data Summary'!A94,LEN('Data Summary'!A94)-9)</f>
        <v>#VALUE!</v>
      </c>
      <c r="B94" s="36" t="str">
        <f ca="true">+IF(ISTEXT('Data Summary'!B94),'Data Summary'!B94,"")</f>
        <v/>
      </c>
      <c r="C94" s="332"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3" t="e">
        <f ca="true">+RIGHT('Data Summary'!A95,LEN('Data Summary'!A95)-9)</f>
        <v>#VALUE!</v>
      </c>
      <c r="B95" s="36" t="str">
        <f ca="true">+IF(ISTEXT('Data Summary'!B95),'Data Summary'!B95,"")</f>
        <v/>
      </c>
      <c r="C95" s="332"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3" t="e">
        <f ca="true">+RIGHT('Data Summary'!A96,LEN('Data Summary'!A96)-9)</f>
        <v>#VALUE!</v>
      </c>
      <c r="B96" s="36" t="str">
        <f ca="true">+IF(ISTEXT('Data Summary'!B96),'Data Summary'!B96,"")</f>
        <v/>
      </c>
      <c r="C96" s="332"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3" t="e">
        <f ca="true">+RIGHT('Data Summary'!A97,LEN('Data Summary'!A97)-9)</f>
        <v>#VALUE!</v>
      </c>
      <c r="B97" s="36" t="str">
        <f ca="true">+IF(ISTEXT('Data Summary'!B97),'Data Summary'!B97,"")</f>
        <v/>
      </c>
      <c r="C97" s="332"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3" t="e">
        <f ca="true">+RIGHT('Data Summary'!A98,LEN('Data Summary'!A98)-9)</f>
        <v>#VALUE!</v>
      </c>
      <c r="B98" s="36" t="str">
        <f ca="true">+IF(ISTEXT('Data Summary'!B98),'Data Summary'!B98,"")</f>
        <v/>
      </c>
      <c r="C98" s="332"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3" t="e">
        <f ca="true">+RIGHT('Data Summary'!A99,LEN('Data Summary'!A99)-9)</f>
        <v>#VALUE!</v>
      </c>
      <c r="B99" s="36" t="str">
        <f ca="true">+IF(ISTEXT('Data Summary'!B99),'Data Summary'!B99,"")</f>
        <v/>
      </c>
      <c r="C99" s="332"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3" t="e">
        <f ca="true">+RIGHT('Data Summary'!A100,LEN('Data Summary'!A100)-9)</f>
        <v>#VALUE!</v>
      </c>
      <c r="B100" s="36" t="str">
        <f ca="true">+IF(ISTEXT('Data Summary'!B100),'Data Summary'!B100,"")</f>
        <v/>
      </c>
      <c r="C100" s="332"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3" t="e">
        <f ca="true">+RIGHT('Data Summary'!A101,LEN('Data Summary'!A101)-9)</f>
        <v>#VALUE!</v>
      </c>
      <c r="B101" s="36" t="str">
        <f ca="true">+IF(ISTEXT('Data Summary'!B101),'Data Summary'!B101,"")</f>
        <v/>
      </c>
      <c r="C101" s="332"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3" t="e">
        <f ca="true">+RIGHT('Data Summary'!A102,LEN('Data Summary'!A102)-9)</f>
        <v>#VALUE!</v>
      </c>
      <c r="B102" s="36" t="str">
        <f ca="true">+IF(ISTEXT('Data Summary'!B102),'Data Summary'!B102,"")</f>
        <v/>
      </c>
      <c r="C102" s="332"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3" t="e">
        <f ca="true">+RIGHT('Data Summary'!A103,LEN('Data Summary'!A103)-9)</f>
        <v>#VALUE!</v>
      </c>
      <c r="B103" s="36" t="str">
        <f ca="true">+IF(ISTEXT('Data Summary'!B103),'Data Summary'!B103,"")</f>
        <v/>
      </c>
      <c r="C103" s="332"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3" t="e">
        <f ca="true">+RIGHT('Data Summary'!A104,LEN('Data Summary'!A104)-9)</f>
        <v>#VALUE!</v>
      </c>
      <c r="B104" s="36" t="str">
        <f ca="true">+IF(ISTEXT('Data Summary'!B104),'Data Summary'!B104,"")</f>
        <v/>
      </c>
      <c r="C104" s="332"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3" t="e">
        <f ca="true">+RIGHT('Data Summary'!A105,LEN('Data Summary'!A105)-9)</f>
        <v>#VALUE!</v>
      </c>
      <c r="B105" s="36" t="str">
        <f ca="true">+IF(ISTEXT('Data Summary'!B105),'Data Summary'!B105,"")</f>
        <v/>
      </c>
      <c r="C105" s="332"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3" t="e">
        <f ca="true">+RIGHT('Data Summary'!A106,LEN('Data Summary'!A106)-9)</f>
        <v>#VALUE!</v>
      </c>
      <c r="B106" s="36" t="str">
        <f ca="true">+IF(ISTEXT('Data Summary'!B106),'Data Summary'!B106,"")</f>
        <v/>
      </c>
      <c r="C106" s="332"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3" t="e">
        <f ca="true">+RIGHT('Data Summary'!A107,LEN('Data Summary'!A107)-9)</f>
        <v>#VALUE!</v>
      </c>
      <c r="B107" s="36" t="str">
        <f ca="true">+IF(ISTEXT('Data Summary'!B107),'Data Summary'!B107,"")</f>
        <v/>
      </c>
      <c r="C107" s="332"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3" t="e">
        <f ca="true">+RIGHT('Data Summary'!A108,LEN('Data Summary'!A108)-9)</f>
        <v>#VALUE!</v>
      </c>
      <c r="B108" s="36" t="str">
        <f ca="true">+IF(ISTEXT('Data Summary'!B108),'Data Summary'!B108,"")</f>
        <v/>
      </c>
      <c r="C108" s="332"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3" t="e">
        <f ca="true">+RIGHT('Data Summary'!A109,LEN('Data Summary'!A109)-9)</f>
        <v>#VALUE!</v>
      </c>
      <c r="B109" s="36" t="str">
        <f ca="true">+IF(ISTEXT('Data Summary'!B109),'Data Summary'!B109,"")</f>
        <v/>
      </c>
      <c r="C109" s="332"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3" t="e">
        <f ca="true">+RIGHT('Data Summary'!A110,LEN('Data Summary'!A110)-9)</f>
        <v>#VALUE!</v>
      </c>
      <c r="B110" s="36" t="str">
        <f ca="true">+IF(ISTEXT('Data Summary'!B110),'Data Summary'!B110,"")</f>
        <v/>
      </c>
      <c r="C110" s="332"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3" t="e">
        <f ca="true">+RIGHT('Data Summary'!A111,LEN('Data Summary'!A111)-9)</f>
        <v>#VALUE!</v>
      </c>
      <c r="B111" s="36" t="str">
        <f ca="true">+IF(ISTEXT('Data Summary'!B111),'Data Summary'!B111,"")</f>
        <v/>
      </c>
      <c r="C111" s="332"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3" t="e">
        <f ca="true">+RIGHT('Data Summary'!A112,LEN('Data Summary'!A112)-9)</f>
        <v>#VALUE!</v>
      </c>
      <c r="B112" s="36" t="str">
        <f ca="true">+IF(ISTEXT('Data Summary'!B112),'Data Summary'!B112,"")</f>
        <v/>
      </c>
      <c r="C112" s="332"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3" t="e">
        <f ca="true">+RIGHT('Data Summary'!A113,LEN('Data Summary'!A113)-9)</f>
        <v>#VALUE!</v>
      </c>
      <c r="B113" s="36" t="str">
        <f ca="true">+IF(ISTEXT('Data Summary'!B113),'Data Summary'!B113,"")</f>
        <v/>
      </c>
      <c r="C113" s="332"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3" t="e">
        <f ca="true">+RIGHT('Data Summary'!A114,LEN('Data Summary'!A114)-9)</f>
        <v>#VALUE!</v>
      </c>
      <c r="B114" s="36" t="str">
        <f ca="true">+IF(ISTEXT('Data Summary'!B114),'Data Summary'!B114,"")</f>
        <v/>
      </c>
      <c r="C114" s="332"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3" t="e">
        <f ca="true">+RIGHT('Data Summary'!A115,LEN('Data Summary'!A115)-9)</f>
        <v>#VALUE!</v>
      </c>
      <c r="B115" s="36" t="str">
        <f ca="true">+IF(ISTEXT('Data Summary'!B115),'Data Summary'!B115,"")</f>
        <v/>
      </c>
      <c r="C115" s="332"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3" t="e">
        <f ca="true">+RIGHT('Data Summary'!A116,LEN('Data Summary'!A116)-9)</f>
        <v>#VALUE!</v>
      </c>
      <c r="B116" s="36" t="str">
        <f ca="true">+IF(ISTEXT('Data Summary'!B116),'Data Summary'!B116,"")</f>
        <v/>
      </c>
      <c r="C116" s="332"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3" t="e">
        <f ca="true">+RIGHT('Data Summary'!A117,LEN('Data Summary'!A117)-9)</f>
        <v>#VALUE!</v>
      </c>
      <c r="B117" s="36" t="str">
        <f ca="true">+IF(ISTEXT('Data Summary'!B117),'Data Summary'!B117,"")</f>
        <v/>
      </c>
      <c r="C117" s="332"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3" t="e">
        <f ca="true">+RIGHT('Data Summary'!A118,LEN('Data Summary'!A118)-9)</f>
        <v>#VALUE!</v>
      </c>
      <c r="B118" s="36" t="str">
        <f ca="true">+IF(ISTEXT('Data Summary'!B118),'Data Summary'!B118,"")</f>
        <v/>
      </c>
      <c r="C118" s="332"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3" t="e">
        <f ca="true">+RIGHT('Data Summary'!A119,LEN('Data Summary'!A119)-9)</f>
        <v>#VALUE!</v>
      </c>
      <c r="B119" s="36" t="str">
        <f ca="true">+IF(ISTEXT('Data Summary'!B119),'Data Summary'!B119,"")</f>
        <v/>
      </c>
      <c r="C119" s="332"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3" t="e">
        <f ca="true">+RIGHT('Data Summary'!A120,LEN('Data Summary'!A120)-9)</f>
        <v>#VALUE!</v>
      </c>
      <c r="B120" s="36" t="str">
        <f ca="true">+IF(ISTEXT('Data Summary'!B120),'Data Summary'!B120,"")</f>
        <v/>
      </c>
      <c r="C120" s="332"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3" t="e">
        <f ca="true">+RIGHT('Data Summary'!A121,LEN('Data Summary'!A121)-9)</f>
        <v>#VALUE!</v>
      </c>
      <c r="B121" s="36" t="str">
        <f ca="true">+IF(ISTEXT('Data Summary'!B121),'Data Summary'!B121,"")</f>
        <v/>
      </c>
      <c r="C121" s="332"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3" t="e">
        <f ca="true">+RIGHT('Data Summary'!A122,LEN('Data Summary'!A122)-9)</f>
        <v>#VALUE!</v>
      </c>
      <c r="B122" s="36" t="str">
        <f ca="true">+IF(ISTEXT('Data Summary'!B122),'Data Summary'!B122,"")</f>
        <v/>
      </c>
      <c r="C122" s="332"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3" t="e">
        <f ca="true">+RIGHT('Data Summary'!A123,LEN('Data Summary'!A123)-9)</f>
        <v>#VALUE!</v>
      </c>
      <c r="B123" s="36" t="str">
        <f ca="true">+IF(ISTEXT('Data Summary'!B123),'Data Summary'!B123,"")</f>
        <v/>
      </c>
      <c r="C123" s="332"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3" t="e">
        <f ca="true">+RIGHT('Data Summary'!A124,LEN('Data Summary'!A124)-9)</f>
        <v>#VALUE!</v>
      </c>
      <c r="B124" s="36" t="str">
        <f ca="true">+IF(ISTEXT('Data Summary'!B124),'Data Summary'!B124,"")</f>
        <v/>
      </c>
      <c r="C124" s="332"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3" t="e">
        <f ca="true">+RIGHT('Data Summary'!A125,LEN('Data Summary'!A125)-9)</f>
        <v>#VALUE!</v>
      </c>
      <c r="B125" s="36" t="str">
        <f ca="true">+IF(ISTEXT('Data Summary'!B125),'Data Summary'!B125,"")</f>
        <v/>
      </c>
      <c r="C125" s="332"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3" t="e">
        <f ca="true">+RIGHT('Data Summary'!A126,LEN('Data Summary'!A126)-9)</f>
        <v>#VALUE!</v>
      </c>
      <c r="B126" s="36" t="str">
        <f ca="true">+IF(ISTEXT('Data Summary'!B126),'Data Summary'!B126,"")</f>
        <v/>
      </c>
      <c r="C126" s="332"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3" t="e">
        <f ca="true">+RIGHT('Data Summary'!A127,LEN('Data Summary'!A127)-9)</f>
        <v>#VALUE!</v>
      </c>
      <c r="B127" s="36" t="str">
        <f ca="true">+IF(ISTEXT('Data Summary'!B127),'Data Summary'!B127,"")</f>
        <v/>
      </c>
      <c r="C127" s="332"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3" t="e">
        <f ca="true">+RIGHT('Data Summary'!A128,LEN('Data Summary'!A128)-9)</f>
        <v>#VALUE!</v>
      </c>
      <c r="B128" s="36" t="str">
        <f ca="true">+IF(ISTEXT('Data Summary'!B128),'Data Summary'!B128,"")</f>
        <v/>
      </c>
      <c r="C128" s="332"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3" t="e">
        <f ca="true">+RIGHT('Data Summary'!A129,LEN('Data Summary'!A129)-9)</f>
        <v>#VALUE!</v>
      </c>
      <c r="B129" s="36" t="str">
        <f ca="true">+IF(ISTEXT('Data Summary'!B129),'Data Summary'!B129,"")</f>
        <v/>
      </c>
      <c r="C129" s="332"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3" t="e">
        <f ca="true">+RIGHT('Data Summary'!A130,LEN('Data Summary'!A130)-9)</f>
        <v>#VALUE!</v>
      </c>
      <c r="B130" s="36" t="str">
        <f ca="true">+IF(ISTEXT('Data Summary'!B130),'Data Summary'!B130,"")</f>
        <v/>
      </c>
      <c r="C130" s="332"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3" t="e">
        <f ca="true">+RIGHT('Data Summary'!A131,LEN('Data Summary'!A131)-9)</f>
        <v>#VALUE!</v>
      </c>
      <c r="B131" s="36" t="str">
        <f ca="true">+IF(ISTEXT('Data Summary'!B131),'Data Summary'!B131,"")</f>
        <v/>
      </c>
      <c r="C131" s="332"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3" t="e">
        <f ca="true">+RIGHT('Data Summary'!A132,LEN('Data Summary'!A132)-9)</f>
        <v>#VALUE!</v>
      </c>
      <c r="B132" s="36" t="str">
        <f ca="true">+IF(ISTEXT('Data Summary'!B132),'Data Summary'!B132,"")</f>
        <v/>
      </c>
      <c r="C132" s="332"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3" t="e">
        <f ca="true">+RIGHT('Data Summary'!A133,LEN('Data Summary'!A133)-9)</f>
        <v>#VALUE!</v>
      </c>
      <c r="B133" s="36" t="str">
        <f ca="true">+IF(ISTEXT('Data Summary'!B133),'Data Summary'!B133,"")</f>
        <v/>
      </c>
      <c r="C133" s="332"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3" t="e">
        <f ca="true">+RIGHT('Data Summary'!A134,LEN('Data Summary'!A134)-9)</f>
        <v>#VALUE!</v>
      </c>
      <c r="B134" s="36" t="str">
        <f ca="true">+IF(ISTEXT('Data Summary'!B134),'Data Summary'!B134,"")</f>
        <v/>
      </c>
      <c r="C134" s="332"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3" t="e">
        <f ca="true">+RIGHT('Data Summary'!A135,LEN('Data Summary'!A135)-9)</f>
        <v>#VALUE!</v>
      </c>
      <c r="B135" s="36" t="str">
        <f ca="true">+IF(ISTEXT('Data Summary'!B135),'Data Summary'!B135,"")</f>
        <v/>
      </c>
      <c r="C135" s="332"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3" t="e">
        <f ca="true">+RIGHT('Data Summary'!A136,LEN('Data Summary'!A136)-9)</f>
        <v>#VALUE!</v>
      </c>
      <c r="B136" s="36" t="str">
        <f ca="true">+IF(ISTEXT('Data Summary'!B136),'Data Summary'!B136,"")</f>
        <v/>
      </c>
      <c r="C136" s="332"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3" t="e">
        <f ca="true">+RIGHT('Data Summary'!A137,LEN('Data Summary'!A137)-9)</f>
        <v>#VALUE!</v>
      </c>
      <c r="B137" s="36" t="str">
        <f ca="true">+IF(ISTEXT('Data Summary'!B137),'Data Summary'!B137,"")</f>
        <v/>
      </c>
      <c r="C137" s="332"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3" t="e">
        <f ca="true">+RIGHT('Data Summary'!A138,LEN('Data Summary'!A138)-9)</f>
        <v>#VALUE!</v>
      </c>
      <c r="B138" s="36" t="str">
        <f ca="true">+IF(ISTEXT('Data Summary'!B138),'Data Summary'!B138,"")</f>
        <v/>
      </c>
      <c r="C138" s="332"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3" t="e">
        <f ca="true">+RIGHT('Data Summary'!A139,LEN('Data Summary'!A139)-9)</f>
        <v>#VALUE!</v>
      </c>
      <c r="B139" s="36" t="str">
        <f ca="true">+IF(ISTEXT('Data Summary'!B139),'Data Summary'!B139,"")</f>
        <v/>
      </c>
      <c r="C139" s="332"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3" t="e">
        <f ca="true">+RIGHT('Data Summary'!A140,LEN('Data Summary'!A140)-9)</f>
        <v>#VALUE!</v>
      </c>
      <c r="B140" s="36" t="str">
        <f ca="true">+IF(ISTEXT('Data Summary'!B140),'Data Summary'!B140,"")</f>
        <v/>
      </c>
      <c r="C140" s="332"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3" t="e">
        <f ca="true">+RIGHT('Data Summary'!A141,LEN('Data Summary'!A141)-9)</f>
        <v>#VALUE!</v>
      </c>
      <c r="B141" s="36" t="str">
        <f ca="true">+IF(ISTEXT('Data Summary'!B141),'Data Summary'!B141,"")</f>
        <v/>
      </c>
      <c r="C141" s="332"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3" t="e">
        <f ca="true">+RIGHT('Data Summary'!A142,LEN('Data Summary'!A142)-9)</f>
        <v>#VALUE!</v>
      </c>
      <c r="B142" s="36" t="str">
        <f ca="true">+IF(ISTEXT('Data Summary'!B142),'Data Summary'!B142,"")</f>
        <v/>
      </c>
      <c r="C142" s="332"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3" t="e">
        <f ca="true">+RIGHT('Data Summary'!A143,LEN('Data Summary'!A143)-9)</f>
        <v>#VALUE!</v>
      </c>
      <c r="B143" s="36" t="str">
        <f ca="true">+IF(ISTEXT('Data Summary'!B143),'Data Summary'!B143,"")</f>
        <v/>
      </c>
      <c r="C143" s="332"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3" t="e">
        <f ca="true">+RIGHT('Data Summary'!A144,LEN('Data Summary'!A144)-9)</f>
        <v>#VALUE!</v>
      </c>
      <c r="B144" s="36" t="str">
        <f ca="true">+IF(ISTEXT('Data Summary'!B144),'Data Summary'!B144,"")</f>
        <v/>
      </c>
      <c r="C144" s="332"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3" t="e">
        <f ca="true">+RIGHT('Data Summary'!A145,LEN('Data Summary'!A145)-9)</f>
        <v>#VALUE!</v>
      </c>
      <c r="B145" s="36" t="str">
        <f ca="true">+IF(ISTEXT('Data Summary'!B145),'Data Summary'!B145,"")</f>
        <v/>
      </c>
      <c r="C145" s="332"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3" t="e">
        <f ca="true">+RIGHT('Data Summary'!A146,LEN('Data Summary'!A146)-9)</f>
        <v>#VALUE!</v>
      </c>
      <c r="B146" s="36" t="str">
        <f ca="true">+IF(ISTEXT('Data Summary'!B146),'Data Summary'!B146,"")</f>
        <v/>
      </c>
      <c r="C146" s="332"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3" t="e">
        <f ca="true">+RIGHT('Data Summary'!A147,LEN('Data Summary'!A147)-9)</f>
        <v>#VALUE!</v>
      </c>
      <c r="B147" s="36" t="str">
        <f ca="true">+IF(ISTEXT('Data Summary'!B147),'Data Summary'!B147,"")</f>
        <v/>
      </c>
      <c r="C147" s="332"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3" t="e">
        <f ca="true">+RIGHT('Data Summary'!A148,LEN('Data Summary'!A148)-9)</f>
        <v>#VALUE!</v>
      </c>
      <c r="B148" s="36" t="str">
        <f ca="true">+IF(ISTEXT('Data Summary'!B148),'Data Summary'!B148,"")</f>
        <v/>
      </c>
      <c r="C148" s="332"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3" t="e">
        <f ca="true">+RIGHT('Data Summary'!A149,LEN('Data Summary'!A149)-9)</f>
        <v>#VALUE!</v>
      </c>
      <c r="B149" s="36" t="str">
        <f ca="true">+IF(ISTEXT('Data Summary'!B149),'Data Summary'!B149,"")</f>
        <v/>
      </c>
      <c r="C149" s="332"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3" t="e">
        <f ca="true">+RIGHT('Data Summary'!A150,LEN('Data Summary'!A150)-9)</f>
        <v>#VALUE!</v>
      </c>
      <c r="B150" s="36" t="str">
        <f ca="true">+IF(ISTEXT('Data Summary'!B150),'Data Summary'!B150,"")</f>
        <v/>
      </c>
      <c r="C150" s="332"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3" t="e">
        <f ca="true">+RIGHT('Data Summary'!A151,LEN('Data Summary'!A151)-9)</f>
        <v>#VALUE!</v>
      </c>
      <c r="B151" s="36" t="str">
        <f ca="true">+IF(ISTEXT('Data Summary'!B151),'Data Summary'!B151,"")</f>
        <v/>
      </c>
      <c r="C151" s="332"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3" t="e">
        <f ca="true">+RIGHT('Data Summary'!A152,LEN('Data Summary'!A152)-9)</f>
        <v>#VALUE!</v>
      </c>
      <c r="B152" s="36" t="str">
        <f ca="true">+IF(ISTEXT('Data Summary'!B152),'Data Summary'!B152,"")</f>
        <v/>
      </c>
      <c r="C152" s="332"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3" t="e">
        <f ca="true">+RIGHT('Data Summary'!A153,LEN('Data Summary'!A153)-9)</f>
        <v>#VALUE!</v>
      </c>
      <c r="B153" s="36" t="str">
        <f ca="true">+IF(ISTEXT('Data Summary'!B153),'Data Summary'!B153,"")</f>
        <v/>
      </c>
      <c r="C153" s="332"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3" t="e">
        <f ca="true">+RIGHT('Data Summary'!A154,LEN('Data Summary'!A154)-9)</f>
        <v>#VALUE!</v>
      </c>
      <c r="B154" s="36" t="str">
        <f ca="true">+IF(ISTEXT('Data Summary'!B154),'Data Summary'!B154,"")</f>
        <v/>
      </c>
      <c r="C154" s="332"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3" t="e">
        <f ca="true">+RIGHT('Data Summary'!A155,LEN('Data Summary'!A155)-9)</f>
        <v>#VALUE!</v>
      </c>
      <c r="B155" s="36" t="str">
        <f ca="true">+IF(ISTEXT('Data Summary'!B155),'Data Summary'!B155,"")</f>
        <v/>
      </c>
      <c r="C155" s="332"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3" t="e">
        <f ca="true">+RIGHT('Data Summary'!A156,LEN('Data Summary'!A156)-9)</f>
        <v>#VALUE!</v>
      </c>
      <c r="B156" s="36" t="str">
        <f ca="true">+IF(ISTEXT('Data Summary'!B156),'Data Summary'!B156,"")</f>
        <v/>
      </c>
      <c r="C156" s="332"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3" t="e">
        <f ca="true">+RIGHT('Data Summary'!A157,LEN('Data Summary'!A157)-9)</f>
        <v>#VALUE!</v>
      </c>
      <c r="B157" s="36" t="str">
        <f ca="true">+IF(ISTEXT('Data Summary'!B157),'Data Summary'!B157,"")</f>
        <v/>
      </c>
      <c r="C157" s="332"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3" t="e">
        <f ca="true">+RIGHT('Data Summary'!A158,LEN('Data Summary'!A158)-9)</f>
        <v>#VALUE!</v>
      </c>
      <c r="B158" s="36" t="str">
        <f ca="true">+IF(ISTEXT('Data Summary'!B158),'Data Summary'!B158,"")</f>
        <v/>
      </c>
      <c r="C158" s="332"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3" t="e">
        <f ca="true">+RIGHT('Data Summary'!A159,LEN('Data Summary'!A159)-9)</f>
        <v>#VALUE!</v>
      </c>
      <c r="B159" s="36" t="str">
        <f ca="true">+IF(ISTEXT('Data Summary'!B159),'Data Summary'!B159,"")</f>
        <v/>
      </c>
      <c r="C159" s="332"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3" t="e">
        <f ca="true">+RIGHT('Data Summary'!A160,LEN('Data Summary'!A160)-9)</f>
        <v>#VALUE!</v>
      </c>
      <c r="B160" s="36" t="str">
        <f ca="true">+IF(ISTEXT('Data Summary'!B160),'Data Summary'!B160,"")</f>
        <v/>
      </c>
      <c r="C160" s="332"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3" t="e">
        <f ca="true">+RIGHT('Data Summary'!A161,LEN('Data Summary'!A161)-9)</f>
        <v>#VALUE!</v>
      </c>
      <c r="B161" s="36" t="str">
        <f ca="true">+IF(ISTEXT('Data Summary'!B161),'Data Summary'!B161,"")</f>
        <v/>
      </c>
      <c r="C161" s="332"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3" t="e">
        <f ca="true">+RIGHT('Data Summary'!A162,LEN('Data Summary'!A162)-9)</f>
        <v>#VALUE!</v>
      </c>
      <c r="B162" s="36" t="str">
        <f ca="true">+IF(ISTEXT('Data Summary'!B162),'Data Summary'!B162,"")</f>
        <v/>
      </c>
      <c r="C162" s="332"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3" t="e">
        <f ca="true">+RIGHT('Data Summary'!A163,LEN('Data Summary'!A163)-9)</f>
        <v>#VALUE!</v>
      </c>
      <c r="B163" s="36" t="str">
        <f ca="true">+IF(ISTEXT('Data Summary'!B163),'Data Summary'!B163,"")</f>
        <v/>
      </c>
      <c r="C163" s="332"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3" t="e">
        <f ca="true">+RIGHT('Data Summary'!A164,LEN('Data Summary'!A164)-9)</f>
        <v>#VALUE!</v>
      </c>
      <c r="B164" s="36" t="str">
        <f ca="true">+IF(ISTEXT('Data Summary'!B164),'Data Summary'!B164,"")</f>
        <v/>
      </c>
      <c r="C164" s="332"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3" t="e">
        <f ca="true">+RIGHT('Data Summary'!A165,LEN('Data Summary'!A165)-9)</f>
        <v>#VALUE!</v>
      </c>
      <c r="B165" s="36" t="str">
        <f ca="true">+IF(ISTEXT('Data Summary'!B165),'Data Summary'!B165,"")</f>
        <v/>
      </c>
      <c r="C165" s="332"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3" t="e">
        <f ca="true">+RIGHT('Data Summary'!A166,LEN('Data Summary'!A166)-9)</f>
        <v>#VALUE!</v>
      </c>
      <c r="B166" s="36" t="str">
        <f ca="true">+IF(ISTEXT('Data Summary'!B166),'Data Summary'!B166,"")</f>
        <v/>
      </c>
      <c r="C166" s="332"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3" t="e">
        <f ca="true">+RIGHT('Data Summary'!A167,LEN('Data Summary'!A167)-9)</f>
        <v>#VALUE!</v>
      </c>
      <c r="B167" s="36" t="str">
        <f ca="true">+IF(ISTEXT('Data Summary'!B167),'Data Summary'!B167,"")</f>
        <v/>
      </c>
      <c r="C167" s="332"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3" t="e">
        <f ca="true">+RIGHT('Data Summary'!A168,LEN('Data Summary'!A168)-9)</f>
        <v>#VALUE!</v>
      </c>
      <c r="B168" s="36" t="str">
        <f ca="true">+IF(ISTEXT('Data Summary'!B168),'Data Summary'!B168,"")</f>
        <v/>
      </c>
      <c r="C168" s="332"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3" t="e">
        <f ca="true">+RIGHT('Data Summary'!A169,LEN('Data Summary'!A169)-9)</f>
        <v>#VALUE!</v>
      </c>
      <c r="B169" s="36" t="str">
        <f ca="true">+IF(ISTEXT('Data Summary'!B169),'Data Summary'!B169,"")</f>
        <v/>
      </c>
      <c r="C169" s="332"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3" t="e">
        <f ca="true">+RIGHT('Data Summary'!A170,LEN('Data Summary'!A170)-9)</f>
        <v>#VALUE!</v>
      </c>
      <c r="B170" s="36" t="str">
        <f ca="true">+IF(ISTEXT('Data Summary'!B170),'Data Summary'!B170,"")</f>
        <v/>
      </c>
      <c r="C170" s="332"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3" t="e">
        <f ca="true">+RIGHT('Data Summary'!A171,LEN('Data Summary'!A171)-9)</f>
        <v>#VALUE!</v>
      </c>
      <c r="B171" s="36" t="str">
        <f ca="true">+IF(ISTEXT('Data Summary'!B171),'Data Summary'!B171,"")</f>
        <v/>
      </c>
      <c r="C171" s="332"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3" t="e">
        <f ca="true">+RIGHT('Data Summary'!A172,LEN('Data Summary'!A172)-9)</f>
        <v>#VALUE!</v>
      </c>
      <c r="B172" s="36" t="str">
        <f ca="true">+IF(ISTEXT('Data Summary'!B172),'Data Summary'!B172,"")</f>
        <v/>
      </c>
      <c r="C172" s="332"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3" t="e">
        <f ca="true">+RIGHT('Data Summary'!A173,LEN('Data Summary'!A173)-9)</f>
        <v>#VALUE!</v>
      </c>
      <c r="B173" s="36" t="str">
        <f ca="true">+IF(ISTEXT('Data Summary'!B173),'Data Summary'!B173,"")</f>
        <v/>
      </c>
      <c r="C173" s="332"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3" t="e">
        <f ca="true">+RIGHT('Data Summary'!A174,LEN('Data Summary'!A174)-9)</f>
        <v>#VALUE!</v>
      </c>
      <c r="B174" s="36" t="str">
        <f ca="true">+IF(ISTEXT('Data Summary'!B174),'Data Summary'!B174,"")</f>
        <v/>
      </c>
      <c r="C174" s="332"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3" t="e">
        <f ca="true">+RIGHT('Data Summary'!A175,LEN('Data Summary'!A175)-9)</f>
        <v>#VALUE!</v>
      </c>
      <c r="B175" s="36" t="str">
        <f ca="true">+IF(ISTEXT('Data Summary'!B175),'Data Summary'!B175,"")</f>
        <v/>
      </c>
      <c r="C175" s="332"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3" t="e">
        <f ca="true">+RIGHT('Data Summary'!A176,LEN('Data Summary'!A176)-9)</f>
        <v>#VALUE!</v>
      </c>
      <c r="B176" s="36" t="str">
        <f ca="true">+IF(ISTEXT('Data Summary'!B176),'Data Summary'!B176,"")</f>
        <v/>
      </c>
      <c r="C176" s="332"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3" t="e">
        <f ca="true">+RIGHT('Data Summary'!A177,LEN('Data Summary'!A177)-9)</f>
        <v>#VALUE!</v>
      </c>
      <c r="B177" s="36" t="str">
        <f ca="true">+IF(ISTEXT('Data Summary'!B177),'Data Summary'!B177,"")</f>
        <v/>
      </c>
      <c r="C177" s="332"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3" t="e">
        <f ca="true">+RIGHT('Data Summary'!A178,LEN('Data Summary'!A178)-9)</f>
        <v>#VALUE!</v>
      </c>
      <c r="B178" s="36" t="str">
        <f ca="true">+IF(ISTEXT('Data Summary'!B178),'Data Summary'!B178,"")</f>
        <v/>
      </c>
      <c r="C178" s="332"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3" t="e">
        <f ca="true">+RIGHT('Data Summary'!A179,LEN('Data Summary'!A179)-9)</f>
        <v>#VALUE!</v>
      </c>
      <c r="B179" s="36" t="str">
        <f ca="true">+IF(ISTEXT('Data Summary'!B179),'Data Summary'!B179,"")</f>
        <v/>
      </c>
      <c r="C179" s="332"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3" t="e">
        <f ca="true">+RIGHT('Data Summary'!A180,LEN('Data Summary'!A180)-9)</f>
        <v>#VALUE!</v>
      </c>
      <c r="B180" s="36" t="str">
        <f ca="true">+IF(ISTEXT('Data Summary'!B180),'Data Summary'!B180,"")</f>
        <v/>
      </c>
      <c r="C180" s="332"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3" t="e">
        <f ca="true">+RIGHT('Data Summary'!A181,LEN('Data Summary'!A181)-9)</f>
        <v>#VALUE!</v>
      </c>
      <c r="B181" s="36" t="str">
        <f ca="true">+IF(ISTEXT('Data Summary'!B181),'Data Summary'!B181,"")</f>
        <v/>
      </c>
      <c r="C181" s="332"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3" t="e">
        <f ca="true">+RIGHT('Data Summary'!A182,LEN('Data Summary'!A182)-9)</f>
        <v>#VALUE!</v>
      </c>
      <c r="B182" s="36" t="str">
        <f ca="true">+IF(ISTEXT('Data Summary'!B182),'Data Summary'!B182,"")</f>
        <v/>
      </c>
      <c r="C182" s="332"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3" t="e">
        <f ca="true">+RIGHT('Data Summary'!A183,LEN('Data Summary'!A183)-9)</f>
        <v>#VALUE!</v>
      </c>
      <c r="B183" s="36" t="str">
        <f ca="true">+IF(ISTEXT('Data Summary'!B183),'Data Summary'!B183,"")</f>
        <v/>
      </c>
      <c r="C183" s="332"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3" t="e">
        <f ca="true">+RIGHT('Data Summary'!A184,LEN('Data Summary'!A184)-9)</f>
        <v>#VALUE!</v>
      </c>
      <c r="B184" s="36" t="str">
        <f ca="true">+IF(ISTEXT('Data Summary'!B184),'Data Summary'!B184,"")</f>
        <v/>
      </c>
      <c r="C184" s="332"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3" t="e">
        <f ca="true">+RIGHT('Data Summary'!A185,LEN('Data Summary'!A185)-9)</f>
        <v>#VALUE!</v>
      </c>
      <c r="B185" s="36" t="str">
        <f ca="true">+IF(ISTEXT('Data Summary'!B185),'Data Summary'!B185,"")</f>
        <v/>
      </c>
      <c r="C185" s="332"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3" t="e">
        <f ca="true">+RIGHT('Data Summary'!A186,LEN('Data Summary'!A186)-9)</f>
        <v>#VALUE!</v>
      </c>
      <c r="B186" s="36" t="str">
        <f ca="true">+IF(ISTEXT('Data Summary'!B186),'Data Summary'!B186,"")</f>
        <v/>
      </c>
      <c r="C186" s="332"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3" t="e">
        <f ca="true">+RIGHT('Data Summary'!A187,LEN('Data Summary'!A187)-9)</f>
        <v>#VALUE!</v>
      </c>
      <c r="B187" s="36" t="str">
        <f ca="true">+IF(ISTEXT('Data Summary'!B187),'Data Summary'!B187,"")</f>
        <v/>
      </c>
      <c r="C187" s="332"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3" t="e">
        <f ca="true">+RIGHT('Data Summary'!A188,LEN('Data Summary'!A188)-9)</f>
        <v>#VALUE!</v>
      </c>
      <c r="B188" s="36" t="str">
        <f ca="true">+IF(ISTEXT('Data Summary'!B188),'Data Summary'!B188,"")</f>
        <v/>
      </c>
      <c r="C188" s="332"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3" t="e">
        <f ca="true">+RIGHT('Data Summary'!A189,LEN('Data Summary'!A189)-9)</f>
        <v>#VALUE!</v>
      </c>
      <c r="B189" s="36" t="str">
        <f ca="true">+IF(ISTEXT('Data Summary'!B189),'Data Summary'!B189,"")</f>
        <v/>
      </c>
      <c r="C189" s="332"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3" t="e">
        <f ca="true">+RIGHT('Data Summary'!A190,LEN('Data Summary'!A190)-9)</f>
        <v>#VALUE!</v>
      </c>
      <c r="B190" s="36" t="str">
        <f ca="true">+IF(ISTEXT('Data Summary'!B190),'Data Summary'!B190,"")</f>
        <v/>
      </c>
      <c r="C190" s="332"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3" t="e">
        <f ca="true">+RIGHT('Data Summary'!A191,LEN('Data Summary'!A191)-9)</f>
        <v>#VALUE!</v>
      </c>
      <c r="B191" s="36" t="str">
        <f ca="true">+IF(ISTEXT('Data Summary'!B191),'Data Summary'!B191,"")</f>
        <v/>
      </c>
      <c r="C191" s="332"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3" t="e">
        <f ca="true">+RIGHT('Data Summary'!A192,LEN('Data Summary'!A192)-9)</f>
        <v>#VALUE!</v>
      </c>
      <c r="B192" s="36" t="str">
        <f ca="true">+IF(ISTEXT('Data Summary'!B192),'Data Summary'!B192,"")</f>
        <v/>
      </c>
      <c r="C192" s="332"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3" t="e">
        <f ca="true">+RIGHT('Data Summary'!A193,LEN('Data Summary'!A193)-9)</f>
        <v>#VALUE!</v>
      </c>
      <c r="B193" s="36" t="str">
        <f ca="true">+IF(ISTEXT('Data Summary'!B193),'Data Summary'!B193,"")</f>
        <v/>
      </c>
      <c r="C193" s="332"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3" t="e">
        <f ca="true">+RIGHT('Data Summary'!A194,LEN('Data Summary'!A194)-9)</f>
        <v>#VALUE!</v>
      </c>
      <c r="B194" s="36" t="str">
        <f ca="true">+IF(ISTEXT('Data Summary'!B194),'Data Summary'!B194,"")</f>
        <v/>
      </c>
      <c r="C194" s="332"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3" t="e">
        <f ca="true">+RIGHT('Data Summary'!A195,LEN('Data Summary'!A195)-9)</f>
        <v>#VALUE!</v>
      </c>
      <c r="B195" s="36" t="str">
        <f ca="true">+IF(ISTEXT('Data Summary'!B195),'Data Summary'!B195,"")</f>
        <v/>
      </c>
      <c r="C195" s="332"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3" t="e">
        <f ca="true">+RIGHT('Data Summary'!A196,LEN('Data Summary'!A196)-9)</f>
        <v>#VALUE!</v>
      </c>
      <c r="B196" s="36" t="str">
        <f ca="true">+IF(ISTEXT('Data Summary'!B196),'Data Summary'!B196,"")</f>
        <v/>
      </c>
      <c r="C196" s="332"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3" t="e">
        <f ca="true">+RIGHT('Data Summary'!A197,LEN('Data Summary'!A197)-9)</f>
        <v>#VALUE!</v>
      </c>
      <c r="B197" s="36" t="str">
        <f ca="true">+IF(ISTEXT('Data Summary'!B197),'Data Summary'!B197,"")</f>
        <v/>
      </c>
      <c r="C197" s="332"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3" t="e">
        <f ca="true">+RIGHT('Data Summary'!A198,LEN('Data Summary'!A198)-9)</f>
        <v>#VALUE!</v>
      </c>
      <c r="B198" s="36" t="str">
        <f ca="true">+IF(ISTEXT('Data Summary'!B198),'Data Summary'!B198,"")</f>
        <v/>
      </c>
      <c r="C198" s="332"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3" t="e">
        <f ca="true">+RIGHT('Data Summary'!A199,LEN('Data Summary'!A199)-9)</f>
        <v>#VALUE!</v>
      </c>
      <c r="B199" s="36" t="str">
        <f ca="true">+IF(ISTEXT('Data Summary'!B199),'Data Summary'!B199,"")</f>
        <v/>
      </c>
      <c r="C199" s="332"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3" t="e">
        <f ca="true">+RIGHT('Data Summary'!A200,LEN('Data Summary'!A200)-9)</f>
        <v>#VALUE!</v>
      </c>
      <c r="B200" s="36" t="str">
        <f ca="true">+IF(ISTEXT('Data Summary'!B200),'Data Summary'!B200,"")</f>
        <v/>
      </c>
      <c r="C200" s="332"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3" t="e">
        <f ca="true">+RIGHT('Data Summary'!A201,LEN('Data Summary'!A201)-9)</f>
        <v>#VALUE!</v>
      </c>
      <c r="B201" s="36" t="str">
        <f ca="true">+IF(ISTEXT('Data Summary'!B201),'Data Summary'!B201,"")</f>
        <v/>
      </c>
      <c r="C201" s="332"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3" t="e">
        <f ca="true">+RIGHT('Data Summary'!A202,LEN('Data Summary'!A202)-9)</f>
        <v>#VALUE!</v>
      </c>
      <c r="B202" s="36" t="str">
        <f ca="true">+IF(ISTEXT('Data Summary'!B202),'Data Summary'!B202,"")</f>
        <v/>
      </c>
      <c r="C202" s="332"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3" t="e">
        <f ca="true">+RIGHT('Data Summary'!A203,LEN('Data Summary'!A203)-9)</f>
        <v>#VALUE!</v>
      </c>
      <c r="B203" s="36" t="str">
        <f ca="true">+IF(ISTEXT('Data Summary'!B203),'Data Summary'!B203,"")</f>
        <v/>
      </c>
      <c r="C203" s="332"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3" t="e">
        <f ca="true">+RIGHT('Data Summary'!A204,LEN('Data Summary'!A204)-9)</f>
        <v>#VALUE!</v>
      </c>
      <c r="B204" s="36" t="str">
        <f ca="true">+IF(ISTEXT('Data Summary'!B204),'Data Summary'!B204,"")</f>
        <v/>
      </c>
      <c r="C204" s="332"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3" t="e">
        <f ca="true">+RIGHT('Data Summary'!A205,LEN('Data Summary'!A205)-9)</f>
        <v>#VALUE!</v>
      </c>
      <c r="B205" s="36" t="str">
        <f ca="true">+IF(ISTEXT('Data Summary'!B205),'Data Summary'!B205,"")</f>
        <v/>
      </c>
      <c r="C205" s="332"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3" t="e">
        <f ca="true">+RIGHT('Data Summary'!A206,LEN('Data Summary'!A206)-9)</f>
        <v>#VALUE!</v>
      </c>
      <c r="B206" s="36" t="str">
        <f ca="true">+IF(ISTEXT('Data Summary'!B206),'Data Summary'!B206,"")</f>
        <v/>
      </c>
      <c r="C206" s="332"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3" t="e">
        <f ca="true">+RIGHT('Data Summary'!A207,LEN('Data Summary'!A207)-9)</f>
        <v>#VALUE!</v>
      </c>
      <c r="B207" s="36" t="str">
        <f ca="true">+IF(ISTEXT('Data Summary'!B207),'Data Summary'!B207,"")</f>
        <v/>
      </c>
      <c r="C207" s="332"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4169F-035F-41DE-A14B-76722C731EB2}">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3" customWidth="true"/>
    <col min="2" max="2" width="7.5" style="189" customWidth="true"/>
    <col min="3" max="8" width="8.75" style="153" customWidth="true"/>
    <col min="9" max="9" width="9.375" style="153" customWidth="true"/>
    <col min="10" max="10" width="13.375" style="153" customWidth="true"/>
    <col min="11" max="11" width="7.5" style="153" customWidth="true"/>
    <col min="12" max="17" width="8.625" style="153" customWidth="true"/>
    <col min="18" max="18" width="6.5" style="153" customWidth="true"/>
    <col min="19" max="19" width="13.375" style="153" customWidth="true"/>
    <col min="20" max="20" width="7.5" style="153" customWidth="true"/>
    <col min="21" max="26" width="9.125" style="153" customWidth="true"/>
    <col min="27" max="16384" width="9" style="153"/>
  </cols>
  <sheetData>
    <row xmlns:x14ac="http://schemas.microsoft.com/office/spreadsheetml/2009/9/ac" r="1" ht="15.75" x14ac:dyDescent="0.25">
      <c r="A1" s="149" t="s">
        <v>48</v>
      </c>
      <c r="B1" s="150"/>
      <c r="C1" s="151"/>
      <c r="D1" s="151"/>
      <c r="E1" s="151"/>
      <c r="F1" s="151"/>
      <c r="G1" s="151"/>
      <c r="H1" s="564"/>
      <c r="I1" s="564"/>
      <c r="J1" s="564"/>
      <c r="K1" s="564"/>
      <c r="L1" s="564"/>
      <c r="M1" s="564"/>
      <c r="N1" s="564"/>
      <c r="O1" s="564"/>
      <c r="P1" s="564"/>
      <c r="Q1" s="151"/>
      <c r="R1" s="151"/>
      <c r="S1" s="151"/>
      <c r="T1" s="152"/>
      <c r="U1" s="152"/>
      <c r="V1" s="152"/>
      <c r="W1" s="152"/>
      <c r="X1" s="152"/>
      <c r="Y1" s="152"/>
      <c r="Z1" s="152"/>
      <c r="AA1" s="152"/>
    </row>
    <row xmlns:x14ac="http://schemas.microsoft.com/office/spreadsheetml/2009/9/ac" r="2" s="156" customFormat="true" ht="26.25" customHeight="true" x14ac:dyDescent="0.25">
      <c r="A2" s="154" t="s">
        <v>13</v>
      </c>
      <c r="B2" s="155"/>
      <c r="J2" s="154" t="s">
        <v>14</v>
      </c>
      <c r="R2" s="157"/>
      <c r="S2" s="158" t="s">
        <v>15</v>
      </c>
      <c r="W2" s="157"/>
      <c r="X2" s="157"/>
      <c r="Y2" s="159"/>
      <c r="Z2" s="159"/>
      <c r="AD2" s="160"/>
      <c r="AE2" s="160"/>
      <c r="AF2" s="160"/>
      <c r="AG2" s="160"/>
      <c r="AH2" s="160"/>
      <c r="AI2" s="160"/>
    </row>
    <row xmlns:x14ac="http://schemas.microsoft.com/office/spreadsheetml/2009/9/ac" r="3" ht="15.75" x14ac:dyDescent="0.25">
      <c r="A3" s="161"/>
      <c r="B3" s="162" t="s">
        <v>4</v>
      </c>
      <c r="C3" s="157" t="s">
        <v>7</v>
      </c>
      <c r="D3" s="157" t="s">
        <v>2</v>
      </c>
      <c r="E3" s="157" t="s">
        <v>1</v>
      </c>
      <c r="F3" s="157" t="s">
        <v>54</v>
      </c>
      <c r="G3" s="157" t="s">
        <v>17</v>
      </c>
      <c r="H3" s="157" t="s">
        <v>18</v>
      </c>
      <c r="I3" s="163"/>
      <c r="J3" s="161"/>
      <c r="K3" s="162" t="s">
        <v>4</v>
      </c>
      <c r="L3" s="157" t="s">
        <v>7</v>
      </c>
      <c r="M3" s="157" t="s">
        <v>2</v>
      </c>
      <c r="N3" s="157" t="s">
        <v>1</v>
      </c>
      <c r="O3" s="157" t="s">
        <v>54</v>
      </c>
      <c r="P3" s="157" t="s">
        <v>17</v>
      </c>
      <c r="Q3" s="157" t="s">
        <v>18</v>
      </c>
      <c r="R3" s="159"/>
      <c r="S3" s="164"/>
      <c r="T3" s="162" t="s">
        <v>4</v>
      </c>
      <c r="U3" s="157" t="s">
        <v>7</v>
      </c>
      <c r="V3" s="157" t="s">
        <v>2</v>
      </c>
      <c r="W3" s="157" t="s">
        <v>1</v>
      </c>
      <c r="X3" s="157" t="s">
        <v>54</v>
      </c>
      <c r="Y3" s="157" t="s">
        <v>17</v>
      </c>
      <c r="Z3" s="157" t="s">
        <v>18</v>
      </c>
      <c r="AB3" s="160"/>
      <c r="AC3" s="160"/>
      <c r="AD3" s="160"/>
      <c r="AE3" s="160"/>
      <c r="AF3" s="160"/>
      <c r="AG3" s="160"/>
    </row>
    <row xmlns:x14ac="http://schemas.microsoft.com/office/spreadsheetml/2009/9/ac" r="4" ht="15.75" x14ac:dyDescent="0.25">
      <c r="A4" s="161" t="s">
        <v>34</v>
      </c>
      <c r="B4" s="10">
        <v>2023</v>
      </c>
      <c r="C4" s="10">
        <v>59.68880592</v>
      </c>
      <c r="D4" s="10"/>
      <c r="E4" s="10"/>
      <c r="F4" s="10"/>
      <c r="G4" s="10">
        <v>27.416409999999999</v>
      </c>
      <c r="H4" s="10">
        <v>41.396021249999997</v>
      </c>
      <c r="I4" s="163"/>
      <c r="J4" s="161" t="s">
        <v>34</v>
      </c>
      <c r="K4" s="10">
        <v>2023</v>
      </c>
      <c r="L4" s="10">
        <v>23.91082814</v>
      </c>
      <c r="M4" s="10"/>
      <c r="N4" s="10"/>
      <c r="O4" s="10"/>
      <c r="P4" s="10"/>
      <c r="Q4" s="10"/>
      <c r="R4" s="160"/>
      <c r="S4" s="161" t="s">
        <v>34</v>
      </c>
      <c r="T4" s="10">
        <v>2023</v>
      </c>
      <c r="U4" s="10">
        <v>23.811883309999999</v>
      </c>
      <c r="V4" s="10"/>
      <c r="W4" s="10"/>
      <c r="X4" s="10"/>
      <c r="Y4" s="10"/>
      <c r="Z4" s="10"/>
      <c r="AA4" s="160"/>
      <c r="AB4" s="160"/>
      <c r="AC4" s="160"/>
      <c r="AD4" s="160"/>
      <c r="AE4" s="160"/>
      <c r="AF4" s="160"/>
      <c r="AG4" s="160"/>
    </row>
    <row xmlns:x14ac="http://schemas.microsoft.com/office/spreadsheetml/2009/9/ac" r="5" ht="15.75" x14ac:dyDescent="0.25">
      <c r="A5" s="161" t="s">
        <v>35</v>
      </c>
      <c r="B5" s="10">
        <v>2023</v>
      </c>
      <c r="C5" s="10">
        <v>23.899083959999999</v>
      </c>
      <c r="D5" s="10"/>
      <c r="E5" s="10"/>
      <c r="F5" s="10"/>
      <c r="G5" s="10">
        <v>49.907086390000003</v>
      </c>
      <c r="H5" s="10">
        <v>37.391857539999997</v>
      </c>
      <c r="I5" s="163"/>
      <c r="J5" s="161" t="s">
        <v>35</v>
      </c>
      <c r="K5" s="10">
        <v>2023</v>
      </c>
      <c r="L5" s="10">
        <v>56.216359099999998</v>
      </c>
      <c r="M5" s="10"/>
      <c r="N5" s="10"/>
      <c r="O5" s="10"/>
      <c r="P5" s="10"/>
      <c r="Q5" s="10"/>
      <c r="R5" s="160"/>
      <c r="S5" s="161" t="s">
        <v>35</v>
      </c>
      <c r="T5" s="10">
        <v>2023</v>
      </c>
      <c r="U5" s="10">
        <v>33.674309219999998</v>
      </c>
      <c r="V5" s="10"/>
      <c r="W5" s="10"/>
      <c r="X5" s="10"/>
      <c r="Y5" s="10"/>
      <c r="Z5" s="10"/>
      <c r="AA5" s="160"/>
      <c r="AB5" s="160"/>
      <c r="AC5" s="160"/>
      <c r="AD5" s="160"/>
      <c r="AE5" s="160"/>
      <c r="AF5" s="160"/>
      <c r="AG5" s="160"/>
    </row>
    <row xmlns:x14ac="http://schemas.microsoft.com/office/spreadsheetml/2009/9/ac" r="6" s="156" customFormat="true" ht="15.75" x14ac:dyDescent="0.25">
      <c r="A6" s="161" t="s">
        <v>36</v>
      </c>
      <c r="B6" s="10">
        <v>2023</v>
      </c>
      <c r="C6" s="10">
        <v>16.41211011</v>
      </c>
      <c r="D6" s="10">
        <v>0.92210052689999999</v>
      </c>
      <c r="E6" s="10">
        <v>45.405225049999999</v>
      </c>
      <c r="F6" s="10"/>
      <c r="G6" s="10">
        <v>22.676503610000001</v>
      </c>
      <c r="H6" s="10">
        <v>21.212121209999999</v>
      </c>
      <c r="I6" s="163"/>
      <c r="J6" s="161" t="s">
        <v>36</v>
      </c>
      <c r="K6" s="10">
        <v>2023</v>
      </c>
      <c r="L6" s="10">
        <v>19.872812759999999</v>
      </c>
      <c r="M6" s="10"/>
      <c r="N6" s="10"/>
      <c r="O6" s="10"/>
      <c r="P6" s="10"/>
      <c r="Q6" s="10"/>
      <c r="R6" s="159"/>
      <c r="S6" s="161" t="s">
        <v>36</v>
      </c>
      <c r="T6" s="10">
        <v>2023</v>
      </c>
      <c r="U6" s="10">
        <v>42.513807470000003</v>
      </c>
      <c r="V6" s="10"/>
      <c r="W6" s="10"/>
      <c r="X6" s="10"/>
      <c r="Y6" s="10"/>
      <c r="Z6" s="10"/>
      <c r="AA6" s="160"/>
      <c r="AB6" s="160"/>
      <c r="AC6" s="160"/>
      <c r="AD6" s="160"/>
      <c r="AE6" s="160"/>
      <c r="AF6" s="160"/>
      <c r="AG6" s="160"/>
    </row>
    <row xmlns:x14ac="http://schemas.microsoft.com/office/spreadsheetml/2009/9/ac" r="7" s="156" customFormat="true" ht="15.75" x14ac:dyDescent="0.25">
      <c r="A7" s="165" t="s">
        <v>212</v>
      </c>
      <c r="B7" s="10">
        <v>2023</v>
      </c>
      <c r="C7" s="10">
        <v>0</v>
      </c>
      <c r="D7" s="10">
        <v>99.077899470000006</v>
      </c>
      <c r="E7" s="10">
        <v>54.594774950000001</v>
      </c>
      <c r="F7" s="10">
        <v>100</v>
      </c>
      <c r="G7" s="10">
        <v>0</v>
      </c>
      <c r="H7" s="10">
        <v>0</v>
      </c>
      <c r="I7" s="160"/>
      <c r="J7" s="165" t="s">
        <v>212</v>
      </c>
      <c r="K7" s="10">
        <v>2023</v>
      </c>
      <c r="L7" s="10">
        <v>0</v>
      </c>
      <c r="M7" s="10">
        <v>100</v>
      </c>
      <c r="N7" s="10">
        <v>100</v>
      </c>
      <c r="O7" s="10">
        <v>100</v>
      </c>
      <c r="P7" s="10">
        <v>100</v>
      </c>
      <c r="Q7" s="10">
        <v>100</v>
      </c>
      <c r="R7" s="160"/>
      <c r="S7" s="165" t="s">
        <v>212</v>
      </c>
      <c r="T7" s="10">
        <v>2023</v>
      </c>
      <c r="U7" s="10">
        <v>0</v>
      </c>
      <c r="V7" s="10">
        <v>100</v>
      </c>
      <c r="W7" s="10">
        <v>100</v>
      </c>
      <c r="X7" s="10">
        <v>100</v>
      </c>
      <c r="Y7" s="10">
        <v>100</v>
      </c>
      <c r="Z7" s="10">
        <v>100</v>
      </c>
      <c r="AA7" s="166"/>
    </row>
    <row xmlns:x14ac="http://schemas.microsoft.com/office/spreadsheetml/2009/9/ac" r="8" s="156" customFormat="true" ht="15.75" x14ac:dyDescent="0.25">
      <c r="A8" s="167"/>
      <c r="B8" s="168"/>
      <c r="H8" s="166"/>
      <c r="I8" s="166"/>
      <c r="J8" s="166"/>
      <c r="K8" s="166"/>
      <c r="L8" s="166"/>
      <c r="M8" s="166"/>
      <c r="N8" s="166"/>
      <c r="O8" s="166"/>
      <c r="P8" s="166"/>
      <c r="Q8" s="166"/>
      <c r="R8" s="166"/>
      <c r="S8" s="166"/>
      <c r="T8" s="166"/>
      <c r="U8" s="166"/>
      <c r="V8" s="166"/>
      <c r="W8" s="166"/>
      <c r="X8" s="166"/>
      <c r="Y8" s="166"/>
      <c r="Z8" s="166"/>
      <c r="AA8" s="166"/>
    </row>
    <row xmlns:x14ac="http://schemas.microsoft.com/office/spreadsheetml/2009/9/ac" r="9" s="156" customFormat="true" ht="15.75" x14ac:dyDescent="0.25">
      <c r="A9" s="167"/>
      <c r="B9" s="168"/>
      <c r="H9" s="166"/>
      <c r="I9" s="166"/>
      <c r="J9" s="166"/>
      <c r="K9" s="166"/>
      <c r="L9" s="166"/>
      <c r="M9" s="166"/>
      <c r="N9" s="166"/>
      <c r="O9" s="166"/>
      <c r="P9" s="166"/>
      <c r="Q9" s="166"/>
      <c r="R9" s="166"/>
      <c r="S9" s="166"/>
      <c r="T9" s="166"/>
      <c r="U9" s="166"/>
      <c r="V9" s="166"/>
      <c r="W9" s="166"/>
      <c r="X9" s="166"/>
      <c r="Y9" s="166"/>
      <c r="Z9" s="166"/>
      <c r="AA9" s="166"/>
    </row>
    <row xmlns:x14ac="http://schemas.microsoft.com/office/spreadsheetml/2009/9/ac" r="10" s="156" customFormat="true" ht="15.75" x14ac:dyDescent="0.25">
      <c r="A10" s="169"/>
      <c r="B10" s="168"/>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row>
    <row xmlns:x14ac="http://schemas.microsoft.com/office/spreadsheetml/2009/9/ac" r="11" ht="15.75" x14ac:dyDescent="0.25">
      <c r="A11" s="170"/>
      <c r="B11" s="171"/>
      <c r="C11" s="166"/>
      <c r="D11" s="166"/>
      <c r="E11" s="166"/>
      <c r="F11" s="166"/>
      <c r="G11" s="166"/>
      <c r="H11" s="166"/>
      <c r="I11" s="166"/>
      <c r="J11" s="166"/>
      <c r="K11" s="166"/>
      <c r="L11" s="166"/>
      <c r="M11" s="166"/>
      <c r="N11" s="166"/>
      <c r="O11" s="166"/>
      <c r="P11" s="166"/>
      <c r="Q11" s="166"/>
    </row>
    <row xmlns:x14ac="http://schemas.microsoft.com/office/spreadsheetml/2009/9/ac" r="12" ht="15.75" x14ac:dyDescent="0.25">
      <c r="A12" s="172" t="s">
        <v>49</v>
      </c>
      <c r="B12" s="173"/>
      <c r="C12" s="174"/>
      <c r="D12" s="174"/>
      <c r="E12" s="174"/>
      <c r="F12" s="174"/>
      <c r="G12" s="174"/>
      <c r="H12" s="174"/>
      <c r="I12" s="174"/>
      <c r="J12" s="174"/>
      <c r="K12" s="174"/>
      <c r="L12" s="174"/>
      <c r="M12" s="174"/>
      <c r="N12" s="174"/>
      <c r="O12" s="174"/>
      <c r="P12" s="174"/>
      <c r="Q12" s="174"/>
      <c r="R12" s="175"/>
      <c r="S12" s="175"/>
      <c r="T12" s="175"/>
      <c r="U12" s="175"/>
      <c r="V12" s="175"/>
    </row>
    <row xmlns:x14ac="http://schemas.microsoft.com/office/spreadsheetml/2009/9/ac" r="13" s="178" customFormat="true" x14ac:dyDescent="0.2">
      <c r="A13" s="176" t="s">
        <v>50</v>
      </c>
      <c r="B13" s="177" t="s">
        <v>41</v>
      </c>
      <c r="C13" s="176" t="s">
        <v>89</v>
      </c>
      <c r="D13" s="176" t="s">
        <v>51</v>
      </c>
      <c r="E13" s="176" t="s">
        <v>175</v>
      </c>
      <c r="F13" s="176" t="s">
        <v>90</v>
      </c>
      <c r="G13" s="176" t="s">
        <v>91</v>
      </c>
      <c r="H13" s="176" t="s">
        <v>92</v>
      </c>
      <c r="I13" s="176" t="s">
        <v>93</v>
      </c>
      <c r="J13" s="176" t="s">
        <v>209</v>
      </c>
      <c r="K13" s="176" t="s">
        <v>176</v>
      </c>
      <c r="L13" s="176" t="s">
        <v>94</v>
      </c>
      <c r="M13" s="176" t="s">
        <v>95</v>
      </c>
      <c r="N13" s="176" t="s">
        <v>96</v>
      </c>
      <c r="O13" s="178" t="s">
        <v>97</v>
      </c>
      <c r="P13" s="178" t="s">
        <v>210</v>
      </c>
      <c r="Q13" s="176" t="s">
        <v>123</v>
      </c>
      <c r="R13" s="176" t="s">
        <v>158</v>
      </c>
      <c r="S13" s="179" t="s">
        <v>98</v>
      </c>
      <c r="T13" s="180" t="s">
        <v>99</v>
      </c>
      <c r="U13" s="180" t="s">
        <v>100</v>
      </c>
      <c r="V13" s="180" t="s">
        <v>211</v>
      </c>
    </row>
    <row xmlns:x14ac="http://schemas.microsoft.com/office/spreadsheetml/2009/9/ac" r="14" s="183" customFormat="true" ht="12" x14ac:dyDescent="0.2">
      <c r="A14" s="181" t="s">
        <v>159</v>
      </c>
      <c r="B14" s="10">
        <v>2000</v>
      </c>
      <c r="C14" s="182" t="s">
        <v>7</v>
      </c>
      <c r="D14" s="10">
        <v>875392</v>
      </c>
      <c r="E14" s="10"/>
      <c r="F14" s="10">
        <v>71.429818566168933</v>
      </c>
      <c r="G14" s="10"/>
      <c r="H14" s="10"/>
      <c r="I14" s="10">
        <v>28.57018143383107</v>
      </c>
      <c r="J14" s="10">
        <v>71.429818566168933</v>
      </c>
      <c r="K14" s="10"/>
      <c r="L14" s="10"/>
      <c r="M14" s="10"/>
      <c r="N14" s="10"/>
      <c r="O14" s="10"/>
      <c r="P14" s="10">
        <v>100</v>
      </c>
      <c r="Q14" s="10"/>
      <c r="R14" s="10"/>
      <c r="S14" s="10"/>
      <c r="T14" s="10"/>
      <c r="U14" s="10"/>
      <c r="V14" s="10">
        <v>100</v>
      </c>
    </row>
    <row xmlns:x14ac="http://schemas.microsoft.com/office/spreadsheetml/2009/9/ac" r="15" s="183" customFormat="true" ht="12" x14ac:dyDescent="0.2">
      <c r="A15" s="181" t="s">
        <v>159</v>
      </c>
      <c r="B15" s="10">
        <v>2001</v>
      </c>
      <c r="C15" s="182" t="s">
        <v>7</v>
      </c>
      <c r="D15" s="10">
        <v>882943</v>
      </c>
      <c r="E15" s="10"/>
      <c r="F15" s="10">
        <v>71.429818566168933</v>
      </c>
      <c r="G15" s="10"/>
      <c r="H15" s="10"/>
      <c r="I15" s="10">
        <v>28.57018143383107</v>
      </c>
      <c r="J15" s="10">
        <v>71.429818566168933</v>
      </c>
      <c r="K15" s="10"/>
      <c r="L15" s="10"/>
      <c r="M15" s="10"/>
      <c r="N15" s="10"/>
      <c r="O15" s="10"/>
      <c r="P15" s="10">
        <v>100</v>
      </c>
      <c r="Q15" s="10"/>
      <c r="R15" s="10"/>
      <c r="S15" s="10"/>
      <c r="T15" s="10"/>
      <c r="U15" s="10"/>
      <c r="V15" s="10">
        <v>100</v>
      </c>
    </row>
    <row xmlns:x14ac="http://schemas.microsoft.com/office/spreadsheetml/2009/9/ac" r="16" s="183" customFormat="true" ht="12" x14ac:dyDescent="0.2">
      <c r="A16" s="181" t="s">
        <v>159</v>
      </c>
      <c r="B16" s="10">
        <v>2002</v>
      </c>
      <c r="C16" s="182" t="s">
        <v>7</v>
      </c>
      <c r="D16" s="10">
        <v>889945</v>
      </c>
      <c r="E16" s="10"/>
      <c r="F16" s="10">
        <v>71.429818566168933</v>
      </c>
      <c r="G16" s="10"/>
      <c r="H16" s="10"/>
      <c r="I16" s="10">
        <v>28.57018143383107</v>
      </c>
      <c r="J16" s="10">
        <v>71.429818566168933</v>
      </c>
      <c r="K16" s="10"/>
      <c r="L16" s="10"/>
      <c r="M16" s="10"/>
      <c r="N16" s="10"/>
      <c r="O16" s="10"/>
      <c r="P16" s="10">
        <v>100</v>
      </c>
      <c r="Q16" s="10"/>
      <c r="R16" s="10"/>
      <c r="S16" s="10"/>
      <c r="T16" s="10"/>
      <c r="U16" s="10"/>
      <c r="V16" s="10">
        <v>100</v>
      </c>
    </row>
    <row xmlns:x14ac="http://schemas.microsoft.com/office/spreadsheetml/2009/9/ac" r="17" s="183" customFormat="true" ht="12" x14ac:dyDescent="0.2">
      <c r="A17" s="181" t="s">
        <v>159</v>
      </c>
      <c r="B17" s="10">
        <v>2003</v>
      </c>
      <c r="C17" s="182" t="s">
        <v>7</v>
      </c>
      <c r="D17" s="10">
        <v>897069</v>
      </c>
      <c r="E17" s="10"/>
      <c r="F17" s="10">
        <v>71.429818566168933</v>
      </c>
      <c r="G17" s="10"/>
      <c r="H17" s="10"/>
      <c r="I17" s="10">
        <v>28.57018143383107</v>
      </c>
      <c r="J17" s="10">
        <v>71.429818566168933</v>
      </c>
      <c r="K17" s="10"/>
      <c r="L17" s="10"/>
      <c r="M17" s="10"/>
      <c r="N17" s="10"/>
      <c r="O17" s="10"/>
      <c r="P17" s="10">
        <v>100</v>
      </c>
      <c r="Q17" s="10"/>
      <c r="R17" s="10"/>
      <c r="S17" s="10"/>
      <c r="T17" s="10"/>
      <c r="U17" s="10"/>
      <c r="V17" s="10">
        <v>100</v>
      </c>
    </row>
    <row xmlns:x14ac="http://schemas.microsoft.com/office/spreadsheetml/2009/9/ac" r="18" s="183" customFormat="true" ht="12" x14ac:dyDescent="0.2">
      <c r="A18" s="181" t="s">
        <v>159</v>
      </c>
      <c r="B18" s="10">
        <v>2004</v>
      </c>
      <c r="C18" s="182" t="s">
        <v>7</v>
      </c>
      <c r="D18" s="10">
        <v>904391</v>
      </c>
      <c r="E18" s="10"/>
      <c r="F18" s="10">
        <v>71.429818566168933</v>
      </c>
      <c r="G18" s="10"/>
      <c r="H18" s="10"/>
      <c r="I18" s="10">
        <v>28.57018143383107</v>
      </c>
      <c r="J18" s="10">
        <v>71.429818566168933</v>
      </c>
      <c r="K18" s="10"/>
      <c r="L18" s="10"/>
      <c r="M18" s="10"/>
      <c r="N18" s="10"/>
      <c r="O18" s="10"/>
      <c r="P18" s="10">
        <v>100</v>
      </c>
      <c r="Q18" s="10"/>
      <c r="R18" s="10"/>
      <c r="S18" s="10"/>
      <c r="T18" s="10"/>
      <c r="U18" s="10"/>
      <c r="V18" s="10">
        <v>100</v>
      </c>
    </row>
    <row xmlns:x14ac="http://schemas.microsoft.com/office/spreadsheetml/2009/9/ac" r="19" s="183" customFormat="true" ht="12" x14ac:dyDescent="0.2">
      <c r="A19" s="181" t="s">
        <v>159</v>
      </c>
      <c r="B19" s="10">
        <v>2005</v>
      </c>
      <c r="C19" s="182" t="s">
        <v>7</v>
      </c>
      <c r="D19" s="10">
        <v>911581</v>
      </c>
      <c r="E19" s="10"/>
      <c r="F19" s="10">
        <v>72.069717056671607</v>
      </c>
      <c r="G19" s="10"/>
      <c r="H19" s="10"/>
      <c r="I19" s="10">
        <v>27.93028294332839</v>
      </c>
      <c r="J19" s="10">
        <v>72.069717056671607</v>
      </c>
      <c r="K19" s="10"/>
      <c r="L19" s="10"/>
      <c r="M19" s="10"/>
      <c r="N19" s="10"/>
      <c r="O19" s="10"/>
      <c r="P19" s="10">
        <v>100</v>
      </c>
      <c r="Q19" s="10"/>
      <c r="R19" s="10"/>
      <c r="S19" s="10"/>
      <c r="T19" s="10"/>
      <c r="U19" s="10"/>
      <c r="V19" s="10">
        <v>100</v>
      </c>
    </row>
    <row xmlns:x14ac="http://schemas.microsoft.com/office/spreadsheetml/2009/9/ac" r="20" s="183" customFormat="true" ht="12" x14ac:dyDescent="0.2">
      <c r="A20" s="181" t="s">
        <v>159</v>
      </c>
      <c r="B20" s="10">
        <v>2006</v>
      </c>
      <c r="C20" s="182" t="s">
        <v>7</v>
      </c>
      <c r="D20" s="10">
        <v>918928</v>
      </c>
      <c r="E20" s="10"/>
      <c r="F20" s="10">
        <v>72.70961554717428</v>
      </c>
      <c r="G20" s="10"/>
      <c r="H20" s="10"/>
      <c r="I20" s="10">
        <v>27.29038445282572</v>
      </c>
      <c r="J20" s="10">
        <v>72.70961554717428</v>
      </c>
      <c r="K20" s="10"/>
      <c r="L20" s="10"/>
      <c r="M20" s="10"/>
      <c r="N20" s="10"/>
      <c r="O20" s="10"/>
      <c r="P20" s="10">
        <v>100</v>
      </c>
      <c r="Q20" s="10"/>
      <c r="R20" s="10"/>
      <c r="S20" s="10"/>
      <c r="T20" s="10"/>
      <c r="U20" s="10"/>
      <c r="V20" s="10">
        <v>100</v>
      </c>
    </row>
    <row xmlns:x14ac="http://schemas.microsoft.com/office/spreadsheetml/2009/9/ac" r="21" s="183" customFormat="true" ht="12" x14ac:dyDescent="0.2">
      <c r="A21" s="181" t="s">
        <v>159</v>
      </c>
      <c r="B21" s="10">
        <v>2007</v>
      </c>
      <c r="C21" s="182" t="s">
        <v>7</v>
      </c>
      <c r="D21" s="10">
        <v>926222</v>
      </c>
      <c r="E21" s="10"/>
      <c r="F21" s="10">
        <v>73.349514037677181</v>
      </c>
      <c r="G21" s="10"/>
      <c r="H21" s="10"/>
      <c r="I21" s="10">
        <v>26.650485962322819</v>
      </c>
      <c r="J21" s="10">
        <v>73.349514037677181</v>
      </c>
      <c r="K21" s="10"/>
      <c r="L21" s="10"/>
      <c r="M21" s="10"/>
      <c r="N21" s="10"/>
      <c r="O21" s="10"/>
      <c r="P21" s="10">
        <v>100</v>
      </c>
      <c r="Q21" s="10"/>
      <c r="R21" s="10"/>
      <c r="S21" s="10"/>
      <c r="T21" s="10"/>
      <c r="U21" s="10"/>
      <c r="V21" s="10">
        <v>100</v>
      </c>
    </row>
    <row xmlns:x14ac="http://schemas.microsoft.com/office/spreadsheetml/2009/9/ac" r="22" s="183" customFormat="true" ht="12" x14ac:dyDescent="0.2">
      <c r="A22" s="181" t="s">
        <v>159</v>
      </c>
      <c r="B22" s="10">
        <v>2008</v>
      </c>
      <c r="C22" s="182" t="s">
        <v>7</v>
      </c>
      <c r="D22" s="10">
        <v>933419</v>
      </c>
      <c r="E22" s="10"/>
      <c r="F22" s="10">
        <v>73.989412528179855</v>
      </c>
      <c r="G22" s="10"/>
      <c r="H22" s="10"/>
      <c r="I22" s="10">
        <v>26.010587471820141</v>
      </c>
      <c r="J22" s="10">
        <v>73.989412528179855</v>
      </c>
      <c r="K22" s="10"/>
      <c r="L22" s="10"/>
      <c r="M22" s="10"/>
      <c r="N22" s="10"/>
      <c r="O22" s="10"/>
      <c r="P22" s="10">
        <v>100</v>
      </c>
      <c r="Q22" s="10"/>
      <c r="R22" s="10"/>
      <c r="S22" s="10"/>
      <c r="T22" s="10"/>
      <c r="U22" s="10"/>
      <c r="V22" s="10">
        <v>100</v>
      </c>
    </row>
    <row xmlns:x14ac="http://schemas.microsoft.com/office/spreadsheetml/2009/9/ac" r="23" s="183" customFormat="true" ht="12" x14ac:dyDescent="0.2">
      <c r="A23" s="181" t="s">
        <v>159</v>
      </c>
      <c r="B23" s="10">
        <v>2009</v>
      </c>
      <c r="C23" s="182" t="s">
        <v>7</v>
      </c>
      <c r="D23" s="10">
        <v>941603</v>
      </c>
      <c r="E23" s="10"/>
      <c r="F23" s="10">
        <v>74.629311018682529</v>
      </c>
      <c r="G23" s="10"/>
      <c r="H23" s="10"/>
      <c r="I23" s="10">
        <v>25.370688981317471</v>
      </c>
      <c r="J23" s="10">
        <v>74.629311018682529</v>
      </c>
      <c r="K23" s="10"/>
      <c r="L23" s="10"/>
      <c r="M23" s="10"/>
      <c r="N23" s="10"/>
      <c r="O23" s="10"/>
      <c r="P23" s="10">
        <v>100</v>
      </c>
      <c r="Q23" s="10"/>
      <c r="R23" s="10"/>
      <c r="S23" s="10"/>
      <c r="T23" s="10"/>
      <c r="U23" s="10"/>
      <c r="V23" s="10">
        <v>100</v>
      </c>
    </row>
    <row xmlns:x14ac="http://schemas.microsoft.com/office/spreadsheetml/2009/9/ac" r="24" s="183" customFormat="true" ht="12" x14ac:dyDescent="0.2">
      <c r="A24" s="181" t="s">
        <v>159</v>
      </c>
      <c r="B24" s="10">
        <v>2010</v>
      </c>
      <c r="C24" s="182" t="s">
        <v>7</v>
      </c>
      <c r="D24" s="10">
        <v>950589</v>
      </c>
      <c r="E24" s="10"/>
      <c r="F24" s="10">
        <v>75.269209509185202</v>
      </c>
      <c r="G24" s="10"/>
      <c r="H24" s="10"/>
      <c r="I24" s="10">
        <v>24.730790490814801</v>
      </c>
      <c r="J24" s="10">
        <v>75.269209509185202</v>
      </c>
      <c r="K24" s="10"/>
      <c r="L24" s="10"/>
      <c r="M24" s="10"/>
      <c r="N24" s="10"/>
      <c r="O24" s="10"/>
      <c r="P24" s="10">
        <v>100</v>
      </c>
      <c r="Q24" s="10"/>
      <c r="R24" s="10"/>
      <c r="S24" s="10"/>
      <c r="T24" s="10"/>
      <c r="U24" s="10"/>
      <c r="V24" s="10">
        <v>100</v>
      </c>
    </row>
    <row xmlns:x14ac="http://schemas.microsoft.com/office/spreadsheetml/2009/9/ac" r="25" s="183" customFormat="true" ht="12" x14ac:dyDescent="0.2">
      <c r="A25" s="181" t="s">
        <v>159</v>
      </c>
      <c r="B25" s="10">
        <v>2011</v>
      </c>
      <c r="C25" s="182" t="s">
        <v>7</v>
      </c>
      <c r="D25" s="10">
        <v>959342</v>
      </c>
      <c r="E25" s="10"/>
      <c r="F25" s="10">
        <v>75.909107999687876</v>
      </c>
      <c r="G25" s="10"/>
      <c r="H25" s="10"/>
      <c r="I25" s="10">
        <v>24.09089200031212</v>
      </c>
      <c r="J25" s="10">
        <v>75.909107999687876</v>
      </c>
      <c r="K25" s="10"/>
      <c r="L25" s="10"/>
      <c r="M25" s="10"/>
      <c r="N25" s="10"/>
      <c r="O25" s="10"/>
      <c r="P25" s="10">
        <v>100</v>
      </c>
      <c r="Q25" s="10"/>
      <c r="R25" s="10"/>
      <c r="S25" s="10"/>
      <c r="T25" s="10"/>
      <c r="U25" s="10"/>
      <c r="V25" s="10">
        <v>100</v>
      </c>
    </row>
    <row xmlns:x14ac="http://schemas.microsoft.com/office/spreadsheetml/2009/9/ac" r="26" s="183" customFormat="true" ht="12" x14ac:dyDescent="0.2">
      <c r="A26" s="181" t="s">
        <v>159</v>
      </c>
      <c r="B26" s="10">
        <v>2012</v>
      </c>
      <c r="C26" s="182" t="s">
        <v>7</v>
      </c>
      <c r="D26" s="10">
        <v>968430</v>
      </c>
      <c r="E26" s="10"/>
      <c r="F26" s="10">
        <v>76.54900649019055</v>
      </c>
      <c r="G26" s="10"/>
      <c r="H26" s="10"/>
      <c r="I26" s="10">
        <v>23.45099350980945</v>
      </c>
      <c r="J26" s="10">
        <v>76.54900649019055</v>
      </c>
      <c r="K26" s="10"/>
      <c r="L26" s="10"/>
      <c r="M26" s="10"/>
      <c r="N26" s="10"/>
      <c r="O26" s="10"/>
      <c r="P26" s="10">
        <v>100</v>
      </c>
      <c r="Q26" s="10"/>
      <c r="R26" s="10"/>
      <c r="S26" s="10"/>
      <c r="T26" s="10"/>
      <c r="U26" s="10"/>
      <c r="V26" s="10">
        <v>100</v>
      </c>
    </row>
    <row xmlns:x14ac="http://schemas.microsoft.com/office/spreadsheetml/2009/9/ac" r="27" s="183" customFormat="true" ht="12" x14ac:dyDescent="0.2">
      <c r="A27" s="181" t="s">
        <v>159</v>
      </c>
      <c r="B27" s="10">
        <v>2013</v>
      </c>
      <c r="C27" s="182" t="s">
        <v>7</v>
      </c>
      <c r="D27" s="10">
        <v>1052706</v>
      </c>
      <c r="E27" s="10">
        <v>85.252319926314158</v>
      </c>
      <c r="F27" s="10">
        <v>77.188904980693223</v>
      </c>
      <c r="G27" s="10">
        <v>19.223654066525341</v>
      </c>
      <c r="H27" s="10">
        <v>57.965250914167882</v>
      </c>
      <c r="I27" s="10">
        <v>22.81109501930678</v>
      </c>
      <c r="J27" s="10">
        <v>0</v>
      </c>
      <c r="K27" s="10"/>
      <c r="L27" s="10"/>
      <c r="M27" s="10"/>
      <c r="N27" s="10"/>
      <c r="O27" s="10"/>
      <c r="P27" s="10">
        <v>100</v>
      </c>
      <c r="Q27" s="10"/>
      <c r="R27" s="10"/>
      <c r="S27" s="10"/>
      <c r="T27" s="10"/>
      <c r="U27" s="10"/>
      <c r="V27" s="10">
        <v>100</v>
      </c>
    </row>
    <row xmlns:x14ac="http://schemas.microsoft.com/office/spreadsheetml/2009/9/ac" r="28" s="183" customFormat="true" ht="12" x14ac:dyDescent="0.2">
      <c r="A28" s="181" t="s">
        <v>159</v>
      </c>
      <c r="B28" s="10">
        <v>2014</v>
      </c>
      <c r="C28" s="182" t="s">
        <v>7</v>
      </c>
      <c r="D28" s="10">
        <v>1062620</v>
      </c>
      <c r="E28" s="10">
        <v>85.252319926314158</v>
      </c>
      <c r="F28" s="10">
        <v>77.828803471196125</v>
      </c>
      <c r="G28" s="10">
        <v>19.223654066525341</v>
      </c>
      <c r="H28" s="10">
        <v>58.605149404670783</v>
      </c>
      <c r="I28" s="10">
        <v>22.171196528803879</v>
      </c>
      <c r="J28" s="10">
        <v>0</v>
      </c>
      <c r="K28" s="10">
        <v>89.337495977561701</v>
      </c>
      <c r="L28" s="10">
        <v>80.127187243966205</v>
      </c>
      <c r="M28" s="10">
        <v>23.910828143412839</v>
      </c>
      <c r="N28" s="10">
        <v>56.216359100553369</v>
      </c>
      <c r="O28" s="10">
        <v>19.872812756033799</v>
      </c>
      <c r="P28" s="10">
        <v>0</v>
      </c>
      <c r="Q28" s="10">
        <v>70.176143982140047</v>
      </c>
      <c r="R28" s="10">
        <v>57.486192525290221</v>
      </c>
      <c r="S28" s="10"/>
      <c r="T28" s="10"/>
      <c r="U28" s="10">
        <v>42.513807474709779</v>
      </c>
      <c r="V28" s="10">
        <v>57.486192525290221</v>
      </c>
    </row>
    <row xmlns:x14ac="http://schemas.microsoft.com/office/spreadsheetml/2009/9/ac" r="29" s="183" customFormat="true" ht="12" x14ac:dyDescent="0.2">
      <c r="A29" s="181" t="s">
        <v>159</v>
      </c>
      <c r="B29" s="10">
        <v>2015</v>
      </c>
      <c r="C29" s="182" t="s">
        <v>7</v>
      </c>
      <c r="D29" s="10">
        <v>1073495</v>
      </c>
      <c r="E29" s="10">
        <v>85.252319926314158</v>
      </c>
      <c r="F29" s="10">
        <v>78.468701961698798</v>
      </c>
      <c r="G29" s="10">
        <v>19.223654066525341</v>
      </c>
      <c r="H29" s="10">
        <v>59.245047895173457</v>
      </c>
      <c r="I29" s="10">
        <v>21.531298038301198</v>
      </c>
      <c r="J29" s="10">
        <v>0</v>
      </c>
      <c r="K29" s="10">
        <v>89.337495977561701</v>
      </c>
      <c r="L29" s="10">
        <v>80.127187243966205</v>
      </c>
      <c r="M29" s="10">
        <v>23.910828143412839</v>
      </c>
      <c r="N29" s="10">
        <v>56.216359100553369</v>
      </c>
      <c r="O29" s="10">
        <v>19.872812756033799</v>
      </c>
      <c r="P29" s="10">
        <v>0</v>
      </c>
      <c r="Q29" s="10">
        <v>70.176143982140047</v>
      </c>
      <c r="R29" s="10">
        <v>57.486192525290221</v>
      </c>
      <c r="S29" s="10">
        <v>23.81188330587204</v>
      </c>
      <c r="T29" s="10">
        <v>33.674309219418177</v>
      </c>
      <c r="U29" s="10">
        <v>42.513807474709779</v>
      </c>
      <c r="V29" s="10">
        <v>0</v>
      </c>
    </row>
    <row xmlns:x14ac="http://schemas.microsoft.com/office/spreadsheetml/2009/9/ac" r="30" s="183" customFormat="true" ht="12" x14ac:dyDescent="0.2">
      <c r="A30" s="181" t="s">
        <v>159</v>
      </c>
      <c r="B30" s="10">
        <v>2016</v>
      </c>
      <c r="C30" s="182" t="s">
        <v>7</v>
      </c>
      <c r="D30" s="10">
        <v>1006857</v>
      </c>
      <c r="E30" s="10">
        <v>85.252319926314158</v>
      </c>
      <c r="F30" s="10">
        <v>79.108600452201472</v>
      </c>
      <c r="G30" s="10">
        <v>19.223654066525341</v>
      </c>
      <c r="H30" s="10">
        <v>59.88494638567613</v>
      </c>
      <c r="I30" s="10">
        <v>20.891399547798532</v>
      </c>
      <c r="J30" s="10">
        <v>0</v>
      </c>
      <c r="K30" s="10">
        <v>89.337495977561701</v>
      </c>
      <c r="L30" s="10">
        <v>80.127187243966205</v>
      </c>
      <c r="M30" s="10">
        <v>23.910828143412839</v>
      </c>
      <c r="N30" s="10">
        <v>56.216359100553369</v>
      </c>
      <c r="O30" s="10">
        <v>19.872812756033799</v>
      </c>
      <c r="P30" s="10">
        <v>0</v>
      </c>
      <c r="Q30" s="10">
        <v>70.176143982140047</v>
      </c>
      <c r="R30" s="10">
        <v>57.486192525290221</v>
      </c>
      <c r="S30" s="10">
        <v>23.81188330587204</v>
      </c>
      <c r="T30" s="10">
        <v>33.674309219418177</v>
      </c>
      <c r="U30" s="10">
        <v>42.513807474709779</v>
      </c>
      <c r="V30" s="10">
        <v>0</v>
      </c>
    </row>
    <row xmlns:x14ac="http://schemas.microsoft.com/office/spreadsheetml/2009/9/ac" r="31" s="183" customFormat="true" ht="12" x14ac:dyDescent="0.2">
      <c r="A31" s="181" t="s">
        <v>159</v>
      </c>
      <c r="B31" s="10">
        <v>2017</v>
      </c>
      <c r="C31" s="182" t="s">
        <v>7</v>
      </c>
      <c r="D31" s="10">
        <v>1017667</v>
      </c>
      <c r="E31" s="10">
        <v>85.252319926314158</v>
      </c>
      <c r="F31" s="10">
        <v>79.748498942704146</v>
      </c>
      <c r="G31" s="10">
        <v>19.223654066525341</v>
      </c>
      <c r="H31" s="10">
        <v>60.524844876178797</v>
      </c>
      <c r="I31" s="10">
        <v>20.251501057295851</v>
      </c>
      <c r="J31" s="10">
        <v>0</v>
      </c>
      <c r="K31" s="10">
        <v>89.337495977561701</v>
      </c>
      <c r="L31" s="10">
        <v>80.127187243966205</v>
      </c>
      <c r="M31" s="10">
        <v>23.910828143412839</v>
      </c>
      <c r="N31" s="10">
        <v>56.216359100553369</v>
      </c>
      <c r="O31" s="10">
        <v>19.872812756033799</v>
      </c>
      <c r="P31" s="10">
        <v>0</v>
      </c>
      <c r="Q31" s="10">
        <v>70.176143982140047</v>
      </c>
      <c r="R31" s="10">
        <v>57.486192525290221</v>
      </c>
      <c r="S31" s="10">
        <v>23.81188330587204</v>
      </c>
      <c r="T31" s="10">
        <v>33.674309219418177</v>
      </c>
      <c r="U31" s="10">
        <v>42.513807474709779</v>
      </c>
      <c r="V31" s="10">
        <v>0</v>
      </c>
    </row>
    <row xmlns:x14ac="http://schemas.microsoft.com/office/spreadsheetml/2009/9/ac" r="32" s="183" customFormat="true" ht="12" x14ac:dyDescent="0.2">
      <c r="A32" s="181" t="s">
        <v>159</v>
      </c>
      <c r="B32" s="10">
        <v>2018</v>
      </c>
      <c r="C32" s="182" t="s">
        <v>7</v>
      </c>
      <c r="D32" s="10">
        <v>1027945</v>
      </c>
      <c r="E32" s="10">
        <v>87.89972344677517</v>
      </c>
      <c r="F32" s="10">
        <v>80.388397433206819</v>
      </c>
      <c r="G32" s="10">
        <v>25.96784604268214</v>
      </c>
      <c r="H32" s="10">
        <v>54.420551390524679</v>
      </c>
      <c r="I32" s="10">
        <v>19.611602566793181</v>
      </c>
      <c r="J32" s="10">
        <v>0</v>
      </c>
      <c r="K32" s="10">
        <v>89.337495977561701</v>
      </c>
      <c r="L32" s="10">
        <v>80.127187243966205</v>
      </c>
      <c r="M32" s="10">
        <v>23.910828143412839</v>
      </c>
      <c r="N32" s="10">
        <v>56.216359100553369</v>
      </c>
      <c r="O32" s="10">
        <v>19.872812756033799</v>
      </c>
      <c r="P32" s="10">
        <v>0</v>
      </c>
      <c r="Q32" s="10">
        <v>70.176143982140047</v>
      </c>
      <c r="R32" s="10">
        <v>57.486192525290221</v>
      </c>
      <c r="S32" s="10">
        <v>23.81188330587204</v>
      </c>
      <c r="T32" s="10">
        <v>33.674309219418177</v>
      </c>
      <c r="U32" s="10">
        <v>42.513807474709779</v>
      </c>
      <c r="V32" s="10">
        <v>0</v>
      </c>
    </row>
    <row xmlns:x14ac="http://schemas.microsoft.com/office/spreadsheetml/2009/9/ac" r="33" s="183" customFormat="true" ht="12" x14ac:dyDescent="0.2">
      <c r="A33" s="181" t="s">
        <v>159</v>
      </c>
      <c r="B33" s="10">
        <v>2019</v>
      </c>
      <c r="C33" s="182" t="s">
        <v>7</v>
      </c>
      <c r="D33" s="10">
        <v>1037954</v>
      </c>
      <c r="E33" s="10">
        <v>90.547126967236181</v>
      </c>
      <c r="F33" s="10">
        <v>81.028295923709493</v>
      </c>
      <c r="G33" s="10">
        <v>32.712038018840758</v>
      </c>
      <c r="H33" s="10">
        <v>48.316257904868728</v>
      </c>
      <c r="I33" s="10">
        <v>18.971704076290511</v>
      </c>
      <c r="J33" s="10">
        <v>0</v>
      </c>
      <c r="K33" s="10">
        <v>89.337495977561701</v>
      </c>
      <c r="L33" s="10">
        <v>80.127187243966205</v>
      </c>
      <c r="M33" s="10">
        <v>23.910828143412839</v>
      </c>
      <c r="N33" s="10">
        <v>56.216359100553369</v>
      </c>
      <c r="O33" s="10">
        <v>19.872812756033799</v>
      </c>
      <c r="P33" s="10">
        <v>0</v>
      </c>
      <c r="Q33" s="10">
        <v>70.176143982140047</v>
      </c>
      <c r="R33" s="10">
        <v>57.486192525290221</v>
      </c>
      <c r="S33" s="10">
        <v>23.81188330587204</v>
      </c>
      <c r="T33" s="10">
        <v>33.674309219418177</v>
      </c>
      <c r="U33" s="10">
        <v>42.513807474709779</v>
      </c>
      <c r="V33" s="10">
        <v>0</v>
      </c>
    </row>
    <row xmlns:x14ac="http://schemas.microsoft.com/office/spreadsheetml/2009/9/ac" r="34" s="183" customFormat="true" ht="12" x14ac:dyDescent="0.2">
      <c r="A34" s="181" t="s">
        <v>159</v>
      </c>
      <c r="B34" s="10">
        <v>2020</v>
      </c>
      <c r="C34" s="182" t="s">
        <v>7</v>
      </c>
      <c r="D34" s="10">
        <v>1047287</v>
      </c>
      <c r="E34" s="10">
        <v>93.194530487696284</v>
      </c>
      <c r="F34" s="10">
        <v>81.668194414212394</v>
      </c>
      <c r="G34" s="10">
        <v>39.456229994999383</v>
      </c>
      <c r="H34" s="10">
        <v>42.211964419213018</v>
      </c>
      <c r="I34" s="10">
        <v>18.33180558578761</v>
      </c>
      <c r="J34" s="10">
        <v>0</v>
      </c>
      <c r="K34" s="10">
        <v>89.337495977561701</v>
      </c>
      <c r="L34" s="10">
        <v>80.127187243966205</v>
      </c>
      <c r="M34" s="10">
        <v>23.910828143412839</v>
      </c>
      <c r="N34" s="10">
        <v>56.216359100553369</v>
      </c>
      <c r="O34" s="10">
        <v>19.872812756033799</v>
      </c>
      <c r="P34" s="10">
        <v>0</v>
      </c>
      <c r="Q34" s="10">
        <v>70.176143982140047</v>
      </c>
      <c r="R34" s="10">
        <v>57.486192525290221</v>
      </c>
      <c r="S34" s="10">
        <v>23.81188330587204</v>
      </c>
      <c r="T34" s="10">
        <v>33.674309219418177</v>
      </c>
      <c r="U34" s="10">
        <v>42.513807474709779</v>
      </c>
      <c r="V34" s="10">
        <v>0</v>
      </c>
    </row>
    <row xmlns:x14ac="http://schemas.microsoft.com/office/spreadsheetml/2009/9/ac" r="35" s="183" customFormat="true" ht="12" x14ac:dyDescent="0.2">
      <c r="A35" s="181" t="s">
        <v>159</v>
      </c>
      <c r="B35" s="10">
        <v>2021</v>
      </c>
      <c r="C35" s="182" t="s">
        <v>7</v>
      </c>
      <c r="D35" s="10">
        <v>1055344</v>
      </c>
      <c r="E35" s="10">
        <v>95.841934008157295</v>
      </c>
      <c r="F35" s="10">
        <v>82.308092904715068</v>
      </c>
      <c r="G35" s="10">
        <v>46.200421971156167</v>
      </c>
      <c r="H35" s="10">
        <v>36.107670933558893</v>
      </c>
      <c r="I35" s="10">
        <v>17.691907095284929</v>
      </c>
      <c r="J35" s="10">
        <v>0</v>
      </c>
      <c r="K35" s="10">
        <v>89.337495977561701</v>
      </c>
      <c r="L35" s="10">
        <v>80.127187243966205</v>
      </c>
      <c r="M35" s="10">
        <v>23.910828143412839</v>
      </c>
      <c r="N35" s="10">
        <v>56.216359100553369</v>
      </c>
      <c r="O35" s="10">
        <v>19.872812756033799</v>
      </c>
      <c r="P35" s="10">
        <v>0</v>
      </c>
      <c r="Q35" s="10">
        <v>70.176143982140047</v>
      </c>
      <c r="R35" s="10">
        <v>57.486192525290221</v>
      </c>
      <c r="S35" s="10">
        <v>23.81188330587204</v>
      </c>
      <c r="T35" s="10">
        <v>33.674309219418177</v>
      </c>
      <c r="U35" s="10">
        <v>42.513807474709779</v>
      </c>
      <c r="V35" s="10">
        <v>0</v>
      </c>
    </row>
    <row xmlns:x14ac="http://schemas.microsoft.com/office/spreadsheetml/2009/9/ac" r="36" s="183" customFormat="true" ht="12" x14ac:dyDescent="0.2">
      <c r="A36" s="181" t="s">
        <v>159</v>
      </c>
      <c r="B36" s="10">
        <v>2022</v>
      </c>
      <c r="C36" s="182" t="s">
        <v>7</v>
      </c>
      <c r="D36" s="10">
        <v>1062663</v>
      </c>
      <c r="E36" s="10">
        <v>98.489337528617398</v>
      </c>
      <c r="F36" s="10">
        <v>82.947991395217741</v>
      </c>
      <c r="G36" s="10">
        <v>52.944613947314792</v>
      </c>
      <c r="H36" s="10">
        <v>30.003377447902949</v>
      </c>
      <c r="I36" s="10">
        <v>17.052008604782259</v>
      </c>
      <c r="J36" s="10">
        <v>0</v>
      </c>
      <c r="K36" s="10">
        <v>89.337495977561701</v>
      </c>
      <c r="L36" s="10">
        <v>80.127187243966205</v>
      </c>
      <c r="M36" s="10">
        <v>23.910828143412839</v>
      </c>
      <c r="N36" s="10">
        <v>56.216359100553369</v>
      </c>
      <c r="O36" s="10">
        <v>19.872812756033799</v>
      </c>
      <c r="P36" s="10">
        <v>0</v>
      </c>
      <c r="Q36" s="10">
        <v>70.176143982140047</v>
      </c>
      <c r="R36" s="10">
        <v>57.486192525290221</v>
      </c>
      <c r="S36" s="10">
        <v>23.81188330587204</v>
      </c>
      <c r="T36" s="10">
        <v>33.674309219418177</v>
      </c>
      <c r="U36" s="10">
        <v>42.513807474709779</v>
      </c>
      <c r="V36" s="10">
        <v>0</v>
      </c>
    </row>
    <row xmlns:x14ac="http://schemas.microsoft.com/office/spreadsheetml/2009/9/ac" r="37" s="183" customFormat="true" ht="12" x14ac:dyDescent="0.2">
      <c r="A37" s="181" t="s">
        <v>159</v>
      </c>
      <c r="B37" s="10">
        <v>2023</v>
      </c>
      <c r="C37" s="182" t="s">
        <v>7</v>
      </c>
      <c r="D37" s="10">
        <v>1068119</v>
      </c>
      <c r="E37" s="10">
        <v>100</v>
      </c>
      <c r="F37" s="10">
        <v>83.587889885720415</v>
      </c>
      <c r="G37" s="10">
        <v>59.68880592347341</v>
      </c>
      <c r="H37" s="10">
        <v>23.899083962247001</v>
      </c>
      <c r="I37" s="10">
        <v>16.412110114279589</v>
      </c>
      <c r="J37" s="10">
        <v>0</v>
      </c>
      <c r="K37" s="10">
        <v>89.337495977561701</v>
      </c>
      <c r="L37" s="10">
        <v>80.127187243966205</v>
      </c>
      <c r="M37" s="10">
        <v>23.910828143412839</v>
      </c>
      <c r="N37" s="10">
        <v>56.216359100553369</v>
      </c>
      <c r="O37" s="10">
        <v>19.872812756033799</v>
      </c>
      <c r="P37" s="10">
        <v>0</v>
      </c>
      <c r="Q37" s="10">
        <v>70.176143982140047</v>
      </c>
      <c r="R37" s="10">
        <v>57.486192525290221</v>
      </c>
      <c r="S37" s="10">
        <v>23.81188330587204</v>
      </c>
      <c r="T37" s="10">
        <v>33.674309219418177</v>
      </c>
      <c r="U37" s="10">
        <v>42.513807474709779</v>
      </c>
      <c r="V37" s="10">
        <v>0</v>
      </c>
    </row>
    <row xmlns:x14ac="http://schemas.microsoft.com/office/spreadsheetml/2009/9/ac" r="38" s="183" customFormat="true" ht="12" x14ac:dyDescent="0.2">
      <c r="A38" s="181" t="s">
        <v>159</v>
      </c>
      <c r="B38" s="10">
        <v>2024</v>
      </c>
      <c r="C38" s="182"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3" customFormat="true" ht="12" x14ac:dyDescent="0.2">
      <c r="A39" s="181" t="s">
        <v>159</v>
      </c>
      <c r="B39" s="10">
        <v>2025</v>
      </c>
      <c r="C39" s="182"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3" customFormat="true" ht="12" x14ac:dyDescent="0.2">
      <c r="A40" s="181" t="s">
        <v>159</v>
      </c>
      <c r="B40" s="10">
        <v>2026</v>
      </c>
      <c r="C40" s="182"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3" customFormat="true" ht="12" x14ac:dyDescent="0.2">
      <c r="A41" s="181" t="s">
        <v>159</v>
      </c>
      <c r="B41" s="10">
        <v>2027</v>
      </c>
      <c r="C41" s="182"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3" customFormat="true" ht="12" x14ac:dyDescent="0.2">
      <c r="A42" s="181" t="s">
        <v>159</v>
      </c>
      <c r="B42" s="10">
        <v>2028</v>
      </c>
      <c r="C42" s="182"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3" customFormat="true" ht="12" x14ac:dyDescent="0.2">
      <c r="A43" s="181" t="s">
        <v>159</v>
      </c>
      <c r="B43" s="10">
        <v>2029</v>
      </c>
      <c r="C43" s="182"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3" customFormat="true" ht="12" x14ac:dyDescent="0.2">
      <c r="A44" s="181" t="s">
        <v>159</v>
      </c>
      <c r="B44" s="10">
        <v>2030</v>
      </c>
      <c r="C44" s="182"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3" customFormat="true" ht="12" x14ac:dyDescent="0.2">
      <c r="A45" s="181" t="s">
        <v>159</v>
      </c>
      <c r="B45" s="10">
        <v>2000</v>
      </c>
      <c r="C45" s="182" t="s">
        <v>1</v>
      </c>
      <c r="D45" s="10">
        <v>544476.33245605475</v>
      </c>
      <c r="E45" s="10"/>
      <c r="F45" s="10">
        <v>98.848428157006694</v>
      </c>
      <c r="G45" s="10"/>
      <c r="H45" s="10"/>
      <c r="I45" s="10">
        <v>1.1515718429933059</v>
      </c>
      <c r="J45" s="10">
        <v>98.848428157006694</v>
      </c>
      <c r="K45" s="10"/>
      <c r="L45" s="10"/>
      <c r="M45" s="10"/>
      <c r="N45" s="10"/>
      <c r="O45" s="10"/>
      <c r="P45" s="10">
        <v>100</v>
      </c>
      <c r="Q45" s="10"/>
      <c r="R45" s="10"/>
      <c r="S45" s="10"/>
      <c r="T45" s="10"/>
      <c r="U45" s="10"/>
      <c r="V45" s="10">
        <v>100</v>
      </c>
    </row>
    <row xmlns:x14ac="http://schemas.microsoft.com/office/spreadsheetml/2009/9/ac" r="46" s="183" customFormat="true" ht="12" x14ac:dyDescent="0.2">
      <c r="A46" s="181" t="s">
        <v>159</v>
      </c>
      <c r="B46" s="10">
        <v>2001</v>
      </c>
      <c r="C46" s="182" t="s">
        <v>1</v>
      </c>
      <c r="D46" s="10">
        <v>551812.90126045235</v>
      </c>
      <c r="E46" s="10"/>
      <c r="F46" s="10">
        <v>98.848428157006694</v>
      </c>
      <c r="G46" s="10"/>
      <c r="H46" s="10"/>
      <c r="I46" s="10">
        <v>1.1515718429933059</v>
      </c>
      <c r="J46" s="10">
        <v>98.848428157006694</v>
      </c>
      <c r="K46" s="10"/>
      <c r="L46" s="10"/>
      <c r="M46" s="10"/>
      <c r="N46" s="10"/>
      <c r="O46" s="10"/>
      <c r="P46" s="10">
        <v>100</v>
      </c>
      <c r="Q46" s="10"/>
      <c r="R46" s="10"/>
      <c r="S46" s="10"/>
      <c r="T46" s="10"/>
      <c r="U46" s="10"/>
      <c r="V46" s="10">
        <v>100</v>
      </c>
    </row>
    <row xmlns:x14ac="http://schemas.microsoft.com/office/spreadsheetml/2009/9/ac" r="47" s="183" customFormat="true" ht="12" x14ac:dyDescent="0.2">
      <c r="A47" s="181" t="s">
        <v>159</v>
      </c>
      <c r="B47" s="10">
        <v>2002</v>
      </c>
      <c r="C47" s="182" t="s">
        <v>1</v>
      </c>
      <c r="D47" s="10">
        <v>558832.05189323425</v>
      </c>
      <c r="E47" s="10"/>
      <c r="F47" s="10">
        <v>98.848428157006694</v>
      </c>
      <c r="G47" s="10"/>
      <c r="H47" s="10"/>
      <c r="I47" s="10">
        <v>1.1515718429933059</v>
      </c>
      <c r="J47" s="10">
        <v>98.848428157006694</v>
      </c>
      <c r="K47" s="10"/>
      <c r="L47" s="10">
        <v>95.75</v>
      </c>
      <c r="M47" s="10"/>
      <c r="N47" s="10"/>
      <c r="O47" s="10">
        <v>4.25</v>
      </c>
      <c r="P47" s="10">
        <v>95.75</v>
      </c>
      <c r="Q47" s="10"/>
      <c r="R47" s="10"/>
      <c r="S47" s="10"/>
      <c r="T47" s="10"/>
      <c r="U47" s="10"/>
      <c r="V47" s="10">
        <v>100</v>
      </c>
    </row>
    <row xmlns:x14ac="http://schemas.microsoft.com/office/spreadsheetml/2009/9/ac" r="48" s="183" customFormat="true" ht="12" x14ac:dyDescent="0.2">
      <c r="A48" s="181" t="s">
        <v>159</v>
      </c>
      <c r="B48" s="10">
        <v>2003</v>
      </c>
      <c r="C48" s="182" t="s">
        <v>1</v>
      </c>
      <c r="D48" s="10">
        <v>565969.79923107149</v>
      </c>
      <c r="E48" s="10"/>
      <c r="F48" s="10">
        <v>98.848428157006694</v>
      </c>
      <c r="G48" s="10"/>
      <c r="H48" s="10"/>
      <c r="I48" s="10">
        <v>1.1515718429933059</v>
      </c>
      <c r="J48" s="10">
        <v>98.848428157006694</v>
      </c>
      <c r="K48" s="10"/>
      <c r="L48" s="10">
        <v>95.75</v>
      </c>
      <c r="M48" s="10"/>
      <c r="N48" s="10"/>
      <c r="O48" s="10">
        <v>4.25</v>
      </c>
      <c r="P48" s="10">
        <v>95.75</v>
      </c>
      <c r="Q48" s="10"/>
      <c r="R48" s="10"/>
      <c r="S48" s="10"/>
      <c r="T48" s="10"/>
      <c r="U48" s="10"/>
      <c r="V48" s="10">
        <v>100</v>
      </c>
    </row>
    <row xmlns:x14ac="http://schemas.microsoft.com/office/spreadsheetml/2009/9/ac" r="49" s="183" customFormat="true" ht="12" x14ac:dyDescent="0.2">
      <c r="A49" s="181" t="s">
        <v>159</v>
      </c>
      <c r="B49" s="10">
        <v>2004</v>
      </c>
      <c r="C49" s="182" t="s">
        <v>1</v>
      </c>
      <c r="D49" s="10">
        <v>573266.33255393989</v>
      </c>
      <c r="E49" s="10"/>
      <c r="F49" s="10">
        <v>98.848428157006694</v>
      </c>
      <c r="G49" s="10"/>
      <c r="H49" s="10"/>
      <c r="I49" s="10">
        <v>1.1515718429933059</v>
      </c>
      <c r="J49" s="10">
        <v>98.848428157006694</v>
      </c>
      <c r="K49" s="10"/>
      <c r="L49" s="10">
        <v>95.75</v>
      </c>
      <c r="M49" s="10"/>
      <c r="N49" s="10"/>
      <c r="O49" s="10">
        <v>4.25</v>
      </c>
      <c r="P49" s="10">
        <v>95.75</v>
      </c>
      <c r="Q49" s="10"/>
      <c r="R49" s="10"/>
      <c r="S49" s="10"/>
      <c r="T49" s="10"/>
      <c r="U49" s="10"/>
      <c r="V49" s="10">
        <v>100</v>
      </c>
    </row>
    <row xmlns:x14ac="http://schemas.microsoft.com/office/spreadsheetml/2009/9/ac" r="50" s="183" customFormat="true" ht="12" x14ac:dyDescent="0.2">
      <c r="A50" s="181" t="s">
        <v>159</v>
      </c>
      <c r="B50" s="10">
        <v>2005</v>
      </c>
      <c r="C50" s="182" t="s">
        <v>1</v>
      </c>
      <c r="D50" s="10">
        <v>580513.00518699654</v>
      </c>
      <c r="E50" s="10"/>
      <c r="F50" s="10">
        <v>98.861926469717616</v>
      </c>
      <c r="G50" s="10"/>
      <c r="H50" s="10"/>
      <c r="I50" s="10">
        <v>1.1380735302823839</v>
      </c>
      <c r="J50" s="10">
        <v>98.861926469717616</v>
      </c>
      <c r="K50" s="10"/>
      <c r="L50" s="10">
        <v>95.75</v>
      </c>
      <c r="M50" s="10"/>
      <c r="N50" s="10"/>
      <c r="O50" s="10">
        <v>4.25</v>
      </c>
      <c r="P50" s="10">
        <v>95.75</v>
      </c>
      <c r="Q50" s="10"/>
      <c r="R50" s="10"/>
      <c r="S50" s="10"/>
      <c r="T50" s="10"/>
      <c r="U50" s="10"/>
      <c r="V50" s="10">
        <v>100</v>
      </c>
    </row>
    <row xmlns:x14ac="http://schemas.microsoft.com/office/spreadsheetml/2009/9/ac" r="51" s="183" customFormat="true" ht="12" x14ac:dyDescent="0.2">
      <c r="A51" s="181" t="s">
        <v>159</v>
      </c>
      <c r="B51" s="10">
        <v>2006</v>
      </c>
      <c r="C51" s="182" t="s">
        <v>1</v>
      </c>
      <c r="D51" s="10">
        <v>587893.39326477051</v>
      </c>
      <c r="E51" s="10"/>
      <c r="F51" s="10">
        <v>98.875424782428524</v>
      </c>
      <c r="G51" s="10"/>
      <c r="H51" s="10"/>
      <c r="I51" s="10">
        <v>1.124575217571476</v>
      </c>
      <c r="J51" s="10">
        <v>98.875424782428524</v>
      </c>
      <c r="K51" s="10"/>
      <c r="L51" s="10">
        <v>95.75</v>
      </c>
      <c r="M51" s="10"/>
      <c r="N51" s="10"/>
      <c r="O51" s="10">
        <v>4.25</v>
      </c>
      <c r="P51" s="10">
        <v>95.75</v>
      </c>
      <c r="Q51" s="10"/>
      <c r="R51" s="10"/>
      <c r="S51" s="10"/>
      <c r="T51" s="10"/>
      <c r="U51" s="10"/>
      <c r="V51" s="10">
        <v>100</v>
      </c>
    </row>
    <row xmlns:x14ac="http://schemas.microsoft.com/office/spreadsheetml/2009/9/ac" r="52" s="183" customFormat="true" ht="12" x14ac:dyDescent="0.2">
      <c r="A52" s="181" t="s">
        <v>159</v>
      </c>
      <c r="B52" s="10">
        <v>2007</v>
      </c>
      <c r="C52" s="182" t="s">
        <v>1</v>
      </c>
      <c r="D52" s="10">
        <v>595264.33404312143</v>
      </c>
      <c r="E52" s="10"/>
      <c r="F52" s="10">
        <v>98.888923095139432</v>
      </c>
      <c r="G52" s="10"/>
      <c r="H52" s="10"/>
      <c r="I52" s="10">
        <v>1.111076904860568</v>
      </c>
      <c r="J52" s="10">
        <v>98.888923095139432</v>
      </c>
      <c r="K52" s="10"/>
      <c r="L52" s="10">
        <v>95.75</v>
      </c>
      <c r="M52" s="10"/>
      <c r="N52" s="10"/>
      <c r="O52" s="10">
        <v>4.25</v>
      </c>
      <c r="P52" s="10">
        <v>95.75</v>
      </c>
      <c r="Q52" s="10"/>
      <c r="R52" s="10"/>
      <c r="S52" s="10"/>
      <c r="T52" s="10"/>
      <c r="U52" s="10"/>
      <c r="V52" s="10">
        <v>100</v>
      </c>
    </row>
    <row xmlns:x14ac="http://schemas.microsoft.com/office/spreadsheetml/2009/9/ac" r="53" s="183" customFormat="true" ht="12" x14ac:dyDescent="0.2">
      <c r="A53" s="181" t="s">
        <v>159</v>
      </c>
      <c r="B53" s="10">
        <v>2008</v>
      </c>
      <c r="C53" s="182" t="s">
        <v>1</v>
      </c>
      <c r="D53" s="10">
        <v>602615.28361145023</v>
      </c>
      <c r="E53" s="10"/>
      <c r="F53" s="10">
        <v>98.902421407850341</v>
      </c>
      <c r="G53" s="10"/>
      <c r="H53" s="10"/>
      <c r="I53" s="10">
        <v>1.097578592149659</v>
      </c>
      <c r="J53" s="10">
        <v>98.902421407850341</v>
      </c>
      <c r="K53" s="10"/>
      <c r="L53" s="10">
        <v>95.75</v>
      </c>
      <c r="M53" s="10"/>
      <c r="N53" s="10"/>
      <c r="O53" s="10">
        <v>4.25</v>
      </c>
      <c r="P53" s="10">
        <v>95.75</v>
      </c>
      <c r="Q53" s="10"/>
      <c r="R53" s="10"/>
      <c r="S53" s="10"/>
      <c r="T53" s="10"/>
      <c r="U53" s="10"/>
      <c r="V53" s="10">
        <v>100</v>
      </c>
    </row>
    <row xmlns:x14ac="http://schemas.microsoft.com/office/spreadsheetml/2009/9/ac" r="54" s="183" customFormat="true" ht="12" x14ac:dyDescent="0.2">
      <c r="A54" s="181" t="s">
        <v>159</v>
      </c>
      <c r="B54" s="10">
        <v>2009</v>
      </c>
      <c r="C54" s="182" t="s">
        <v>1</v>
      </c>
      <c r="D54" s="10">
        <v>610638.94198989868</v>
      </c>
      <c r="E54" s="10"/>
      <c r="F54" s="10">
        <v>98.915919720561249</v>
      </c>
      <c r="G54" s="10"/>
      <c r="H54" s="10"/>
      <c r="I54" s="10">
        <v>1.084080279438751</v>
      </c>
      <c r="J54" s="10">
        <v>98.915919720561249</v>
      </c>
      <c r="K54" s="10"/>
      <c r="L54" s="10">
        <v>95.75</v>
      </c>
      <c r="M54" s="10"/>
      <c r="N54" s="10"/>
      <c r="O54" s="10">
        <v>4.25</v>
      </c>
      <c r="P54" s="10">
        <v>95.75</v>
      </c>
      <c r="Q54" s="10"/>
      <c r="R54" s="10"/>
      <c r="S54" s="10"/>
      <c r="T54" s="10"/>
      <c r="U54" s="10"/>
      <c r="V54" s="10">
        <v>100</v>
      </c>
    </row>
    <row xmlns:x14ac="http://schemas.microsoft.com/office/spreadsheetml/2009/9/ac" r="55" s="183" customFormat="true" ht="12" x14ac:dyDescent="0.2">
      <c r="A55" s="181" t="s">
        <v>159</v>
      </c>
      <c r="B55" s="10">
        <v>2010</v>
      </c>
      <c r="C55" s="182" t="s">
        <v>1</v>
      </c>
      <c r="D55" s="10">
        <v>619213.66879806516</v>
      </c>
      <c r="E55" s="10"/>
      <c r="F55" s="10">
        <v>98.929418033272157</v>
      </c>
      <c r="G55" s="10"/>
      <c r="H55" s="10"/>
      <c r="I55" s="10">
        <v>1.0705819667278429</v>
      </c>
      <c r="J55" s="10">
        <v>98.929418033272157</v>
      </c>
      <c r="K55" s="10"/>
      <c r="L55" s="10">
        <v>95.75</v>
      </c>
      <c r="M55" s="10"/>
      <c r="N55" s="10"/>
      <c r="O55" s="10">
        <v>4.25</v>
      </c>
      <c r="P55" s="10">
        <v>95.75</v>
      </c>
      <c r="Q55" s="10"/>
      <c r="R55" s="10"/>
      <c r="S55" s="10"/>
      <c r="T55" s="10"/>
      <c r="U55" s="10"/>
      <c r="V55" s="10">
        <v>100</v>
      </c>
    </row>
    <row xmlns:x14ac="http://schemas.microsoft.com/office/spreadsheetml/2009/9/ac" r="56" s="183" customFormat="true" ht="12" x14ac:dyDescent="0.2">
      <c r="A56" s="181" t="s">
        <v>159</v>
      </c>
      <c r="B56" s="10">
        <v>2011</v>
      </c>
      <c r="C56" s="182" t="s">
        <v>1</v>
      </c>
      <c r="D56" s="10">
        <v>627764.59057891846</v>
      </c>
      <c r="E56" s="10"/>
      <c r="F56" s="10">
        <v>98.942916345983065</v>
      </c>
      <c r="G56" s="10"/>
      <c r="H56" s="10"/>
      <c r="I56" s="10">
        <v>1.057083654016935</v>
      </c>
      <c r="J56" s="10">
        <v>98.942916345983065</v>
      </c>
      <c r="K56" s="10"/>
      <c r="L56" s="10"/>
      <c r="M56" s="10"/>
      <c r="N56" s="10"/>
      <c r="O56" s="10"/>
      <c r="P56" s="10">
        <v>100</v>
      </c>
      <c r="Q56" s="10"/>
      <c r="R56" s="10"/>
      <c r="S56" s="10"/>
      <c r="T56" s="10"/>
      <c r="U56" s="10"/>
      <c r="V56" s="10">
        <v>100</v>
      </c>
    </row>
    <row xmlns:x14ac="http://schemas.microsoft.com/office/spreadsheetml/2009/9/ac" r="57" s="183" customFormat="true" ht="12" x14ac:dyDescent="0.2">
      <c r="A57" s="181" t="s">
        <v>159</v>
      </c>
      <c r="B57" s="10">
        <v>2012</v>
      </c>
      <c r="C57" s="182" t="s">
        <v>1</v>
      </c>
      <c r="D57" s="10">
        <v>636655.54029235838</v>
      </c>
      <c r="E57" s="10"/>
      <c r="F57" s="10">
        <v>98.956414658693987</v>
      </c>
      <c r="G57" s="10"/>
      <c r="H57" s="10"/>
      <c r="I57" s="10">
        <v>1.043585341306013</v>
      </c>
      <c r="J57" s="10">
        <v>98.956414658693987</v>
      </c>
      <c r="K57" s="10"/>
      <c r="L57" s="10"/>
      <c r="M57" s="10"/>
      <c r="N57" s="10"/>
      <c r="O57" s="10"/>
      <c r="P57" s="10">
        <v>100</v>
      </c>
      <c r="Q57" s="10"/>
      <c r="R57" s="10"/>
      <c r="S57" s="10"/>
      <c r="T57" s="10"/>
      <c r="U57" s="10"/>
      <c r="V57" s="10">
        <v>100</v>
      </c>
    </row>
    <row xmlns:x14ac="http://schemas.microsoft.com/office/spreadsheetml/2009/9/ac" r="58" s="183" customFormat="true" ht="12" x14ac:dyDescent="0.2">
      <c r="A58" s="181" t="s">
        <v>159</v>
      </c>
      <c r="B58" s="10">
        <v>2013</v>
      </c>
      <c r="C58" s="182" t="s">
        <v>1</v>
      </c>
      <c r="D58" s="10">
        <v>695333.38768066396</v>
      </c>
      <c r="E58" s="10"/>
      <c r="F58" s="10">
        <v>98.969912971404895</v>
      </c>
      <c r="G58" s="10"/>
      <c r="H58" s="10"/>
      <c r="I58" s="10">
        <v>1.0300870285951049</v>
      </c>
      <c r="J58" s="10">
        <v>98.969912971404895</v>
      </c>
      <c r="K58" s="10"/>
      <c r="L58" s="10"/>
      <c r="M58" s="10"/>
      <c r="N58" s="10"/>
      <c r="O58" s="10"/>
      <c r="P58" s="10">
        <v>100</v>
      </c>
      <c r="Q58" s="10"/>
      <c r="R58" s="10"/>
      <c r="S58" s="10"/>
      <c r="T58" s="10"/>
      <c r="U58" s="10"/>
      <c r="V58" s="10">
        <v>100</v>
      </c>
    </row>
    <row xmlns:x14ac="http://schemas.microsoft.com/office/spreadsheetml/2009/9/ac" r="59" s="183" customFormat="true" ht="12" x14ac:dyDescent="0.2">
      <c r="A59" s="181" t="s">
        <v>159</v>
      </c>
      <c r="B59" s="10">
        <v>2014</v>
      </c>
      <c r="C59" s="182" t="s">
        <v>1</v>
      </c>
      <c r="D59" s="10">
        <v>705271.54354858398</v>
      </c>
      <c r="E59" s="10"/>
      <c r="F59" s="10">
        <v>98.983411284115803</v>
      </c>
      <c r="G59" s="10"/>
      <c r="H59" s="10"/>
      <c r="I59" s="10">
        <v>1.0165887158841971</v>
      </c>
      <c r="J59" s="10">
        <v>98.983411284115803</v>
      </c>
      <c r="K59" s="10"/>
      <c r="L59" s="10"/>
      <c r="M59" s="10"/>
      <c r="N59" s="10"/>
      <c r="O59" s="10"/>
      <c r="P59" s="10">
        <v>100</v>
      </c>
      <c r="Q59" s="10"/>
      <c r="R59" s="10"/>
      <c r="S59" s="10"/>
      <c r="T59" s="10"/>
      <c r="U59" s="10"/>
      <c r="V59" s="10">
        <v>100</v>
      </c>
    </row>
    <row xmlns:x14ac="http://schemas.microsoft.com/office/spreadsheetml/2009/9/ac" r="60" s="183" customFormat="true" ht="12" x14ac:dyDescent="0.2">
      <c r="A60" s="181" t="s">
        <v>159</v>
      </c>
      <c r="B60" s="10">
        <v>2015</v>
      </c>
      <c r="C60" s="182" t="s">
        <v>1</v>
      </c>
      <c r="D60" s="10">
        <v>715978.21602706914</v>
      </c>
      <c r="E60" s="10"/>
      <c r="F60" s="10">
        <v>98.996909596826711</v>
      </c>
      <c r="G60" s="10"/>
      <c r="H60" s="10"/>
      <c r="I60" s="10">
        <v>1.003090403173289</v>
      </c>
      <c r="J60" s="10">
        <v>98.996909596826711</v>
      </c>
      <c r="K60" s="10"/>
      <c r="L60" s="10"/>
      <c r="M60" s="10"/>
      <c r="N60" s="10"/>
      <c r="O60" s="10"/>
      <c r="P60" s="10">
        <v>100</v>
      </c>
      <c r="Q60" s="10"/>
      <c r="R60" s="10"/>
      <c r="S60" s="10"/>
      <c r="T60" s="10"/>
      <c r="U60" s="10"/>
      <c r="V60" s="10">
        <v>100</v>
      </c>
    </row>
    <row xmlns:x14ac="http://schemas.microsoft.com/office/spreadsheetml/2009/9/ac" r="61" s="183" customFormat="true" ht="12" x14ac:dyDescent="0.2">
      <c r="A61" s="181" t="s">
        <v>159</v>
      </c>
      <c r="B61" s="10">
        <v>2016</v>
      </c>
      <c r="C61" s="182" t="s">
        <v>1</v>
      </c>
      <c r="D61" s="10">
        <v>674866.04569175723</v>
      </c>
      <c r="E61" s="10"/>
      <c r="F61" s="10">
        <v>99.010407909537633</v>
      </c>
      <c r="G61" s="10"/>
      <c r="H61" s="10"/>
      <c r="I61" s="10">
        <v>0.98959209046236651</v>
      </c>
      <c r="J61" s="10">
        <v>99.010407909537633</v>
      </c>
      <c r="K61" s="10"/>
      <c r="L61" s="10"/>
      <c r="M61" s="10"/>
      <c r="N61" s="10"/>
      <c r="O61" s="10"/>
      <c r="P61" s="10">
        <v>100</v>
      </c>
      <c r="Q61" s="10"/>
      <c r="R61" s="10"/>
      <c r="S61" s="10"/>
      <c r="T61" s="10"/>
      <c r="U61" s="10"/>
      <c r="V61" s="10">
        <v>100</v>
      </c>
    </row>
    <row xmlns:x14ac="http://schemas.microsoft.com/office/spreadsheetml/2009/9/ac" r="62" s="183" customFormat="true" ht="12" x14ac:dyDescent="0.2">
      <c r="A62" s="181" t="s">
        <v>159</v>
      </c>
      <c r="B62" s="10">
        <v>2017</v>
      </c>
      <c r="C62" s="182" t="s">
        <v>1</v>
      </c>
      <c r="D62" s="10">
        <v>685551.35281028738</v>
      </c>
      <c r="E62" s="10"/>
      <c r="F62" s="10">
        <v>99.023906222248542</v>
      </c>
      <c r="G62" s="10"/>
      <c r="H62" s="10"/>
      <c r="I62" s="10">
        <v>0.97609377775145845</v>
      </c>
      <c r="J62" s="10">
        <v>99.023906222248542</v>
      </c>
      <c r="K62" s="10"/>
      <c r="L62" s="10"/>
      <c r="M62" s="10"/>
      <c r="N62" s="10"/>
      <c r="O62" s="10"/>
      <c r="P62" s="10">
        <v>100</v>
      </c>
      <c r="Q62" s="10"/>
      <c r="R62" s="10"/>
      <c r="S62" s="10"/>
      <c r="T62" s="10"/>
      <c r="U62" s="10"/>
      <c r="V62" s="10">
        <v>100</v>
      </c>
    </row>
    <row xmlns:x14ac="http://schemas.microsoft.com/office/spreadsheetml/2009/9/ac" r="63" s="183" customFormat="true" ht="12" x14ac:dyDescent="0.2">
      <c r="A63" s="181" t="s">
        <v>159</v>
      </c>
      <c r="B63" s="10">
        <v>2018</v>
      </c>
      <c r="C63" s="182" t="s">
        <v>1</v>
      </c>
      <c r="D63" s="10">
        <v>696011.27628555289</v>
      </c>
      <c r="E63" s="10"/>
      <c r="F63" s="10">
        <v>99.03740453495945</v>
      </c>
      <c r="G63" s="10"/>
      <c r="H63" s="10"/>
      <c r="I63" s="10">
        <v>0.96259546504055038</v>
      </c>
      <c r="J63" s="10">
        <v>99.03740453495945</v>
      </c>
      <c r="K63" s="10"/>
      <c r="L63" s="10"/>
      <c r="M63" s="10"/>
      <c r="N63" s="10"/>
      <c r="O63" s="10"/>
      <c r="P63" s="10">
        <v>100</v>
      </c>
      <c r="Q63" s="10"/>
      <c r="R63" s="10"/>
      <c r="S63" s="10"/>
      <c r="T63" s="10"/>
      <c r="U63" s="10"/>
      <c r="V63" s="10">
        <v>100</v>
      </c>
    </row>
    <row xmlns:x14ac="http://schemas.microsoft.com/office/spreadsheetml/2009/9/ac" r="64" s="183" customFormat="true" ht="12" x14ac:dyDescent="0.2">
      <c r="A64" s="181" t="s">
        <v>159</v>
      </c>
      <c r="B64" s="10">
        <v>2019</v>
      </c>
      <c r="C64" s="182" t="s">
        <v>1</v>
      </c>
      <c r="D64" s="10">
        <v>706421.09322097769</v>
      </c>
      <c r="E64" s="10"/>
      <c r="F64" s="10">
        <v>99.050902847670358</v>
      </c>
      <c r="G64" s="10"/>
      <c r="H64" s="10"/>
      <c r="I64" s="10">
        <v>0.94909715232964231</v>
      </c>
      <c r="J64" s="10">
        <v>99.050902847670358</v>
      </c>
      <c r="K64" s="10"/>
      <c r="L64" s="10"/>
      <c r="M64" s="10"/>
      <c r="N64" s="10"/>
      <c r="O64" s="10"/>
      <c r="P64" s="10">
        <v>100</v>
      </c>
      <c r="Q64" s="10"/>
      <c r="R64" s="10"/>
      <c r="S64" s="10"/>
      <c r="T64" s="10"/>
      <c r="U64" s="10"/>
      <c r="V64" s="10">
        <v>100</v>
      </c>
    </row>
    <row xmlns:x14ac="http://schemas.microsoft.com/office/spreadsheetml/2009/9/ac" r="65" s="183" customFormat="true" ht="12" x14ac:dyDescent="0.2">
      <c r="A65" s="181" t="s">
        <v>159</v>
      </c>
      <c r="B65" s="10">
        <v>2020</v>
      </c>
      <c r="C65" s="182" t="s">
        <v>1</v>
      </c>
      <c r="D65" s="10">
        <v>716490.94352111826</v>
      </c>
      <c r="E65" s="10"/>
      <c r="F65" s="10">
        <v>99.064401160381266</v>
      </c>
      <c r="G65" s="10"/>
      <c r="H65" s="10"/>
      <c r="I65" s="10">
        <v>0.93559883961873425</v>
      </c>
      <c r="J65" s="10">
        <v>99.064401160381266</v>
      </c>
      <c r="K65" s="10"/>
      <c r="L65" s="10"/>
      <c r="M65" s="10"/>
      <c r="N65" s="10"/>
      <c r="O65" s="10"/>
      <c r="P65" s="10">
        <v>100</v>
      </c>
      <c r="Q65" s="10"/>
      <c r="R65" s="10"/>
      <c r="S65" s="10"/>
      <c r="T65" s="10"/>
      <c r="U65" s="10"/>
      <c r="V65" s="10">
        <v>100</v>
      </c>
    </row>
    <row xmlns:x14ac="http://schemas.microsoft.com/office/spreadsheetml/2009/9/ac" r="66" s="183" customFormat="true" ht="12" x14ac:dyDescent="0.2">
      <c r="A66" s="181" t="s">
        <v>159</v>
      </c>
      <c r="B66" s="10">
        <v>2021</v>
      </c>
      <c r="C66" s="182" t="s">
        <v>1</v>
      </c>
      <c r="D66" s="10">
        <v>725812.85210327152</v>
      </c>
      <c r="E66" s="10"/>
      <c r="F66" s="10">
        <v>99.077899473092174</v>
      </c>
      <c r="G66" s="10"/>
      <c r="H66" s="10"/>
      <c r="I66" s="10">
        <v>0.92210052690782618</v>
      </c>
      <c r="J66" s="10">
        <v>99.077899473092174</v>
      </c>
      <c r="K66" s="10"/>
      <c r="L66" s="10"/>
      <c r="M66" s="10"/>
      <c r="N66" s="10"/>
      <c r="O66" s="10"/>
      <c r="P66" s="10">
        <v>100</v>
      </c>
      <c r="Q66" s="10"/>
      <c r="R66" s="10"/>
      <c r="S66" s="10"/>
      <c r="T66" s="10"/>
      <c r="U66" s="10"/>
      <c r="V66" s="10">
        <v>100</v>
      </c>
    </row>
    <row xmlns:x14ac="http://schemas.microsoft.com/office/spreadsheetml/2009/9/ac" r="67" s="183" customFormat="true" ht="12" x14ac:dyDescent="0.2">
      <c r="A67" s="181" t="s">
        <v>159</v>
      </c>
      <c r="B67" s="10">
        <v>2022</v>
      </c>
      <c r="C67" s="182" t="s">
        <v>1</v>
      </c>
      <c r="D67" s="10">
        <v>734735.81250663765</v>
      </c>
      <c r="E67" s="10"/>
      <c r="F67" s="10">
        <v>99.077899473092174</v>
      </c>
      <c r="G67" s="10"/>
      <c r="H67" s="10"/>
      <c r="I67" s="10">
        <v>0.92210052690782618</v>
      </c>
      <c r="J67" s="10">
        <v>99.077899473092174</v>
      </c>
      <c r="K67" s="10"/>
      <c r="L67" s="10"/>
      <c r="M67" s="10"/>
      <c r="N67" s="10"/>
      <c r="O67" s="10"/>
      <c r="P67" s="10">
        <v>100</v>
      </c>
      <c r="Q67" s="10"/>
      <c r="R67" s="10"/>
      <c r="S67" s="10"/>
      <c r="T67" s="10"/>
      <c r="U67" s="10"/>
      <c r="V67" s="10">
        <v>100</v>
      </c>
    </row>
    <row xmlns:x14ac="http://schemas.microsoft.com/office/spreadsheetml/2009/9/ac" r="68" s="183" customFormat="true" ht="12" x14ac:dyDescent="0.2">
      <c r="A68" s="181" t="s">
        <v>159</v>
      </c>
      <c r="B68" s="10">
        <v>2023</v>
      </c>
      <c r="C68" s="182" t="s">
        <v>1</v>
      </c>
      <c r="D68" s="10">
        <v>742470.89036277775</v>
      </c>
      <c r="E68" s="10"/>
      <c r="F68" s="10">
        <v>99.077899473092174</v>
      </c>
      <c r="G68" s="10"/>
      <c r="H68" s="10"/>
      <c r="I68" s="10">
        <v>0.92210052690782618</v>
      </c>
      <c r="J68" s="10">
        <v>99.077899473092174</v>
      </c>
      <c r="K68" s="10"/>
      <c r="L68" s="10"/>
      <c r="M68" s="10"/>
      <c r="N68" s="10"/>
      <c r="O68" s="10"/>
      <c r="P68" s="10">
        <v>100</v>
      </c>
      <c r="Q68" s="10"/>
      <c r="R68" s="10"/>
      <c r="S68" s="10"/>
      <c r="T68" s="10"/>
      <c r="U68" s="10"/>
      <c r="V68" s="10">
        <v>100</v>
      </c>
    </row>
    <row xmlns:x14ac="http://schemas.microsoft.com/office/spreadsheetml/2009/9/ac" r="69" s="183" customFormat="true" ht="12" x14ac:dyDescent="0.2">
      <c r="A69" s="181" t="s">
        <v>159</v>
      </c>
      <c r="B69" s="10">
        <v>2024</v>
      </c>
      <c r="C69" s="182"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3" customFormat="true" ht="12" x14ac:dyDescent="0.2">
      <c r="A70" s="181" t="s">
        <v>159</v>
      </c>
      <c r="B70" s="10">
        <v>2025</v>
      </c>
      <c r="C70" s="182"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3" customFormat="true" ht="12" x14ac:dyDescent="0.2">
      <c r="A71" s="181" t="s">
        <v>159</v>
      </c>
      <c r="B71" s="10">
        <v>2026</v>
      </c>
      <c r="C71" s="182"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3" customFormat="true" ht="12" x14ac:dyDescent="0.2">
      <c r="A72" s="181" t="s">
        <v>159</v>
      </c>
      <c r="B72" s="10">
        <v>2027</v>
      </c>
      <c r="C72" s="182"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3" customFormat="true" ht="12" x14ac:dyDescent="0.2">
      <c r="A73" s="181" t="s">
        <v>159</v>
      </c>
      <c r="B73" s="10">
        <v>2028</v>
      </c>
      <c r="C73" s="182"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3" customFormat="true" ht="12" x14ac:dyDescent="0.2">
      <c r="A74" s="181" t="s">
        <v>159</v>
      </c>
      <c r="B74" s="10">
        <v>2029</v>
      </c>
      <c r="C74" s="182"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3" customFormat="true" ht="12" x14ac:dyDescent="0.2">
      <c r="A75" s="181" t="s">
        <v>159</v>
      </c>
      <c r="B75" s="10">
        <v>2030</v>
      </c>
      <c r="C75" s="182"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3" customFormat="true" ht="12" x14ac:dyDescent="0.2">
      <c r="A76" s="181" t="s">
        <v>159</v>
      </c>
      <c r="B76" s="10">
        <v>2000</v>
      </c>
      <c r="C76" s="182" t="s">
        <v>2</v>
      </c>
      <c r="D76" s="10">
        <v>330915.66754394531</v>
      </c>
      <c r="E76" s="10"/>
      <c r="F76" s="10">
        <v>52.480110368468843</v>
      </c>
      <c r="G76" s="10"/>
      <c r="H76" s="10"/>
      <c r="I76" s="10">
        <v>47.519889631531157</v>
      </c>
      <c r="J76" s="10">
        <v>52.480110368468843</v>
      </c>
      <c r="K76" s="10"/>
      <c r="L76" s="10"/>
      <c r="M76" s="10"/>
      <c r="N76" s="10"/>
      <c r="O76" s="10"/>
      <c r="P76" s="10">
        <v>100</v>
      </c>
      <c r="Q76" s="10"/>
      <c r="R76" s="10"/>
      <c r="S76" s="10"/>
      <c r="T76" s="10"/>
      <c r="U76" s="10"/>
      <c r="V76" s="10">
        <v>100</v>
      </c>
    </row>
    <row xmlns:x14ac="http://schemas.microsoft.com/office/spreadsheetml/2009/9/ac" r="77" s="183" customFormat="true" ht="12" x14ac:dyDescent="0.2">
      <c r="A77" s="181" t="s">
        <v>159</v>
      </c>
      <c r="B77" s="10">
        <v>2001</v>
      </c>
      <c r="C77" s="182" t="s">
        <v>2</v>
      </c>
      <c r="D77" s="10">
        <v>331130.09873954771</v>
      </c>
      <c r="E77" s="10"/>
      <c r="F77" s="10">
        <v>52.480110368468843</v>
      </c>
      <c r="G77" s="10"/>
      <c r="H77" s="10"/>
      <c r="I77" s="10">
        <v>47.519889631531157</v>
      </c>
      <c r="J77" s="10">
        <v>52.480110368468843</v>
      </c>
      <c r="K77" s="10"/>
      <c r="L77" s="10"/>
      <c r="M77" s="10"/>
      <c r="N77" s="10"/>
      <c r="O77" s="10"/>
      <c r="P77" s="10">
        <v>100</v>
      </c>
      <c r="Q77" s="10"/>
      <c r="R77" s="10"/>
      <c r="S77" s="10"/>
      <c r="T77" s="10"/>
      <c r="U77" s="10"/>
      <c r="V77" s="10">
        <v>100</v>
      </c>
    </row>
    <row xmlns:x14ac="http://schemas.microsoft.com/office/spreadsheetml/2009/9/ac" r="78" s="183" customFormat="true" ht="12" x14ac:dyDescent="0.2">
      <c r="A78" s="181" t="s">
        <v>159</v>
      </c>
      <c r="B78" s="10">
        <v>2002</v>
      </c>
      <c r="C78" s="182" t="s">
        <v>2</v>
      </c>
      <c r="D78" s="10">
        <v>331112.94810676569</v>
      </c>
      <c r="E78" s="10"/>
      <c r="F78" s="10">
        <v>52.480110368468843</v>
      </c>
      <c r="G78" s="10"/>
      <c r="H78" s="10"/>
      <c r="I78" s="10">
        <v>47.519889631531157</v>
      </c>
      <c r="J78" s="10">
        <v>52.480110368468843</v>
      </c>
      <c r="K78" s="10"/>
      <c r="L78" s="10"/>
      <c r="M78" s="10"/>
      <c r="N78" s="10"/>
      <c r="O78" s="10"/>
      <c r="P78" s="10">
        <v>100</v>
      </c>
      <c r="Q78" s="10"/>
      <c r="R78" s="10"/>
      <c r="S78" s="10"/>
      <c r="T78" s="10"/>
      <c r="U78" s="10"/>
      <c r="V78" s="10">
        <v>100</v>
      </c>
    </row>
    <row xmlns:x14ac="http://schemas.microsoft.com/office/spreadsheetml/2009/9/ac" r="79" s="183" customFormat="true" ht="12" x14ac:dyDescent="0.2">
      <c r="A79" s="181" t="s">
        <v>159</v>
      </c>
      <c r="B79" s="10">
        <v>2003</v>
      </c>
      <c r="C79" s="182" t="s">
        <v>2</v>
      </c>
      <c r="D79" s="10">
        <v>331099.20076892863</v>
      </c>
      <c r="E79" s="10"/>
      <c r="F79" s="10">
        <v>52.480110368468843</v>
      </c>
      <c r="G79" s="10"/>
      <c r="H79" s="10"/>
      <c r="I79" s="10">
        <v>47.519889631531157</v>
      </c>
      <c r="J79" s="10">
        <v>52.480110368468843</v>
      </c>
      <c r="K79" s="10"/>
      <c r="L79" s="10"/>
      <c r="M79" s="10"/>
      <c r="N79" s="10"/>
      <c r="O79" s="10"/>
      <c r="P79" s="10">
        <v>100</v>
      </c>
      <c r="Q79" s="10"/>
      <c r="R79" s="10"/>
      <c r="S79" s="10"/>
      <c r="T79" s="10"/>
      <c r="U79" s="10"/>
      <c r="V79" s="10">
        <v>100</v>
      </c>
    </row>
    <row xmlns:x14ac="http://schemas.microsoft.com/office/spreadsheetml/2009/9/ac" r="80" s="183" customFormat="true" ht="12" x14ac:dyDescent="0.2">
      <c r="A80" s="181" t="s">
        <v>159</v>
      </c>
      <c r="B80" s="10">
        <v>2004</v>
      </c>
      <c r="C80" s="182" t="s">
        <v>2</v>
      </c>
      <c r="D80" s="10">
        <v>331124.66744606011</v>
      </c>
      <c r="E80" s="10"/>
      <c r="F80" s="10">
        <v>52.480110368468843</v>
      </c>
      <c r="G80" s="10"/>
      <c r="H80" s="10"/>
      <c r="I80" s="10">
        <v>47.519889631531157</v>
      </c>
      <c r="J80" s="10">
        <v>52.480110368468843</v>
      </c>
      <c r="K80" s="10"/>
      <c r="L80" s="10"/>
      <c r="M80" s="10"/>
      <c r="N80" s="10"/>
      <c r="O80" s="10"/>
      <c r="P80" s="10">
        <v>100</v>
      </c>
      <c r="Q80" s="10"/>
      <c r="R80" s="10"/>
      <c r="S80" s="10"/>
      <c r="T80" s="10"/>
      <c r="U80" s="10"/>
      <c r="V80" s="10">
        <v>100</v>
      </c>
    </row>
    <row xmlns:x14ac="http://schemas.microsoft.com/office/spreadsheetml/2009/9/ac" r="81" s="183" customFormat="true" ht="12" x14ac:dyDescent="0.2">
      <c r="A81" s="181" t="s">
        <v>159</v>
      </c>
      <c r="B81" s="10">
        <v>2005</v>
      </c>
      <c r="C81" s="182" t="s">
        <v>2</v>
      </c>
      <c r="D81" s="10">
        <v>331067.99481300358</v>
      </c>
      <c r="E81" s="10"/>
      <c r="F81" s="10">
        <v>52.604502402402971</v>
      </c>
      <c r="G81" s="10"/>
      <c r="H81" s="10"/>
      <c r="I81" s="10">
        <v>47.395497597597029</v>
      </c>
      <c r="J81" s="10">
        <v>52.604502402402971</v>
      </c>
      <c r="K81" s="10"/>
      <c r="L81" s="10"/>
      <c r="M81" s="10"/>
      <c r="N81" s="10"/>
      <c r="O81" s="10"/>
      <c r="P81" s="10">
        <v>100</v>
      </c>
      <c r="Q81" s="10"/>
      <c r="R81" s="10"/>
      <c r="S81" s="10"/>
      <c r="T81" s="10"/>
      <c r="U81" s="10"/>
      <c r="V81" s="10">
        <v>100</v>
      </c>
    </row>
    <row xmlns:x14ac="http://schemas.microsoft.com/office/spreadsheetml/2009/9/ac" r="82" s="183" customFormat="true" ht="12" x14ac:dyDescent="0.2">
      <c r="A82" s="181" t="s">
        <v>159</v>
      </c>
      <c r="B82" s="10">
        <v>2006</v>
      </c>
      <c r="C82" s="182" t="s">
        <v>2</v>
      </c>
      <c r="D82" s="10">
        <v>331034.60673522949</v>
      </c>
      <c r="E82" s="10"/>
      <c r="F82" s="10">
        <v>52.728894436337129</v>
      </c>
      <c r="G82" s="10"/>
      <c r="H82" s="10"/>
      <c r="I82" s="10">
        <v>47.271105563662871</v>
      </c>
      <c r="J82" s="10">
        <v>52.728894436337129</v>
      </c>
      <c r="K82" s="10"/>
      <c r="L82" s="10"/>
      <c r="M82" s="10"/>
      <c r="N82" s="10"/>
      <c r="O82" s="10"/>
      <c r="P82" s="10">
        <v>100</v>
      </c>
      <c r="Q82" s="10"/>
      <c r="R82" s="10"/>
      <c r="S82" s="10"/>
      <c r="T82" s="10"/>
      <c r="U82" s="10"/>
      <c r="V82" s="10">
        <v>100</v>
      </c>
    </row>
    <row xmlns:x14ac="http://schemas.microsoft.com/office/spreadsheetml/2009/9/ac" r="83" s="183" customFormat="true" ht="12" x14ac:dyDescent="0.2">
      <c r="A83" s="181" t="s">
        <v>159</v>
      </c>
      <c r="B83" s="10">
        <v>2007</v>
      </c>
      <c r="C83" s="182" t="s">
        <v>2</v>
      </c>
      <c r="D83" s="10">
        <v>330957.66595687869</v>
      </c>
      <c r="E83" s="10"/>
      <c r="F83" s="10">
        <v>52.853286470271293</v>
      </c>
      <c r="G83" s="10"/>
      <c r="H83" s="10"/>
      <c r="I83" s="10">
        <v>47.146713529728707</v>
      </c>
      <c r="J83" s="10">
        <v>52.853286470271293</v>
      </c>
      <c r="K83" s="10"/>
      <c r="L83" s="10"/>
      <c r="M83" s="10"/>
      <c r="N83" s="10"/>
      <c r="O83" s="10"/>
      <c r="P83" s="10">
        <v>100</v>
      </c>
      <c r="Q83" s="10"/>
      <c r="R83" s="10"/>
      <c r="S83" s="10"/>
      <c r="T83" s="10"/>
      <c r="U83" s="10"/>
      <c r="V83" s="10">
        <v>100</v>
      </c>
    </row>
    <row xmlns:x14ac="http://schemas.microsoft.com/office/spreadsheetml/2009/9/ac" r="84" s="183" customFormat="true" ht="12" x14ac:dyDescent="0.2">
      <c r="A84" s="181" t="s">
        <v>159</v>
      </c>
      <c r="B84" s="10">
        <v>2008</v>
      </c>
      <c r="C84" s="182" t="s">
        <v>2</v>
      </c>
      <c r="D84" s="10">
        <v>330803.71638854977</v>
      </c>
      <c r="E84" s="10"/>
      <c r="F84" s="10">
        <v>52.977678504205407</v>
      </c>
      <c r="G84" s="10"/>
      <c r="H84" s="10"/>
      <c r="I84" s="10">
        <v>47.022321495794593</v>
      </c>
      <c r="J84" s="10">
        <v>52.977678504205407</v>
      </c>
      <c r="K84" s="10"/>
      <c r="L84" s="10"/>
      <c r="M84" s="10"/>
      <c r="N84" s="10"/>
      <c r="O84" s="10"/>
      <c r="P84" s="10">
        <v>100</v>
      </c>
      <c r="Q84" s="10"/>
      <c r="R84" s="10"/>
      <c r="S84" s="10"/>
      <c r="T84" s="10"/>
      <c r="U84" s="10"/>
      <c r="V84" s="10">
        <v>100</v>
      </c>
    </row>
    <row xmlns:x14ac="http://schemas.microsoft.com/office/spreadsheetml/2009/9/ac" r="85" s="183" customFormat="true" ht="12" x14ac:dyDescent="0.2">
      <c r="A85" s="181" t="s">
        <v>159</v>
      </c>
      <c r="B85" s="10">
        <v>2009</v>
      </c>
      <c r="C85" s="182" t="s">
        <v>2</v>
      </c>
      <c r="D85" s="10">
        <v>330964.05801010132</v>
      </c>
      <c r="E85" s="10"/>
      <c r="F85" s="10">
        <v>53.102070538139571</v>
      </c>
      <c r="G85" s="10"/>
      <c r="H85" s="10"/>
      <c r="I85" s="10">
        <v>46.897929461860429</v>
      </c>
      <c r="J85" s="10">
        <v>53.102070538139571</v>
      </c>
      <c r="K85" s="10"/>
      <c r="L85" s="10"/>
      <c r="M85" s="10"/>
      <c r="N85" s="10"/>
      <c r="O85" s="10"/>
      <c r="P85" s="10">
        <v>100</v>
      </c>
      <c r="Q85" s="10"/>
      <c r="R85" s="10"/>
      <c r="S85" s="10"/>
      <c r="T85" s="10"/>
      <c r="U85" s="10"/>
      <c r="V85" s="10">
        <v>100</v>
      </c>
    </row>
    <row xmlns:x14ac="http://schemas.microsoft.com/office/spreadsheetml/2009/9/ac" r="86" s="183" customFormat="true" ht="12" x14ac:dyDescent="0.2">
      <c r="A86" s="181" t="s">
        <v>159</v>
      </c>
      <c r="B86" s="10">
        <v>2010</v>
      </c>
      <c r="C86" s="182" t="s">
        <v>2</v>
      </c>
      <c r="D86" s="10">
        <v>331375.33120193478</v>
      </c>
      <c r="E86" s="10"/>
      <c r="F86" s="10">
        <v>53.226462572073729</v>
      </c>
      <c r="G86" s="10"/>
      <c r="H86" s="10"/>
      <c r="I86" s="10">
        <v>46.773537427926271</v>
      </c>
      <c r="J86" s="10">
        <v>53.226462572073729</v>
      </c>
      <c r="K86" s="10"/>
      <c r="L86" s="10"/>
      <c r="M86" s="10"/>
      <c r="N86" s="10"/>
      <c r="O86" s="10"/>
      <c r="P86" s="10">
        <v>100</v>
      </c>
      <c r="Q86" s="10"/>
      <c r="R86" s="10"/>
      <c r="S86" s="10"/>
      <c r="T86" s="10"/>
      <c r="U86" s="10"/>
      <c r="V86" s="10">
        <v>100</v>
      </c>
    </row>
    <row xmlns:x14ac="http://schemas.microsoft.com/office/spreadsheetml/2009/9/ac" r="87" s="183" customFormat="true" ht="12" x14ac:dyDescent="0.2">
      <c r="A87" s="181" t="s">
        <v>159</v>
      </c>
      <c r="B87" s="10">
        <v>2011</v>
      </c>
      <c r="C87" s="182" t="s">
        <v>2</v>
      </c>
      <c r="D87" s="10">
        <v>331577.40942108148</v>
      </c>
      <c r="E87" s="10"/>
      <c r="F87" s="10">
        <v>53.350854606007857</v>
      </c>
      <c r="G87" s="10"/>
      <c r="H87" s="10"/>
      <c r="I87" s="10">
        <v>46.649145393992143</v>
      </c>
      <c r="J87" s="10">
        <v>53.350854606007857</v>
      </c>
      <c r="K87" s="10"/>
      <c r="L87" s="10"/>
      <c r="M87" s="10"/>
      <c r="N87" s="10"/>
      <c r="O87" s="10"/>
      <c r="P87" s="10">
        <v>100</v>
      </c>
      <c r="Q87" s="10"/>
      <c r="R87" s="10"/>
      <c r="S87" s="10"/>
      <c r="T87" s="10"/>
      <c r="U87" s="10"/>
      <c r="V87" s="10">
        <v>100</v>
      </c>
    </row>
    <row xmlns:x14ac="http://schemas.microsoft.com/office/spreadsheetml/2009/9/ac" r="88" s="183" customFormat="true" ht="12" x14ac:dyDescent="0.2">
      <c r="A88" s="181" t="s">
        <v>159</v>
      </c>
      <c r="B88" s="10">
        <v>2012</v>
      </c>
      <c r="C88" s="182" t="s">
        <v>2</v>
      </c>
      <c r="D88" s="10">
        <v>331774.45970764162</v>
      </c>
      <c r="E88" s="10"/>
      <c r="F88" s="10">
        <v>53.475246639942007</v>
      </c>
      <c r="G88" s="10"/>
      <c r="H88" s="10"/>
      <c r="I88" s="10">
        <v>46.524753360057993</v>
      </c>
      <c r="J88" s="10">
        <v>53.475246639942007</v>
      </c>
      <c r="K88" s="10"/>
      <c r="L88" s="10"/>
      <c r="M88" s="10"/>
      <c r="N88" s="10"/>
      <c r="O88" s="10"/>
      <c r="P88" s="10">
        <v>100</v>
      </c>
      <c r="Q88" s="10"/>
      <c r="R88" s="10"/>
      <c r="S88" s="10"/>
      <c r="T88" s="10"/>
      <c r="U88" s="10"/>
      <c r="V88" s="10">
        <v>100</v>
      </c>
    </row>
    <row xmlns:x14ac="http://schemas.microsoft.com/office/spreadsheetml/2009/9/ac" r="89" s="183" customFormat="true" ht="12" x14ac:dyDescent="0.2">
      <c r="A89" s="181" t="s">
        <v>159</v>
      </c>
      <c r="B89" s="10">
        <v>2013</v>
      </c>
      <c r="C89" s="182" t="s">
        <v>2</v>
      </c>
      <c r="D89" s="10">
        <v>357372.61231933592</v>
      </c>
      <c r="E89" s="10"/>
      <c r="F89" s="10">
        <v>53.599638673876171</v>
      </c>
      <c r="G89" s="10"/>
      <c r="H89" s="10"/>
      <c r="I89" s="10">
        <v>46.400361326123829</v>
      </c>
      <c r="J89" s="10">
        <v>53.599638673876171</v>
      </c>
      <c r="K89" s="10"/>
      <c r="L89" s="10"/>
      <c r="M89" s="10"/>
      <c r="N89" s="10"/>
      <c r="O89" s="10"/>
      <c r="P89" s="10">
        <v>100</v>
      </c>
      <c r="Q89" s="10"/>
      <c r="R89" s="10"/>
      <c r="S89" s="10"/>
      <c r="T89" s="10"/>
      <c r="U89" s="10"/>
      <c r="V89" s="10">
        <v>100</v>
      </c>
    </row>
    <row xmlns:x14ac="http://schemas.microsoft.com/office/spreadsheetml/2009/9/ac" r="90" s="183" customFormat="true" ht="12" x14ac:dyDescent="0.2">
      <c r="A90" s="181" t="s">
        <v>159</v>
      </c>
      <c r="B90" s="10">
        <v>2014</v>
      </c>
      <c r="C90" s="182" t="s">
        <v>2</v>
      </c>
      <c r="D90" s="10">
        <v>357348.45645141602</v>
      </c>
      <c r="E90" s="10"/>
      <c r="F90" s="10">
        <v>53.7240307078103</v>
      </c>
      <c r="G90" s="10"/>
      <c r="H90" s="10"/>
      <c r="I90" s="10">
        <v>46.2759692921897</v>
      </c>
      <c r="J90" s="10">
        <v>53.7240307078103</v>
      </c>
      <c r="K90" s="10"/>
      <c r="L90" s="10"/>
      <c r="M90" s="10"/>
      <c r="N90" s="10"/>
      <c r="O90" s="10"/>
      <c r="P90" s="10">
        <v>100</v>
      </c>
      <c r="Q90" s="10"/>
      <c r="R90" s="10"/>
      <c r="S90" s="10"/>
      <c r="T90" s="10"/>
      <c r="U90" s="10"/>
      <c r="V90" s="10">
        <v>100</v>
      </c>
    </row>
    <row xmlns:x14ac="http://schemas.microsoft.com/office/spreadsheetml/2009/9/ac" r="91" s="183" customFormat="true" ht="12" x14ac:dyDescent="0.2">
      <c r="A91" s="181" t="s">
        <v>159</v>
      </c>
      <c r="B91" s="10">
        <v>2015</v>
      </c>
      <c r="C91" s="182" t="s">
        <v>2</v>
      </c>
      <c r="D91" s="10">
        <v>357516.78397293092</v>
      </c>
      <c r="E91" s="10"/>
      <c r="F91" s="10">
        <v>53.848422741744457</v>
      </c>
      <c r="G91" s="10"/>
      <c r="H91" s="10"/>
      <c r="I91" s="10">
        <v>46.151577258255543</v>
      </c>
      <c r="J91" s="10">
        <v>53.848422741744457</v>
      </c>
      <c r="K91" s="10"/>
      <c r="L91" s="10"/>
      <c r="M91" s="10"/>
      <c r="N91" s="10"/>
      <c r="O91" s="10"/>
      <c r="P91" s="10">
        <v>100</v>
      </c>
      <c r="Q91" s="10"/>
      <c r="R91" s="10"/>
      <c r="S91" s="10"/>
      <c r="T91" s="10"/>
      <c r="U91" s="10"/>
      <c r="V91" s="10">
        <v>100</v>
      </c>
    </row>
    <row xmlns:x14ac="http://schemas.microsoft.com/office/spreadsheetml/2009/9/ac" r="92" s="183" customFormat="true" ht="12" x14ac:dyDescent="0.2">
      <c r="A92" s="181" t="s">
        <v>159</v>
      </c>
      <c r="B92" s="10">
        <v>2016</v>
      </c>
      <c r="C92" s="182" t="s">
        <v>2</v>
      </c>
      <c r="D92" s="10">
        <v>331990.95430824283</v>
      </c>
      <c r="E92" s="10"/>
      <c r="F92" s="10">
        <v>53.972814775678607</v>
      </c>
      <c r="G92" s="10"/>
      <c r="H92" s="10"/>
      <c r="I92" s="10">
        <v>46.027185224321393</v>
      </c>
      <c r="J92" s="10">
        <v>53.972814775678607</v>
      </c>
      <c r="K92" s="10"/>
      <c r="L92" s="10"/>
      <c r="M92" s="10"/>
      <c r="N92" s="10"/>
      <c r="O92" s="10"/>
      <c r="P92" s="10">
        <v>100</v>
      </c>
      <c r="Q92" s="10"/>
      <c r="R92" s="10"/>
      <c r="S92" s="10"/>
      <c r="T92" s="10"/>
      <c r="U92" s="10"/>
      <c r="V92" s="10">
        <v>100</v>
      </c>
    </row>
    <row xmlns:x14ac="http://schemas.microsoft.com/office/spreadsheetml/2009/9/ac" r="93" s="183" customFormat="true" ht="12" x14ac:dyDescent="0.2">
      <c r="A93" s="181" t="s">
        <v>159</v>
      </c>
      <c r="B93" s="10">
        <v>2017</v>
      </c>
      <c r="C93" s="182" t="s">
        <v>2</v>
      </c>
      <c r="D93" s="10">
        <v>332115.6471897125</v>
      </c>
      <c r="E93" s="10"/>
      <c r="F93" s="10">
        <v>54.097206809612743</v>
      </c>
      <c r="G93" s="10"/>
      <c r="H93" s="10"/>
      <c r="I93" s="10">
        <v>45.902793190387257</v>
      </c>
      <c r="J93" s="10">
        <v>54.097206809612743</v>
      </c>
      <c r="K93" s="10"/>
      <c r="L93" s="10"/>
      <c r="M93" s="10"/>
      <c r="N93" s="10"/>
      <c r="O93" s="10"/>
      <c r="P93" s="10">
        <v>100</v>
      </c>
      <c r="Q93" s="10"/>
      <c r="R93" s="10"/>
      <c r="S93" s="10"/>
      <c r="T93" s="10"/>
      <c r="U93" s="10"/>
      <c r="V93" s="10">
        <v>100</v>
      </c>
    </row>
    <row xmlns:x14ac="http://schemas.microsoft.com/office/spreadsheetml/2009/9/ac" r="94" s="183" customFormat="true" ht="12" x14ac:dyDescent="0.2">
      <c r="A94" s="181" t="s">
        <v>159</v>
      </c>
      <c r="B94" s="10">
        <v>2018</v>
      </c>
      <c r="C94" s="182" t="s">
        <v>2</v>
      </c>
      <c r="D94" s="10">
        <v>331933.723714447</v>
      </c>
      <c r="E94" s="10"/>
      <c r="F94" s="10">
        <v>54.2215988435469</v>
      </c>
      <c r="G94" s="10"/>
      <c r="H94" s="10"/>
      <c r="I94" s="10">
        <v>45.7784011564531</v>
      </c>
      <c r="J94" s="10">
        <v>54.2215988435469</v>
      </c>
      <c r="K94" s="10"/>
      <c r="L94" s="10"/>
      <c r="M94" s="10"/>
      <c r="N94" s="10"/>
      <c r="O94" s="10"/>
      <c r="P94" s="10">
        <v>100</v>
      </c>
      <c r="Q94" s="10"/>
      <c r="R94" s="10"/>
      <c r="S94" s="10"/>
      <c r="T94" s="10"/>
      <c r="U94" s="10"/>
      <c r="V94" s="10">
        <v>100</v>
      </c>
    </row>
    <row xmlns:x14ac="http://schemas.microsoft.com/office/spreadsheetml/2009/9/ac" r="95" s="183" customFormat="true" ht="12" x14ac:dyDescent="0.2">
      <c r="A95" s="181" t="s">
        <v>159</v>
      </c>
      <c r="B95" s="10">
        <v>2019</v>
      </c>
      <c r="C95" s="182" t="s">
        <v>2</v>
      </c>
      <c r="D95" s="10">
        <v>331532.90677902219</v>
      </c>
      <c r="E95" s="10"/>
      <c r="F95" s="10">
        <v>54.345990877481029</v>
      </c>
      <c r="G95" s="10"/>
      <c r="H95" s="10"/>
      <c r="I95" s="10">
        <v>45.654009122518971</v>
      </c>
      <c r="J95" s="10">
        <v>54.345990877481029</v>
      </c>
      <c r="K95" s="10"/>
      <c r="L95" s="10"/>
      <c r="M95" s="10"/>
      <c r="N95" s="10"/>
      <c r="O95" s="10"/>
      <c r="P95" s="10">
        <v>100</v>
      </c>
      <c r="Q95" s="10"/>
      <c r="R95" s="10"/>
      <c r="S95" s="10"/>
      <c r="T95" s="10"/>
      <c r="U95" s="10"/>
      <c r="V95" s="10">
        <v>100</v>
      </c>
    </row>
    <row xmlns:x14ac="http://schemas.microsoft.com/office/spreadsheetml/2009/9/ac" r="96" s="183" customFormat="true" ht="12" x14ac:dyDescent="0.2">
      <c r="A96" s="181" t="s">
        <v>159</v>
      </c>
      <c r="B96" s="10">
        <v>2020</v>
      </c>
      <c r="C96" s="182" t="s">
        <v>2</v>
      </c>
      <c r="D96" s="10">
        <v>330796.05647888192</v>
      </c>
      <c r="E96" s="10"/>
      <c r="F96" s="10">
        <v>54.470382911415193</v>
      </c>
      <c r="G96" s="10"/>
      <c r="H96" s="10"/>
      <c r="I96" s="10">
        <v>45.529617088584807</v>
      </c>
      <c r="J96" s="10">
        <v>54.470382911415193</v>
      </c>
      <c r="K96" s="10"/>
      <c r="L96" s="10"/>
      <c r="M96" s="10"/>
      <c r="N96" s="10"/>
      <c r="O96" s="10"/>
      <c r="P96" s="10">
        <v>100</v>
      </c>
      <c r="Q96" s="10"/>
      <c r="R96" s="10"/>
      <c r="S96" s="10"/>
      <c r="T96" s="10"/>
      <c r="U96" s="10"/>
      <c r="V96" s="10">
        <v>100</v>
      </c>
    </row>
    <row xmlns:x14ac="http://schemas.microsoft.com/office/spreadsheetml/2009/9/ac" r="97" s="183" customFormat="true" ht="12" x14ac:dyDescent="0.2">
      <c r="A97" s="181" t="s">
        <v>159</v>
      </c>
      <c r="B97" s="10">
        <v>2021</v>
      </c>
      <c r="C97" s="182" t="s">
        <v>2</v>
      </c>
      <c r="D97" s="10">
        <v>329531.14789672848</v>
      </c>
      <c r="E97" s="10"/>
      <c r="F97" s="10">
        <v>54.594774945349343</v>
      </c>
      <c r="G97" s="10"/>
      <c r="H97" s="10"/>
      <c r="I97" s="10">
        <v>45.405225054650657</v>
      </c>
      <c r="J97" s="10">
        <v>54.594774945349343</v>
      </c>
      <c r="K97" s="10"/>
      <c r="L97" s="10"/>
      <c r="M97" s="10"/>
      <c r="N97" s="10"/>
      <c r="O97" s="10"/>
      <c r="P97" s="10">
        <v>100</v>
      </c>
      <c r="Q97" s="10"/>
      <c r="R97" s="10"/>
      <c r="S97" s="10"/>
      <c r="T97" s="10"/>
      <c r="U97" s="10"/>
      <c r="V97" s="10">
        <v>100</v>
      </c>
    </row>
    <row xmlns:x14ac="http://schemas.microsoft.com/office/spreadsheetml/2009/9/ac" r="98" s="183" customFormat="true" ht="12" x14ac:dyDescent="0.2">
      <c r="A98" s="181" t="s">
        <v>159</v>
      </c>
      <c r="B98" s="10">
        <v>2022</v>
      </c>
      <c r="C98" s="182" t="s">
        <v>2</v>
      </c>
      <c r="D98" s="10">
        <v>327927.18749336252</v>
      </c>
      <c r="E98" s="10"/>
      <c r="F98" s="10">
        <v>54.594774945349343</v>
      </c>
      <c r="G98" s="10"/>
      <c r="H98" s="10"/>
      <c r="I98" s="10">
        <v>45.405225054650657</v>
      </c>
      <c r="J98" s="10">
        <v>54.594774945349343</v>
      </c>
      <c r="K98" s="10"/>
      <c r="L98" s="10"/>
      <c r="M98" s="10"/>
      <c r="N98" s="10"/>
      <c r="O98" s="10"/>
      <c r="P98" s="10">
        <v>100</v>
      </c>
      <c r="Q98" s="10"/>
      <c r="R98" s="10"/>
      <c r="S98" s="10"/>
      <c r="T98" s="10"/>
      <c r="U98" s="10"/>
      <c r="V98" s="10">
        <v>100</v>
      </c>
    </row>
    <row xmlns:x14ac="http://schemas.microsoft.com/office/spreadsheetml/2009/9/ac" r="99" s="183" customFormat="true" ht="12" x14ac:dyDescent="0.2">
      <c r="A99" s="181" t="s">
        <v>159</v>
      </c>
      <c r="B99" s="10">
        <v>2023</v>
      </c>
      <c r="C99" s="182" t="s">
        <v>2</v>
      </c>
      <c r="D99" s="10">
        <v>325648.10963722231</v>
      </c>
      <c r="E99" s="10"/>
      <c r="F99" s="10">
        <v>54.594774945349343</v>
      </c>
      <c r="G99" s="10"/>
      <c r="H99" s="10"/>
      <c r="I99" s="10">
        <v>45.405225054650657</v>
      </c>
      <c r="J99" s="10">
        <v>54.594774945349343</v>
      </c>
      <c r="K99" s="10"/>
      <c r="L99" s="10"/>
      <c r="M99" s="10"/>
      <c r="N99" s="10"/>
      <c r="O99" s="10"/>
      <c r="P99" s="10">
        <v>100</v>
      </c>
      <c r="Q99" s="10"/>
      <c r="R99" s="10"/>
      <c r="S99" s="10"/>
      <c r="T99" s="10"/>
      <c r="U99" s="10"/>
      <c r="V99" s="10">
        <v>100</v>
      </c>
    </row>
    <row xmlns:x14ac="http://schemas.microsoft.com/office/spreadsheetml/2009/9/ac" r="100" s="183" customFormat="true" ht="12" x14ac:dyDescent="0.2">
      <c r="A100" s="181" t="s">
        <v>159</v>
      </c>
      <c r="B100" s="10">
        <v>2024</v>
      </c>
      <c r="C100" s="182"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3" customFormat="true" ht="12" x14ac:dyDescent="0.2">
      <c r="A101" s="181" t="s">
        <v>159</v>
      </c>
      <c r="B101" s="10">
        <v>2025</v>
      </c>
      <c r="C101" s="182"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3" customFormat="true" ht="12" x14ac:dyDescent="0.2">
      <c r="A102" s="181" t="s">
        <v>159</v>
      </c>
      <c r="B102" s="10">
        <v>2026</v>
      </c>
      <c r="C102" s="182"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3" customFormat="true" ht="12" x14ac:dyDescent="0.2">
      <c r="A103" s="181" t="s">
        <v>159</v>
      </c>
      <c r="B103" s="10">
        <v>2027</v>
      </c>
      <c r="C103" s="182"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3" customFormat="true" ht="12" x14ac:dyDescent="0.2">
      <c r="A104" s="181" t="s">
        <v>159</v>
      </c>
      <c r="B104" s="10">
        <v>2028</v>
      </c>
      <c r="C104" s="182"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3" customFormat="true" ht="12" x14ac:dyDescent="0.2">
      <c r="A105" s="181" t="s">
        <v>159</v>
      </c>
      <c r="B105" s="10">
        <v>2029</v>
      </c>
      <c r="C105" s="182"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3" customFormat="true" ht="12" x14ac:dyDescent="0.2">
      <c r="A106" s="181" t="s">
        <v>159</v>
      </c>
      <c r="B106" s="10">
        <v>2030</v>
      </c>
      <c r="C106" s="182"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3" customFormat="true" ht="12" x14ac:dyDescent="0.2">
      <c r="A107" s="181" t="s">
        <v>159</v>
      </c>
      <c r="B107" s="10">
        <v>2000</v>
      </c>
      <c r="C107" s="182" t="s">
        <v>16</v>
      </c>
      <c r="D107" s="10">
        <v>130546</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3" customFormat="true" ht="12" x14ac:dyDescent="0.2">
      <c r="A108" s="181" t="s">
        <v>159</v>
      </c>
      <c r="B108" s="10">
        <v>2001</v>
      </c>
      <c r="C108" s="182" t="s">
        <v>16</v>
      </c>
      <c r="D108" s="10">
        <v>131948</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3" customFormat="true" ht="12" x14ac:dyDescent="0.2">
      <c r="A109" s="181" t="s">
        <v>159</v>
      </c>
      <c r="B109" s="10">
        <v>2002</v>
      </c>
      <c r="C109" s="182" t="s">
        <v>16</v>
      </c>
      <c r="D109" s="10">
        <v>133385</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3" customFormat="true" ht="12" x14ac:dyDescent="0.2">
      <c r="A110" s="181" t="s">
        <v>159</v>
      </c>
      <c r="B110" s="10">
        <v>2003</v>
      </c>
      <c r="C110" s="184" t="s">
        <v>16</v>
      </c>
      <c r="D110" s="10">
        <v>134790</v>
      </c>
      <c r="E110" s="10"/>
      <c r="F110" s="10"/>
      <c r="G110" s="10"/>
      <c r="H110" s="10"/>
      <c r="I110" s="10"/>
      <c r="J110" s="10">
        <v>100</v>
      </c>
      <c r="K110" s="10"/>
      <c r="L110" s="10"/>
      <c r="M110" s="10"/>
      <c r="N110" s="10"/>
      <c r="O110" s="10"/>
      <c r="P110" s="10">
        <v>100</v>
      </c>
      <c r="Q110" s="10"/>
      <c r="R110" s="10"/>
      <c r="S110" s="10"/>
      <c r="T110" s="10"/>
      <c r="U110" s="10"/>
      <c r="V110" s="10">
        <v>100</v>
      </c>
      <c r="W110" s="185"/>
      <c r="X110" s="185"/>
      <c r="Y110" s="185"/>
      <c r="Z110" s="185"/>
      <c r="AA110" s="185"/>
      <c r="AB110" s="185"/>
      <c r="AC110" s="185"/>
      <c r="AD110" s="185"/>
      <c r="AE110" s="185"/>
    </row>
    <row xmlns:x14ac="http://schemas.microsoft.com/office/spreadsheetml/2009/9/ac" r="111" s="183" customFormat="true" ht="12" x14ac:dyDescent="0.2">
      <c r="A111" s="181" t="s">
        <v>159</v>
      </c>
      <c r="B111" s="10">
        <v>2004</v>
      </c>
      <c r="C111" s="184" t="s">
        <v>16</v>
      </c>
      <c r="D111" s="10">
        <v>136108</v>
      </c>
      <c r="E111" s="10"/>
      <c r="F111" s="10"/>
      <c r="G111" s="10"/>
      <c r="H111" s="10"/>
      <c r="I111" s="10"/>
      <c r="J111" s="10">
        <v>100</v>
      </c>
      <c r="K111" s="10"/>
      <c r="L111" s="10"/>
      <c r="M111" s="10"/>
      <c r="N111" s="10"/>
      <c r="O111" s="10"/>
      <c r="P111" s="10">
        <v>100</v>
      </c>
      <c r="Q111" s="10"/>
      <c r="R111" s="10"/>
      <c r="S111" s="10"/>
      <c r="T111" s="10"/>
      <c r="U111" s="10"/>
      <c r="V111" s="10">
        <v>100</v>
      </c>
      <c r="W111" s="185"/>
      <c r="X111" s="185"/>
      <c r="Y111" s="185"/>
      <c r="Z111" s="185"/>
      <c r="AA111" s="185"/>
      <c r="AB111" s="185"/>
      <c r="AC111" s="185"/>
      <c r="AD111" s="185"/>
      <c r="AE111" s="185"/>
    </row>
    <row xmlns:x14ac="http://schemas.microsoft.com/office/spreadsheetml/2009/9/ac" r="112" s="183" customFormat="true" ht="12" x14ac:dyDescent="0.2">
      <c r="A112" s="181" t="s">
        <v>159</v>
      </c>
      <c r="B112" s="10">
        <v>2005</v>
      </c>
      <c r="C112" s="184" t="s">
        <v>16</v>
      </c>
      <c r="D112" s="10">
        <v>137220</v>
      </c>
      <c r="E112" s="10"/>
      <c r="F112" s="10"/>
      <c r="G112" s="10"/>
      <c r="H112" s="10"/>
      <c r="I112" s="10"/>
      <c r="J112" s="10">
        <v>100</v>
      </c>
      <c r="K112" s="10"/>
      <c r="L112" s="10"/>
      <c r="M112" s="10"/>
      <c r="N112" s="10"/>
      <c r="O112" s="10"/>
      <c r="P112" s="10">
        <v>100</v>
      </c>
      <c r="Q112" s="10"/>
      <c r="R112" s="10"/>
      <c r="S112" s="10"/>
      <c r="T112" s="10"/>
      <c r="U112" s="10"/>
      <c r="V112" s="10">
        <v>100</v>
      </c>
      <c r="W112" s="185"/>
      <c r="X112" s="185"/>
      <c r="Y112" s="185"/>
      <c r="Z112" s="185"/>
      <c r="AA112" s="185"/>
      <c r="AB112" s="185"/>
      <c r="AC112" s="185"/>
      <c r="AD112" s="185"/>
      <c r="AE112" s="185"/>
    </row>
    <row xmlns:x14ac="http://schemas.microsoft.com/office/spreadsheetml/2009/9/ac" r="113" s="183" customFormat="true" ht="12" x14ac:dyDescent="0.2">
      <c r="A113" s="181" t="s">
        <v>159</v>
      </c>
      <c r="B113" s="10">
        <v>2006</v>
      </c>
      <c r="C113" s="184" t="s">
        <v>16</v>
      </c>
      <c r="D113" s="10">
        <v>138307</v>
      </c>
      <c r="E113" s="10"/>
      <c r="F113" s="10"/>
      <c r="G113" s="10"/>
      <c r="H113" s="10"/>
      <c r="I113" s="10"/>
      <c r="J113" s="10">
        <v>100</v>
      </c>
      <c r="K113" s="10"/>
      <c r="L113" s="10"/>
      <c r="M113" s="10"/>
      <c r="N113" s="10"/>
      <c r="O113" s="10"/>
      <c r="P113" s="10">
        <v>100</v>
      </c>
      <c r="Q113" s="10"/>
      <c r="R113" s="10"/>
      <c r="S113" s="10"/>
      <c r="T113" s="10"/>
      <c r="U113" s="10"/>
      <c r="V113" s="10">
        <v>100</v>
      </c>
      <c r="W113" s="185"/>
      <c r="X113" s="185"/>
      <c r="Y113" s="185"/>
      <c r="Z113" s="185"/>
      <c r="AA113" s="185"/>
      <c r="AB113" s="185"/>
      <c r="AC113" s="185"/>
      <c r="AD113" s="185"/>
      <c r="AE113" s="185"/>
    </row>
    <row xmlns:x14ac="http://schemas.microsoft.com/office/spreadsheetml/2009/9/ac" r="114" s="183" customFormat="true" ht="12" x14ac:dyDescent="0.2">
      <c r="A114" s="181" t="s">
        <v>159</v>
      </c>
      <c r="B114" s="10">
        <v>2007</v>
      </c>
      <c r="C114" s="184" t="s">
        <v>16</v>
      </c>
      <c r="D114" s="10">
        <v>139387</v>
      </c>
      <c r="E114" s="10"/>
      <c r="F114" s="10"/>
      <c r="G114" s="10"/>
      <c r="H114" s="10"/>
      <c r="I114" s="10"/>
      <c r="J114" s="10">
        <v>100</v>
      </c>
      <c r="K114" s="10"/>
      <c r="L114" s="10"/>
      <c r="M114" s="10"/>
      <c r="N114" s="10"/>
      <c r="O114" s="10"/>
      <c r="P114" s="10">
        <v>100</v>
      </c>
      <c r="Q114" s="10"/>
      <c r="R114" s="10"/>
      <c r="S114" s="10"/>
      <c r="T114" s="10"/>
      <c r="U114" s="10"/>
      <c r="V114" s="10">
        <v>100</v>
      </c>
      <c r="W114" s="185"/>
      <c r="X114" s="185"/>
      <c r="Y114" s="185"/>
      <c r="Z114" s="185"/>
      <c r="AA114" s="185"/>
      <c r="AB114" s="185"/>
      <c r="AC114" s="185"/>
      <c r="AD114" s="185"/>
      <c r="AE114" s="185"/>
    </row>
    <row xmlns:x14ac="http://schemas.microsoft.com/office/spreadsheetml/2009/9/ac" r="115" s="183" customFormat="true" ht="12" x14ac:dyDescent="0.2">
      <c r="A115" s="181" t="s">
        <v>159</v>
      </c>
      <c r="B115" s="10">
        <v>2008</v>
      </c>
      <c r="C115" s="184" t="s">
        <v>16</v>
      </c>
      <c r="D115" s="10">
        <v>140474</v>
      </c>
      <c r="E115" s="10"/>
      <c r="F115" s="10"/>
      <c r="G115" s="10"/>
      <c r="H115" s="10"/>
      <c r="I115" s="10"/>
      <c r="J115" s="10">
        <v>100</v>
      </c>
      <c r="K115" s="10"/>
      <c r="L115" s="10"/>
      <c r="M115" s="10"/>
      <c r="N115" s="10"/>
      <c r="O115" s="10"/>
      <c r="P115" s="10">
        <v>100</v>
      </c>
      <c r="Q115" s="10"/>
      <c r="R115" s="10"/>
      <c r="S115" s="10"/>
      <c r="T115" s="10"/>
      <c r="U115" s="10"/>
      <c r="V115" s="10">
        <v>100</v>
      </c>
      <c r="W115" s="185"/>
      <c r="X115" s="185"/>
      <c r="Y115" s="185"/>
      <c r="Z115" s="185"/>
      <c r="AA115" s="185"/>
      <c r="AB115" s="185"/>
      <c r="AC115" s="185"/>
      <c r="AD115" s="185"/>
      <c r="AE115" s="185"/>
    </row>
    <row xmlns:x14ac="http://schemas.microsoft.com/office/spreadsheetml/2009/9/ac" r="116" s="183" customFormat="true" ht="12" x14ac:dyDescent="0.2">
      <c r="A116" s="181" t="s">
        <v>159</v>
      </c>
      <c r="B116" s="10">
        <v>2009</v>
      </c>
      <c r="C116" s="186" t="s">
        <v>16</v>
      </c>
      <c r="D116" s="10">
        <v>142520</v>
      </c>
      <c r="E116" s="10"/>
      <c r="F116" s="10"/>
      <c r="G116" s="10"/>
      <c r="H116" s="10"/>
      <c r="I116" s="10"/>
      <c r="J116" s="10">
        <v>100</v>
      </c>
      <c r="K116" s="10"/>
      <c r="L116" s="10"/>
      <c r="M116" s="10"/>
      <c r="N116" s="10"/>
      <c r="O116" s="10"/>
      <c r="P116" s="10">
        <v>100</v>
      </c>
      <c r="Q116" s="10"/>
      <c r="R116" s="10"/>
      <c r="S116" s="10"/>
      <c r="T116" s="10"/>
      <c r="U116" s="10"/>
      <c r="V116" s="10">
        <v>100</v>
      </c>
      <c r="W116" s="186"/>
      <c r="X116" s="186"/>
      <c r="Y116" s="186"/>
      <c r="Z116" s="186"/>
      <c r="AA116" s="186"/>
      <c r="AB116" s="186"/>
      <c r="AC116" s="186"/>
    </row>
    <row xmlns:x14ac="http://schemas.microsoft.com/office/spreadsheetml/2009/9/ac" r="117" s="183" customFormat="true" ht="12" x14ac:dyDescent="0.2">
      <c r="A117" s="181" t="s">
        <v>159</v>
      </c>
      <c r="B117" s="10">
        <v>2010</v>
      </c>
      <c r="C117" s="186" t="s">
        <v>16</v>
      </c>
      <c r="D117" s="10">
        <v>144256</v>
      </c>
      <c r="E117" s="10"/>
      <c r="F117" s="10"/>
      <c r="G117" s="10"/>
      <c r="H117" s="10"/>
      <c r="I117" s="10"/>
      <c r="J117" s="10">
        <v>100</v>
      </c>
      <c r="K117" s="10"/>
      <c r="L117" s="10"/>
      <c r="M117" s="10"/>
      <c r="N117" s="10"/>
      <c r="O117" s="10"/>
      <c r="P117" s="10">
        <v>100</v>
      </c>
      <c r="Q117" s="10"/>
      <c r="R117" s="10"/>
      <c r="S117" s="10"/>
      <c r="T117" s="10"/>
      <c r="U117" s="10"/>
      <c r="V117" s="10">
        <v>100</v>
      </c>
      <c r="W117" s="186"/>
      <c r="X117" s="186"/>
      <c r="Y117" s="186"/>
      <c r="Z117" s="186"/>
      <c r="AA117" s="186"/>
      <c r="AB117" s="186"/>
      <c r="AC117" s="186"/>
    </row>
    <row xmlns:x14ac="http://schemas.microsoft.com/office/spreadsheetml/2009/9/ac" r="118" s="183" customFormat="true" ht="12" x14ac:dyDescent="0.2">
      <c r="A118" s="181" t="s">
        <v>159</v>
      </c>
      <c r="B118" s="10">
        <v>2011</v>
      </c>
      <c r="C118" s="186" t="s">
        <v>16</v>
      </c>
      <c r="D118" s="10">
        <v>144772</v>
      </c>
      <c r="E118" s="10"/>
      <c r="F118" s="10"/>
      <c r="G118" s="10"/>
      <c r="H118" s="10"/>
      <c r="I118" s="10"/>
      <c r="J118" s="10">
        <v>100</v>
      </c>
      <c r="K118" s="10"/>
      <c r="L118" s="10"/>
      <c r="M118" s="10"/>
      <c r="N118" s="10"/>
      <c r="O118" s="10"/>
      <c r="P118" s="10">
        <v>100</v>
      </c>
      <c r="Q118" s="10"/>
      <c r="R118" s="10"/>
      <c r="S118" s="10"/>
      <c r="T118" s="10"/>
      <c r="U118" s="10"/>
      <c r="V118" s="10">
        <v>100</v>
      </c>
      <c r="W118" s="186"/>
      <c r="X118" s="186"/>
      <c r="Y118" s="186"/>
      <c r="Z118" s="186"/>
      <c r="AA118" s="186"/>
      <c r="AB118" s="186"/>
      <c r="AC118" s="186"/>
      <c r="AD118" s="186"/>
    </row>
    <row xmlns:x14ac="http://schemas.microsoft.com/office/spreadsheetml/2009/9/ac" r="119" s="183" customFormat="true" ht="12" x14ac:dyDescent="0.2">
      <c r="A119" s="181" t="s">
        <v>159</v>
      </c>
      <c r="B119" s="10">
        <v>2012</v>
      </c>
      <c r="C119" s="186" t="s">
        <v>16</v>
      </c>
      <c r="D119" s="10">
        <v>145825</v>
      </c>
      <c r="E119" s="10"/>
      <c r="F119" s="10"/>
      <c r="G119" s="10"/>
      <c r="H119" s="10"/>
      <c r="I119" s="10"/>
      <c r="J119" s="10">
        <v>100</v>
      </c>
      <c r="K119" s="10"/>
      <c r="L119" s="10"/>
      <c r="M119" s="10"/>
      <c r="N119" s="10"/>
      <c r="O119" s="10"/>
      <c r="P119" s="10">
        <v>100</v>
      </c>
      <c r="Q119" s="10"/>
      <c r="R119" s="10"/>
      <c r="S119" s="10"/>
      <c r="T119" s="10"/>
      <c r="U119" s="10"/>
      <c r="V119" s="10">
        <v>100</v>
      </c>
      <c r="W119" s="186"/>
      <c r="X119" s="186"/>
      <c r="Y119" s="186"/>
      <c r="Z119" s="186"/>
      <c r="AA119" s="186"/>
      <c r="AB119" s="186"/>
      <c r="AC119" s="186"/>
      <c r="AD119" s="186"/>
    </row>
    <row xmlns:x14ac="http://schemas.microsoft.com/office/spreadsheetml/2009/9/ac" r="120" s="183" customFormat="true" ht="12" x14ac:dyDescent="0.2">
      <c r="A120" s="181" t="s">
        <v>159</v>
      </c>
      <c r="B120" s="10">
        <v>2013</v>
      </c>
      <c r="C120" s="186" t="s">
        <v>16</v>
      </c>
      <c r="D120" s="10">
        <v>222395</v>
      </c>
      <c r="E120" s="10"/>
      <c r="F120" s="10"/>
      <c r="G120" s="10"/>
      <c r="H120" s="10"/>
      <c r="I120" s="10"/>
      <c r="J120" s="10">
        <v>100</v>
      </c>
      <c r="K120" s="10"/>
      <c r="L120" s="10"/>
      <c r="M120" s="10"/>
      <c r="N120" s="10"/>
      <c r="O120" s="10"/>
      <c r="P120" s="10">
        <v>100</v>
      </c>
      <c r="Q120" s="10"/>
      <c r="R120" s="10"/>
      <c r="S120" s="10"/>
      <c r="T120" s="10"/>
      <c r="U120" s="10"/>
      <c r="V120" s="10">
        <v>100</v>
      </c>
      <c r="W120" s="186"/>
      <c r="X120" s="186"/>
      <c r="Y120" s="186"/>
      <c r="Z120" s="186"/>
      <c r="AA120" s="186"/>
      <c r="AB120" s="186"/>
      <c r="AC120" s="186"/>
      <c r="AD120" s="186"/>
    </row>
    <row xmlns:x14ac="http://schemas.microsoft.com/office/spreadsheetml/2009/9/ac" r="121" s="183" customFormat="true" ht="12" x14ac:dyDescent="0.2">
      <c r="A121" s="181" t="s">
        <v>159</v>
      </c>
      <c r="B121" s="10">
        <v>2014</v>
      </c>
      <c r="C121" s="186" t="s">
        <v>16</v>
      </c>
      <c r="D121" s="10">
        <v>224418</v>
      </c>
      <c r="E121" s="10"/>
      <c r="F121" s="10"/>
      <c r="G121" s="10"/>
      <c r="H121" s="10"/>
      <c r="I121" s="10"/>
      <c r="J121" s="10">
        <v>100</v>
      </c>
      <c r="K121" s="10"/>
      <c r="L121" s="10"/>
      <c r="M121" s="10"/>
      <c r="N121" s="10"/>
      <c r="O121" s="10"/>
      <c r="P121" s="10">
        <v>100</v>
      </c>
      <c r="Q121" s="10"/>
      <c r="R121" s="10"/>
      <c r="S121" s="10"/>
      <c r="T121" s="10"/>
      <c r="U121" s="10"/>
      <c r="V121" s="10">
        <v>100</v>
      </c>
      <c r="W121" s="186"/>
      <c r="X121" s="186"/>
      <c r="Y121" s="186"/>
      <c r="Z121" s="186"/>
      <c r="AA121" s="186"/>
      <c r="AB121" s="186"/>
      <c r="AC121" s="186"/>
      <c r="AD121" s="186"/>
    </row>
    <row xmlns:x14ac="http://schemas.microsoft.com/office/spreadsheetml/2009/9/ac" r="122" s="183" customFormat="true" ht="12" x14ac:dyDescent="0.2">
      <c r="A122" s="181" t="s">
        <v>159</v>
      </c>
      <c r="B122" s="10">
        <v>2015</v>
      </c>
      <c r="C122" s="186" t="s">
        <v>16</v>
      </c>
      <c r="D122" s="10">
        <v>227089</v>
      </c>
      <c r="E122" s="10"/>
      <c r="F122" s="10"/>
      <c r="G122" s="10"/>
      <c r="H122" s="10"/>
      <c r="I122" s="10"/>
      <c r="J122" s="10">
        <v>100</v>
      </c>
      <c r="K122" s="10"/>
      <c r="L122" s="10"/>
      <c r="M122" s="10"/>
      <c r="N122" s="10"/>
      <c r="O122" s="10"/>
      <c r="P122" s="10">
        <v>100</v>
      </c>
      <c r="Q122" s="10"/>
      <c r="R122" s="10"/>
      <c r="S122" s="10"/>
      <c r="T122" s="10"/>
      <c r="U122" s="10"/>
      <c r="V122" s="10">
        <v>100</v>
      </c>
      <c r="W122" s="186"/>
      <c r="X122" s="186"/>
      <c r="Y122" s="186"/>
      <c r="Z122" s="186"/>
      <c r="AA122" s="186"/>
      <c r="AB122" s="186"/>
      <c r="AC122" s="186"/>
      <c r="AD122" s="186"/>
    </row>
    <row xmlns:x14ac="http://schemas.microsoft.com/office/spreadsheetml/2009/9/ac" r="123" s="183" customFormat="true" ht="12" x14ac:dyDescent="0.2">
      <c r="A123" s="181" t="s">
        <v>159</v>
      </c>
      <c r="B123" s="10">
        <v>2016</v>
      </c>
      <c r="C123" s="186" t="s">
        <v>16</v>
      </c>
      <c r="D123" s="10">
        <v>152335</v>
      </c>
      <c r="E123" s="10"/>
      <c r="F123" s="10"/>
      <c r="G123" s="10"/>
      <c r="H123" s="10"/>
      <c r="I123" s="10"/>
      <c r="J123" s="10">
        <v>100</v>
      </c>
      <c r="K123" s="10"/>
      <c r="L123" s="10"/>
      <c r="M123" s="10"/>
      <c r="N123" s="10"/>
      <c r="O123" s="10"/>
      <c r="P123" s="10">
        <v>100</v>
      </c>
      <c r="Q123" s="10"/>
      <c r="R123" s="10"/>
      <c r="S123" s="10"/>
      <c r="T123" s="10"/>
      <c r="U123" s="10"/>
      <c r="V123" s="10">
        <v>100</v>
      </c>
      <c r="W123" s="186"/>
      <c r="X123" s="186"/>
      <c r="Y123" s="186"/>
      <c r="Z123" s="186"/>
      <c r="AA123" s="186"/>
      <c r="AB123" s="186"/>
      <c r="AC123" s="186"/>
      <c r="AD123" s="186"/>
    </row>
    <row xmlns:x14ac="http://schemas.microsoft.com/office/spreadsheetml/2009/9/ac" r="124" s="183" customFormat="true" ht="12" x14ac:dyDescent="0.2">
      <c r="A124" s="181" t="s">
        <v>159</v>
      </c>
      <c r="B124" s="10">
        <v>2017</v>
      </c>
      <c r="C124" s="186" t="s">
        <v>16</v>
      </c>
      <c r="D124" s="10">
        <v>155082</v>
      </c>
      <c r="E124" s="10"/>
      <c r="F124" s="10"/>
      <c r="G124" s="10"/>
      <c r="H124" s="10"/>
      <c r="I124" s="10"/>
      <c r="J124" s="10">
        <v>100</v>
      </c>
      <c r="K124" s="10"/>
      <c r="L124" s="10"/>
      <c r="M124" s="10"/>
      <c r="N124" s="10"/>
      <c r="O124" s="10"/>
      <c r="P124" s="10">
        <v>100</v>
      </c>
      <c r="Q124" s="10"/>
      <c r="R124" s="10"/>
      <c r="S124" s="10"/>
      <c r="T124" s="10"/>
      <c r="U124" s="10"/>
      <c r="V124" s="10">
        <v>100</v>
      </c>
      <c r="W124" s="186"/>
      <c r="X124" s="186"/>
      <c r="Y124" s="186"/>
      <c r="Z124" s="186"/>
      <c r="AA124" s="186"/>
      <c r="AB124" s="186"/>
      <c r="AC124" s="186"/>
      <c r="AD124" s="186"/>
    </row>
    <row xmlns:x14ac="http://schemas.microsoft.com/office/spreadsheetml/2009/9/ac" r="125" s="183" customFormat="true" ht="12" x14ac:dyDescent="0.2">
      <c r="A125" s="181" t="s">
        <v>159</v>
      </c>
      <c r="B125" s="10">
        <v>2018</v>
      </c>
      <c r="C125" s="186" t="s">
        <v>16</v>
      </c>
      <c r="D125" s="10">
        <v>156308</v>
      </c>
      <c r="E125" s="10"/>
      <c r="F125" s="10"/>
      <c r="G125" s="10"/>
      <c r="H125" s="10"/>
      <c r="I125" s="10"/>
      <c r="J125" s="10">
        <v>100</v>
      </c>
      <c r="K125" s="10"/>
      <c r="L125" s="10"/>
      <c r="M125" s="10"/>
      <c r="N125" s="10"/>
      <c r="O125" s="10"/>
      <c r="P125" s="10">
        <v>100</v>
      </c>
      <c r="Q125" s="10"/>
      <c r="R125" s="10"/>
      <c r="S125" s="10"/>
      <c r="T125" s="10"/>
      <c r="U125" s="10"/>
      <c r="V125" s="10">
        <v>100</v>
      </c>
      <c r="W125" s="186"/>
      <c r="X125" s="186"/>
      <c r="Y125" s="186"/>
      <c r="Z125" s="186"/>
      <c r="AA125" s="186"/>
      <c r="AB125" s="186"/>
      <c r="AC125" s="186"/>
      <c r="AD125" s="186"/>
    </row>
    <row xmlns:x14ac="http://schemas.microsoft.com/office/spreadsheetml/2009/9/ac" r="126" s="183" customFormat="true" ht="12" x14ac:dyDescent="0.2">
      <c r="A126" s="181" t="s">
        <v>159</v>
      </c>
      <c r="B126" s="10">
        <v>2019</v>
      </c>
      <c r="C126" s="186" t="s">
        <v>16</v>
      </c>
      <c r="D126" s="10">
        <v>156704</v>
      </c>
      <c r="E126" s="10"/>
      <c r="F126" s="10"/>
      <c r="G126" s="10"/>
      <c r="H126" s="10"/>
      <c r="I126" s="10"/>
      <c r="J126" s="10">
        <v>100</v>
      </c>
      <c r="K126" s="10"/>
      <c r="L126" s="10"/>
      <c r="M126" s="10"/>
      <c r="N126" s="10"/>
      <c r="O126" s="10"/>
      <c r="P126" s="10">
        <v>100</v>
      </c>
      <c r="Q126" s="10"/>
      <c r="R126" s="10"/>
      <c r="S126" s="10"/>
      <c r="T126" s="10"/>
      <c r="U126" s="10"/>
      <c r="V126" s="10">
        <v>100</v>
      </c>
      <c r="W126" s="186"/>
      <c r="X126" s="186"/>
      <c r="Y126" s="186"/>
      <c r="Z126" s="186"/>
      <c r="AA126" s="186"/>
      <c r="AB126" s="186"/>
      <c r="AC126" s="186"/>
      <c r="AD126" s="186"/>
    </row>
    <row xmlns:x14ac="http://schemas.microsoft.com/office/spreadsheetml/2009/9/ac" r="127" s="183" customFormat="true" ht="12" x14ac:dyDescent="0.2">
      <c r="A127" s="181" t="s">
        <v>159</v>
      </c>
      <c r="B127" s="10">
        <v>2020</v>
      </c>
      <c r="C127" s="186" t="s">
        <v>16</v>
      </c>
      <c r="D127" s="10">
        <v>157098</v>
      </c>
      <c r="E127" s="10"/>
      <c r="F127" s="10"/>
      <c r="G127" s="10"/>
      <c r="H127" s="10"/>
      <c r="I127" s="10"/>
      <c r="J127" s="10">
        <v>100</v>
      </c>
      <c r="K127" s="10"/>
      <c r="L127" s="10"/>
      <c r="M127" s="10"/>
      <c r="N127" s="10"/>
      <c r="O127" s="10"/>
      <c r="P127" s="10">
        <v>100</v>
      </c>
      <c r="Q127" s="10"/>
      <c r="R127" s="10"/>
      <c r="S127" s="10"/>
      <c r="T127" s="10"/>
      <c r="U127" s="10"/>
      <c r="V127" s="10">
        <v>100</v>
      </c>
      <c r="W127" s="186"/>
      <c r="X127" s="186"/>
      <c r="Y127" s="186"/>
      <c r="Z127" s="186"/>
      <c r="AA127" s="186"/>
      <c r="AB127" s="186"/>
      <c r="AC127" s="186"/>
      <c r="AD127" s="186"/>
    </row>
    <row xmlns:x14ac="http://schemas.microsoft.com/office/spreadsheetml/2009/9/ac" r="128" s="183" customFormat="true" ht="12" x14ac:dyDescent="0.2">
      <c r="A128" s="186" t="s">
        <v>159</v>
      </c>
      <c r="B128" s="10">
        <v>2021</v>
      </c>
      <c r="C128" s="186" t="s">
        <v>16</v>
      </c>
      <c r="D128" s="10">
        <v>156886</v>
      </c>
      <c r="E128" s="10"/>
      <c r="F128" s="10"/>
      <c r="G128" s="10"/>
      <c r="H128" s="10"/>
      <c r="I128" s="10"/>
      <c r="J128" s="10">
        <v>100</v>
      </c>
      <c r="K128" s="10"/>
      <c r="L128" s="10"/>
      <c r="M128" s="10"/>
      <c r="N128" s="10"/>
      <c r="O128" s="10"/>
      <c r="P128" s="10">
        <v>100</v>
      </c>
      <c r="Q128" s="10"/>
      <c r="R128" s="10"/>
      <c r="S128" s="10"/>
      <c r="T128" s="10"/>
      <c r="U128" s="10"/>
      <c r="V128" s="10">
        <v>100</v>
      </c>
      <c r="W128" s="186"/>
      <c r="X128" s="186"/>
      <c r="Y128" s="186"/>
      <c r="Z128" s="186"/>
      <c r="AA128" s="186"/>
      <c r="AB128" s="186"/>
      <c r="AC128" s="186"/>
      <c r="AD128" s="186"/>
    </row>
    <row xmlns:x14ac="http://schemas.microsoft.com/office/spreadsheetml/2009/9/ac" r="129" s="183" customFormat="true" ht="12" x14ac:dyDescent="0.2">
      <c r="A129" s="186" t="s">
        <v>159</v>
      </c>
      <c r="B129" s="10">
        <v>2022</v>
      </c>
      <c r="C129" s="186" t="s">
        <v>16</v>
      </c>
      <c r="D129" s="10">
        <v>156406</v>
      </c>
      <c r="E129" s="10"/>
      <c r="F129" s="10"/>
      <c r="G129" s="10"/>
      <c r="H129" s="10"/>
      <c r="I129" s="10"/>
      <c r="J129" s="10">
        <v>100</v>
      </c>
      <c r="K129" s="10"/>
      <c r="L129" s="10"/>
      <c r="M129" s="10"/>
      <c r="N129" s="10"/>
      <c r="O129" s="10"/>
      <c r="P129" s="10">
        <v>100</v>
      </c>
      <c r="Q129" s="10"/>
      <c r="R129" s="10"/>
      <c r="S129" s="10"/>
      <c r="T129" s="10"/>
      <c r="U129" s="10"/>
      <c r="V129" s="10">
        <v>100</v>
      </c>
      <c r="W129" s="186"/>
      <c r="X129" s="186"/>
      <c r="Y129" s="186"/>
      <c r="Z129" s="186"/>
      <c r="AA129" s="186"/>
      <c r="AB129" s="186"/>
      <c r="AC129" s="186"/>
      <c r="AD129" s="186"/>
    </row>
    <row xmlns:x14ac="http://schemas.microsoft.com/office/spreadsheetml/2009/9/ac" r="130" s="183" customFormat="true" ht="12" x14ac:dyDescent="0.2">
      <c r="A130" s="186" t="s">
        <v>159</v>
      </c>
      <c r="B130" s="10">
        <v>2023</v>
      </c>
      <c r="C130" s="186" t="s">
        <v>16</v>
      </c>
      <c r="D130" s="10">
        <v>155452</v>
      </c>
      <c r="E130" s="10"/>
      <c r="F130" s="10"/>
      <c r="G130" s="10"/>
      <c r="H130" s="10"/>
      <c r="I130" s="10"/>
      <c r="J130" s="10">
        <v>100</v>
      </c>
      <c r="K130" s="10"/>
      <c r="L130" s="10"/>
      <c r="M130" s="10"/>
      <c r="N130" s="10"/>
      <c r="O130" s="10"/>
      <c r="P130" s="10">
        <v>100</v>
      </c>
      <c r="Q130" s="10"/>
      <c r="R130" s="10"/>
      <c r="S130" s="10"/>
      <c r="T130" s="10"/>
      <c r="U130" s="10"/>
      <c r="V130" s="10">
        <v>100</v>
      </c>
      <c r="W130" s="186"/>
      <c r="X130" s="186"/>
      <c r="Y130" s="186"/>
      <c r="Z130" s="186"/>
      <c r="AA130" s="186"/>
      <c r="AB130" s="186"/>
      <c r="AC130" s="186"/>
      <c r="AD130" s="186"/>
    </row>
    <row xmlns:x14ac="http://schemas.microsoft.com/office/spreadsheetml/2009/9/ac" r="131" s="183" customFormat="true" ht="12" x14ac:dyDescent="0.2">
      <c r="A131" s="186" t="s">
        <v>159</v>
      </c>
      <c r="B131" s="10">
        <v>2024</v>
      </c>
      <c r="C131" s="186" t="s">
        <v>16</v>
      </c>
      <c r="D131" s="10"/>
      <c r="E131" s="10"/>
      <c r="F131" s="10"/>
      <c r="G131" s="10"/>
      <c r="H131" s="10"/>
      <c r="I131" s="10"/>
      <c r="J131" s="10"/>
      <c r="K131" s="10"/>
      <c r="L131" s="10"/>
      <c r="M131" s="10"/>
      <c r="N131" s="10"/>
      <c r="O131" s="10"/>
      <c r="P131" s="10"/>
      <c r="Q131" s="10"/>
      <c r="R131" s="10"/>
      <c r="S131" s="10"/>
      <c r="T131" s="10"/>
      <c r="U131" s="10"/>
      <c r="V131" s="10"/>
      <c r="W131" s="186"/>
      <c r="X131" s="186"/>
      <c r="Y131" s="186"/>
      <c r="Z131" s="186"/>
      <c r="AA131" s="186"/>
      <c r="AB131" s="186"/>
      <c r="AC131" s="186"/>
      <c r="AD131" s="186"/>
    </row>
    <row xmlns:x14ac="http://schemas.microsoft.com/office/spreadsheetml/2009/9/ac" r="132" s="183" customFormat="true" ht="12" x14ac:dyDescent="0.2">
      <c r="A132" s="186" t="s">
        <v>159</v>
      </c>
      <c r="B132" s="10">
        <v>2025</v>
      </c>
      <c r="C132" s="186" t="s">
        <v>16</v>
      </c>
      <c r="D132" s="10"/>
      <c r="E132" s="10"/>
      <c r="F132" s="10"/>
      <c r="G132" s="10"/>
      <c r="H132" s="10"/>
      <c r="I132" s="10"/>
      <c r="J132" s="10"/>
      <c r="K132" s="10"/>
      <c r="L132" s="10"/>
      <c r="M132" s="10"/>
      <c r="N132" s="10"/>
      <c r="O132" s="10"/>
      <c r="P132" s="10"/>
      <c r="Q132" s="10"/>
      <c r="R132" s="10"/>
      <c r="S132" s="10"/>
      <c r="T132" s="10"/>
      <c r="U132" s="10"/>
      <c r="V132" s="10"/>
      <c r="W132" s="186"/>
      <c r="X132" s="186"/>
      <c r="Y132" s="186"/>
      <c r="Z132" s="186"/>
      <c r="AA132" s="186"/>
      <c r="AB132" s="186"/>
      <c r="AC132" s="186"/>
      <c r="AD132" s="186"/>
    </row>
    <row xmlns:x14ac="http://schemas.microsoft.com/office/spreadsheetml/2009/9/ac" r="133" s="183" customFormat="true" ht="12" x14ac:dyDescent="0.2">
      <c r="A133" s="186" t="s">
        <v>159</v>
      </c>
      <c r="B133" s="10">
        <v>2026</v>
      </c>
      <c r="C133" s="186" t="s">
        <v>16</v>
      </c>
      <c r="D133" s="10"/>
      <c r="E133" s="10"/>
      <c r="F133" s="10"/>
      <c r="G133" s="10"/>
      <c r="H133" s="10"/>
      <c r="I133" s="10"/>
      <c r="J133" s="10"/>
      <c r="K133" s="10"/>
      <c r="L133" s="10"/>
      <c r="M133" s="10"/>
      <c r="N133" s="10"/>
      <c r="O133" s="10"/>
      <c r="P133" s="10"/>
      <c r="Q133" s="10"/>
      <c r="R133" s="10"/>
      <c r="S133" s="10"/>
      <c r="T133" s="10"/>
      <c r="U133" s="10"/>
      <c r="V133" s="10"/>
      <c r="W133" s="186"/>
      <c r="X133" s="186"/>
      <c r="Y133" s="186"/>
      <c r="Z133" s="186"/>
      <c r="AA133" s="186"/>
      <c r="AB133" s="186"/>
      <c r="AC133" s="186"/>
      <c r="AD133" s="186"/>
    </row>
    <row xmlns:x14ac="http://schemas.microsoft.com/office/spreadsheetml/2009/9/ac" r="134" s="183" customFormat="true" ht="12" x14ac:dyDescent="0.2">
      <c r="A134" s="186" t="s">
        <v>159</v>
      </c>
      <c r="B134" s="10">
        <v>2027</v>
      </c>
      <c r="C134" s="186" t="s">
        <v>16</v>
      </c>
      <c r="D134" s="10"/>
      <c r="E134" s="10"/>
      <c r="F134" s="10"/>
      <c r="G134" s="10"/>
      <c r="H134" s="10"/>
      <c r="I134" s="10"/>
      <c r="J134" s="10"/>
      <c r="K134" s="10"/>
      <c r="L134" s="10"/>
      <c r="M134" s="10"/>
      <c r="N134" s="10"/>
      <c r="O134" s="10"/>
      <c r="P134" s="10"/>
      <c r="Q134" s="10"/>
      <c r="R134" s="10"/>
      <c r="S134" s="10"/>
      <c r="T134" s="10"/>
      <c r="U134" s="10"/>
      <c r="V134" s="10"/>
      <c r="W134" s="186"/>
      <c r="X134" s="186"/>
      <c r="Y134" s="186"/>
      <c r="Z134" s="186"/>
      <c r="AA134" s="186"/>
      <c r="AB134" s="186"/>
      <c r="AC134" s="186"/>
      <c r="AD134" s="186"/>
    </row>
    <row xmlns:x14ac="http://schemas.microsoft.com/office/spreadsheetml/2009/9/ac" r="135" s="183" customFormat="true" ht="12" x14ac:dyDescent="0.2">
      <c r="A135" s="186" t="s">
        <v>159</v>
      </c>
      <c r="B135" s="10">
        <v>2028</v>
      </c>
      <c r="C135" s="186" t="s">
        <v>16</v>
      </c>
      <c r="D135" s="10"/>
      <c r="E135" s="10"/>
      <c r="F135" s="10"/>
      <c r="G135" s="10"/>
      <c r="H135" s="10"/>
      <c r="I135" s="10"/>
      <c r="J135" s="10"/>
      <c r="K135" s="10"/>
      <c r="L135" s="10"/>
      <c r="M135" s="10"/>
      <c r="N135" s="10"/>
      <c r="O135" s="10"/>
      <c r="P135" s="10"/>
      <c r="Q135" s="10"/>
      <c r="R135" s="10"/>
      <c r="S135" s="10"/>
      <c r="T135" s="10"/>
      <c r="U135" s="10"/>
      <c r="V135" s="10"/>
      <c r="W135" s="186"/>
      <c r="X135" s="186"/>
      <c r="Y135" s="186"/>
      <c r="Z135" s="186"/>
      <c r="AA135" s="186"/>
      <c r="AB135" s="186"/>
      <c r="AC135" s="186"/>
      <c r="AD135" s="186"/>
    </row>
    <row xmlns:x14ac="http://schemas.microsoft.com/office/spreadsheetml/2009/9/ac" r="136" s="183" customFormat="true" ht="12" x14ac:dyDescent="0.2">
      <c r="A136" s="186" t="s">
        <v>159</v>
      </c>
      <c r="B136" s="10">
        <v>2029</v>
      </c>
      <c r="C136" s="186" t="s">
        <v>16</v>
      </c>
      <c r="D136" s="10"/>
      <c r="E136" s="10"/>
      <c r="F136" s="10"/>
      <c r="G136" s="10"/>
      <c r="H136" s="10"/>
      <c r="I136" s="10"/>
      <c r="J136" s="10"/>
      <c r="K136" s="10"/>
      <c r="L136" s="10"/>
      <c r="M136" s="10"/>
      <c r="N136" s="10"/>
      <c r="O136" s="10"/>
      <c r="P136" s="10"/>
      <c r="Q136" s="10"/>
      <c r="R136" s="10"/>
      <c r="S136" s="10"/>
      <c r="T136" s="10"/>
      <c r="U136" s="10"/>
      <c r="V136" s="10"/>
      <c r="W136" s="186"/>
      <c r="X136" s="186"/>
      <c r="Y136" s="186"/>
      <c r="Z136" s="186"/>
      <c r="AA136" s="186"/>
      <c r="AB136" s="186"/>
      <c r="AC136" s="186"/>
      <c r="AD136" s="186"/>
    </row>
    <row xmlns:x14ac="http://schemas.microsoft.com/office/spreadsheetml/2009/9/ac" r="137" s="183" customFormat="true" ht="12" x14ac:dyDescent="0.2">
      <c r="A137" s="186" t="s">
        <v>159</v>
      </c>
      <c r="B137" s="10">
        <v>2030</v>
      </c>
      <c r="C137" s="186" t="s">
        <v>16</v>
      </c>
      <c r="D137" s="10"/>
      <c r="E137" s="10"/>
      <c r="F137" s="10"/>
      <c r="G137" s="10"/>
      <c r="H137" s="10"/>
      <c r="I137" s="10"/>
      <c r="J137" s="10"/>
      <c r="K137" s="10"/>
      <c r="L137" s="10"/>
      <c r="M137" s="10"/>
      <c r="N137" s="10"/>
      <c r="O137" s="10"/>
      <c r="P137" s="10"/>
      <c r="Q137" s="10"/>
      <c r="R137" s="10"/>
      <c r="S137" s="10"/>
      <c r="T137" s="10"/>
      <c r="U137" s="10"/>
      <c r="V137" s="10"/>
      <c r="W137" s="186"/>
      <c r="X137" s="186"/>
      <c r="Y137" s="186"/>
      <c r="Z137" s="186"/>
      <c r="AA137" s="186"/>
      <c r="AB137" s="186"/>
      <c r="AC137" s="186"/>
      <c r="AD137" s="186"/>
    </row>
    <row xmlns:x14ac="http://schemas.microsoft.com/office/spreadsheetml/2009/9/ac" r="138" s="183" customFormat="true" ht="12" x14ac:dyDescent="0.2">
      <c r="A138" s="186" t="s">
        <v>159</v>
      </c>
      <c r="B138" s="10">
        <v>2000</v>
      </c>
      <c r="C138" s="186" t="s">
        <v>17</v>
      </c>
      <c r="D138" s="10">
        <v>381175</v>
      </c>
      <c r="E138" s="10"/>
      <c r="F138" s="10">
        <v>73.75068888193988</v>
      </c>
      <c r="G138" s="10"/>
      <c r="H138" s="10"/>
      <c r="I138" s="10">
        <v>26.24931111806012</v>
      </c>
      <c r="J138" s="10">
        <v>73.75068888193988</v>
      </c>
      <c r="K138" s="10"/>
      <c r="L138" s="10"/>
      <c r="M138" s="10"/>
      <c r="N138" s="10"/>
      <c r="O138" s="10"/>
      <c r="P138" s="10">
        <v>100</v>
      </c>
      <c r="Q138" s="10"/>
      <c r="R138" s="10"/>
      <c r="S138" s="10"/>
      <c r="T138" s="10"/>
      <c r="U138" s="10"/>
      <c r="V138" s="10">
        <v>100</v>
      </c>
      <c r="W138" s="186"/>
      <c r="X138" s="186"/>
      <c r="Y138" s="186"/>
      <c r="Z138" s="186"/>
      <c r="AA138" s="186"/>
      <c r="AB138" s="186"/>
      <c r="AC138" s="186"/>
      <c r="AD138" s="186"/>
    </row>
    <row xmlns:x14ac="http://schemas.microsoft.com/office/spreadsheetml/2009/9/ac" r="139" s="183" customFormat="true" ht="12" x14ac:dyDescent="0.2">
      <c r="A139" s="186" t="s">
        <v>159</v>
      </c>
      <c r="B139" s="10">
        <v>2001</v>
      </c>
      <c r="C139" s="186" t="s">
        <v>17</v>
      </c>
      <c r="D139" s="10">
        <v>383355</v>
      </c>
      <c r="E139" s="10"/>
      <c r="F139" s="10">
        <v>73.75068888193988</v>
      </c>
      <c r="G139" s="10"/>
      <c r="H139" s="10"/>
      <c r="I139" s="10">
        <v>26.24931111806012</v>
      </c>
      <c r="J139" s="10">
        <v>73.75068888193988</v>
      </c>
      <c r="K139" s="10"/>
      <c r="L139" s="10"/>
      <c r="M139" s="10"/>
      <c r="N139" s="10"/>
      <c r="O139" s="10"/>
      <c r="P139" s="10">
        <v>100</v>
      </c>
      <c r="Q139" s="10"/>
      <c r="R139" s="10"/>
      <c r="S139" s="10"/>
      <c r="T139" s="10"/>
      <c r="U139" s="10"/>
      <c r="V139" s="10">
        <v>100</v>
      </c>
      <c r="W139" s="186"/>
      <c r="X139" s="186"/>
      <c r="Y139" s="186"/>
      <c r="Z139" s="186"/>
      <c r="AA139" s="186"/>
      <c r="AB139" s="186"/>
      <c r="AC139" s="186"/>
      <c r="AD139" s="186"/>
    </row>
    <row xmlns:x14ac="http://schemas.microsoft.com/office/spreadsheetml/2009/9/ac" r="140" s="183" customFormat="true" ht="12" x14ac:dyDescent="0.2">
      <c r="A140" s="186" t="s">
        <v>159</v>
      </c>
      <c r="B140" s="10">
        <v>2002</v>
      </c>
      <c r="C140" s="186" t="s">
        <v>17</v>
      </c>
      <c r="D140" s="10">
        <v>385503</v>
      </c>
      <c r="E140" s="10"/>
      <c r="F140" s="10">
        <v>73.75068888193988</v>
      </c>
      <c r="G140" s="10"/>
      <c r="H140" s="10"/>
      <c r="I140" s="10">
        <v>26.24931111806012</v>
      </c>
      <c r="J140" s="10">
        <v>73.75068888193988</v>
      </c>
      <c r="K140" s="10"/>
      <c r="L140" s="10"/>
      <c r="M140" s="10"/>
      <c r="N140" s="10"/>
      <c r="O140" s="10"/>
      <c r="P140" s="10">
        <v>100</v>
      </c>
      <c r="Q140" s="10"/>
      <c r="R140" s="10"/>
      <c r="S140" s="10"/>
      <c r="T140" s="10"/>
      <c r="U140" s="10"/>
      <c r="V140" s="10">
        <v>100</v>
      </c>
      <c r="W140" s="186"/>
      <c r="X140" s="186"/>
      <c r="Y140" s="186"/>
      <c r="Z140" s="186"/>
      <c r="AA140" s="186"/>
      <c r="AB140" s="186"/>
      <c r="AC140" s="186"/>
      <c r="AD140" s="186"/>
    </row>
    <row xmlns:x14ac="http://schemas.microsoft.com/office/spreadsheetml/2009/9/ac" r="141" s="183" customFormat="true" ht="12" x14ac:dyDescent="0.2">
      <c r="A141" s="186" t="s">
        <v>159</v>
      </c>
      <c r="B141" s="10">
        <v>2003</v>
      </c>
      <c r="C141" s="186" t="s">
        <v>17</v>
      </c>
      <c r="D141" s="10">
        <v>387940</v>
      </c>
      <c r="E141" s="10"/>
      <c r="F141" s="10">
        <v>73.75068888193988</v>
      </c>
      <c r="G141" s="10"/>
      <c r="H141" s="10"/>
      <c r="I141" s="10">
        <v>26.24931111806012</v>
      </c>
      <c r="J141" s="10">
        <v>73.75068888193988</v>
      </c>
      <c r="K141" s="10"/>
      <c r="L141" s="10"/>
      <c r="M141" s="10"/>
      <c r="N141" s="10"/>
      <c r="O141" s="10"/>
      <c r="P141" s="10">
        <v>100</v>
      </c>
      <c r="Q141" s="10"/>
      <c r="R141" s="10"/>
      <c r="S141" s="10"/>
      <c r="T141" s="10"/>
      <c r="U141" s="10"/>
      <c r="V141" s="10">
        <v>100</v>
      </c>
      <c r="W141" s="186"/>
      <c r="X141" s="186"/>
      <c r="Y141" s="186"/>
      <c r="Z141" s="186"/>
      <c r="AA141" s="186"/>
      <c r="AB141" s="186"/>
      <c r="AC141" s="186"/>
      <c r="AD141" s="186"/>
    </row>
    <row xmlns:x14ac="http://schemas.microsoft.com/office/spreadsheetml/2009/9/ac" r="142" s="183" customFormat="true" ht="12" x14ac:dyDescent="0.2">
      <c r="A142" s="186" t="s">
        <v>159</v>
      </c>
      <c r="B142" s="10">
        <v>2004</v>
      </c>
      <c r="C142" s="186" t="s">
        <v>17</v>
      </c>
      <c r="D142" s="10">
        <v>391611</v>
      </c>
      <c r="E142" s="10"/>
      <c r="F142" s="10">
        <v>73.75068888193988</v>
      </c>
      <c r="G142" s="10"/>
      <c r="H142" s="10"/>
      <c r="I142" s="10">
        <v>26.24931111806012</v>
      </c>
      <c r="J142" s="10">
        <v>73.75068888193988</v>
      </c>
      <c r="K142" s="10"/>
      <c r="L142" s="10"/>
      <c r="M142" s="10"/>
      <c r="N142" s="10"/>
      <c r="O142" s="10"/>
      <c r="P142" s="10">
        <v>100</v>
      </c>
      <c r="Q142" s="10"/>
      <c r="R142" s="10"/>
      <c r="S142" s="10"/>
      <c r="T142" s="10"/>
      <c r="U142" s="10"/>
      <c r="V142" s="10">
        <v>100</v>
      </c>
      <c r="W142" s="186"/>
      <c r="X142" s="186"/>
      <c r="Y142" s="186"/>
      <c r="Z142" s="186"/>
      <c r="AA142" s="186"/>
      <c r="AB142" s="186"/>
      <c r="AC142" s="186"/>
      <c r="AD142" s="186"/>
    </row>
    <row xmlns:x14ac="http://schemas.microsoft.com/office/spreadsheetml/2009/9/ac" r="143" s="183" customFormat="true" ht="12" x14ac:dyDescent="0.2">
      <c r="A143" s="186" t="s">
        <v>159</v>
      </c>
      <c r="B143" s="10">
        <v>2005</v>
      </c>
      <c r="C143" s="186" t="s">
        <v>17</v>
      </c>
      <c r="D143" s="10">
        <v>395525</v>
      </c>
      <c r="E143" s="10"/>
      <c r="F143" s="10">
        <v>73.960854029704592</v>
      </c>
      <c r="G143" s="10"/>
      <c r="H143" s="10"/>
      <c r="I143" s="10">
        <v>26.039145970295412</v>
      </c>
      <c r="J143" s="10">
        <v>73.960854029704592</v>
      </c>
      <c r="K143" s="10"/>
      <c r="L143" s="10"/>
      <c r="M143" s="10"/>
      <c r="N143" s="10"/>
      <c r="O143" s="10"/>
      <c r="P143" s="10">
        <v>100</v>
      </c>
      <c r="Q143" s="10"/>
      <c r="R143" s="10"/>
      <c r="S143" s="10"/>
      <c r="T143" s="10"/>
      <c r="U143" s="10"/>
      <c r="V143" s="10">
        <v>100</v>
      </c>
      <c r="W143" s="186"/>
      <c r="X143" s="186"/>
      <c r="Y143" s="186"/>
      <c r="Z143" s="186"/>
      <c r="AA143" s="186"/>
      <c r="AB143" s="186"/>
      <c r="AC143" s="186"/>
      <c r="AD143" s="186"/>
    </row>
    <row xmlns:x14ac="http://schemas.microsoft.com/office/spreadsheetml/2009/9/ac" r="144" s="183" customFormat="true" ht="12" x14ac:dyDescent="0.2">
      <c r="A144" s="186" t="s">
        <v>159</v>
      </c>
      <c r="B144" s="10">
        <v>2006</v>
      </c>
      <c r="C144" s="186" t="s">
        <v>17</v>
      </c>
      <c r="D144" s="10">
        <v>399576</v>
      </c>
      <c r="E144" s="10"/>
      <c r="F144" s="10">
        <v>74.171019177469304</v>
      </c>
      <c r="G144" s="10"/>
      <c r="H144" s="10"/>
      <c r="I144" s="10">
        <v>25.828980822530699</v>
      </c>
      <c r="J144" s="10">
        <v>74.171019177469304</v>
      </c>
      <c r="K144" s="10"/>
      <c r="L144" s="10"/>
      <c r="M144" s="10"/>
      <c r="N144" s="10"/>
      <c r="O144" s="10"/>
      <c r="P144" s="10">
        <v>100</v>
      </c>
      <c r="Q144" s="10"/>
      <c r="R144" s="10"/>
      <c r="S144" s="10"/>
      <c r="T144" s="10"/>
      <c r="U144" s="10"/>
      <c r="V144" s="10">
        <v>100</v>
      </c>
      <c r="W144" s="186"/>
      <c r="X144" s="186"/>
      <c r="Y144" s="186"/>
      <c r="Z144" s="186"/>
      <c r="AA144" s="186"/>
      <c r="AB144" s="186"/>
      <c r="AC144" s="186"/>
      <c r="AD144" s="186"/>
    </row>
    <row xmlns:x14ac="http://schemas.microsoft.com/office/spreadsheetml/2009/9/ac" r="145" s="183" customFormat="true" ht="12" x14ac:dyDescent="0.2">
      <c r="A145" s="186" t="s">
        <v>159</v>
      </c>
      <c r="B145" s="10">
        <v>2007</v>
      </c>
      <c r="C145" s="186" t="s">
        <v>17</v>
      </c>
      <c r="D145" s="10">
        <v>403553</v>
      </c>
      <c r="E145" s="10"/>
      <c r="F145" s="10">
        <v>74.381184325234017</v>
      </c>
      <c r="G145" s="10"/>
      <c r="H145" s="10"/>
      <c r="I145" s="10">
        <v>25.61881567476598</v>
      </c>
      <c r="J145" s="10">
        <v>74.381184325234017</v>
      </c>
      <c r="K145" s="10"/>
      <c r="L145" s="10"/>
      <c r="M145" s="10"/>
      <c r="N145" s="10"/>
      <c r="O145" s="10"/>
      <c r="P145" s="10">
        <v>100</v>
      </c>
      <c r="Q145" s="10"/>
      <c r="R145" s="10"/>
      <c r="S145" s="10"/>
      <c r="T145" s="10"/>
      <c r="U145" s="10"/>
      <c r="V145" s="10">
        <v>100</v>
      </c>
      <c r="W145" s="186"/>
      <c r="X145" s="186"/>
      <c r="Y145" s="186"/>
      <c r="Z145" s="186"/>
      <c r="AA145" s="186"/>
      <c r="AB145" s="186"/>
      <c r="AC145" s="186"/>
      <c r="AD145" s="186"/>
    </row>
    <row xmlns:x14ac="http://schemas.microsoft.com/office/spreadsheetml/2009/9/ac" r="146" s="183" customFormat="true" ht="12" x14ac:dyDescent="0.2">
      <c r="A146" s="186" t="s">
        <v>159</v>
      </c>
      <c r="B146" s="10">
        <v>2008</v>
      </c>
      <c r="C146" s="186" t="s">
        <v>17</v>
      </c>
      <c r="D146" s="10">
        <v>407454</v>
      </c>
      <c r="E146" s="10"/>
      <c r="F146" s="10">
        <v>74.591349472998729</v>
      </c>
      <c r="G146" s="10"/>
      <c r="H146" s="10"/>
      <c r="I146" s="10">
        <v>25.408650527001271</v>
      </c>
      <c r="J146" s="10">
        <v>74.591349472998729</v>
      </c>
      <c r="K146" s="10"/>
      <c r="L146" s="10"/>
      <c r="M146" s="10"/>
      <c r="N146" s="10"/>
      <c r="O146" s="10"/>
      <c r="P146" s="10">
        <v>100</v>
      </c>
      <c r="Q146" s="10"/>
      <c r="R146" s="10"/>
      <c r="S146" s="10"/>
      <c r="T146" s="10"/>
      <c r="U146" s="10"/>
      <c r="V146" s="10">
        <v>100</v>
      </c>
      <c r="W146" s="186"/>
      <c r="X146" s="186"/>
      <c r="Y146" s="186"/>
      <c r="Z146" s="186"/>
      <c r="AA146" s="186"/>
      <c r="AB146" s="186"/>
      <c r="AC146" s="186"/>
      <c r="AD146" s="186"/>
    </row>
    <row xmlns:x14ac="http://schemas.microsoft.com/office/spreadsheetml/2009/9/ac" r="147" s="183" customFormat="true" ht="12" x14ac:dyDescent="0.2">
      <c r="A147" s="186" t="s">
        <v>159</v>
      </c>
      <c r="B147" s="10">
        <v>2009</v>
      </c>
      <c r="C147" s="186" t="s">
        <v>17</v>
      </c>
      <c r="D147" s="10">
        <v>411109</v>
      </c>
      <c r="E147" s="10"/>
      <c r="F147" s="10">
        <v>74.801514620763442</v>
      </c>
      <c r="G147" s="10"/>
      <c r="H147" s="10"/>
      <c r="I147" s="10">
        <v>25.198485379236558</v>
      </c>
      <c r="J147" s="10">
        <v>74.801514620763442</v>
      </c>
      <c r="K147" s="10"/>
      <c r="L147" s="10"/>
      <c r="M147" s="10"/>
      <c r="N147" s="10"/>
      <c r="O147" s="10"/>
      <c r="P147" s="10">
        <v>100</v>
      </c>
      <c r="Q147" s="10"/>
      <c r="R147" s="10"/>
      <c r="S147" s="10"/>
      <c r="T147" s="10"/>
      <c r="U147" s="10"/>
      <c r="V147" s="10">
        <v>100</v>
      </c>
      <c r="W147" s="186"/>
      <c r="X147" s="186"/>
      <c r="Y147" s="186"/>
      <c r="Z147" s="186"/>
      <c r="AA147" s="186"/>
      <c r="AB147" s="186"/>
      <c r="AC147" s="186"/>
      <c r="AD147" s="186"/>
    </row>
    <row xmlns:x14ac="http://schemas.microsoft.com/office/spreadsheetml/2009/9/ac" r="148" s="183" customFormat="true" ht="12" x14ac:dyDescent="0.2">
      <c r="A148" s="186" t="s">
        <v>159</v>
      </c>
      <c r="B148" s="10">
        <v>2010</v>
      </c>
      <c r="C148" s="186" t="s">
        <v>17</v>
      </c>
      <c r="D148" s="10">
        <v>414657</v>
      </c>
      <c r="E148" s="10"/>
      <c r="F148" s="10">
        <v>75.011679768528154</v>
      </c>
      <c r="G148" s="10"/>
      <c r="H148" s="10"/>
      <c r="I148" s="10">
        <v>24.98832023147185</v>
      </c>
      <c r="J148" s="10">
        <v>75.011679768528154</v>
      </c>
      <c r="K148" s="10"/>
      <c r="L148" s="10"/>
      <c r="M148" s="10"/>
      <c r="N148" s="10"/>
      <c r="O148" s="10"/>
      <c r="P148" s="10">
        <v>100</v>
      </c>
      <c r="Q148" s="10"/>
      <c r="R148" s="10"/>
      <c r="S148" s="10"/>
      <c r="T148" s="10"/>
      <c r="U148" s="10"/>
      <c r="V148" s="10">
        <v>100</v>
      </c>
      <c r="W148" s="186"/>
      <c r="X148" s="186"/>
      <c r="Y148" s="186"/>
      <c r="Z148" s="186"/>
      <c r="AA148" s="186"/>
      <c r="AB148" s="186"/>
      <c r="AC148" s="186"/>
      <c r="AD148" s="186"/>
    </row>
    <row xmlns:x14ac="http://schemas.microsoft.com/office/spreadsheetml/2009/9/ac" r="149" s="183" customFormat="true" ht="12" x14ac:dyDescent="0.2">
      <c r="A149" s="186" t="s">
        <v>159</v>
      </c>
      <c r="B149" s="10">
        <v>2011</v>
      </c>
      <c r="C149" s="186" t="s">
        <v>17</v>
      </c>
      <c r="D149" s="10">
        <v>418944</v>
      </c>
      <c r="E149" s="10"/>
      <c r="F149" s="10">
        <v>75.221844916292866</v>
      </c>
      <c r="G149" s="10"/>
      <c r="H149" s="10"/>
      <c r="I149" s="10">
        <v>24.77815508370713</v>
      </c>
      <c r="J149" s="10">
        <v>75.221844916292866</v>
      </c>
      <c r="K149" s="10"/>
      <c r="L149" s="10"/>
      <c r="M149" s="10"/>
      <c r="N149" s="10"/>
      <c r="O149" s="10"/>
      <c r="P149" s="10">
        <v>100</v>
      </c>
      <c r="Q149" s="10"/>
      <c r="R149" s="10"/>
      <c r="S149" s="10"/>
      <c r="T149" s="10"/>
      <c r="U149" s="10"/>
      <c r="V149" s="10">
        <v>100</v>
      </c>
      <c r="W149" s="186"/>
      <c r="X149" s="186"/>
      <c r="Y149" s="186"/>
      <c r="Z149" s="186"/>
      <c r="AA149" s="186"/>
      <c r="AB149" s="186"/>
      <c r="AC149" s="186"/>
      <c r="AD149" s="186"/>
    </row>
    <row xmlns:x14ac="http://schemas.microsoft.com/office/spreadsheetml/2009/9/ac" r="150" s="183" customFormat="true" ht="12" x14ac:dyDescent="0.2">
      <c r="A150" s="186" t="s">
        <v>159</v>
      </c>
      <c r="B150" s="10">
        <v>2012</v>
      </c>
      <c r="C150" s="186" t="s">
        <v>17</v>
      </c>
      <c r="D150" s="10">
        <v>422891</v>
      </c>
      <c r="E150" s="10"/>
      <c r="F150" s="10">
        <v>75.432010064057579</v>
      </c>
      <c r="G150" s="10"/>
      <c r="H150" s="10"/>
      <c r="I150" s="10">
        <v>24.567989935942421</v>
      </c>
      <c r="J150" s="10">
        <v>75.432010064057579</v>
      </c>
      <c r="K150" s="10"/>
      <c r="L150" s="10"/>
      <c r="M150" s="10"/>
      <c r="N150" s="10"/>
      <c r="O150" s="10"/>
      <c r="P150" s="10">
        <v>100</v>
      </c>
      <c r="Q150" s="10"/>
      <c r="R150" s="10"/>
      <c r="S150" s="10"/>
      <c r="T150" s="10"/>
      <c r="U150" s="10"/>
      <c r="V150" s="10">
        <v>100</v>
      </c>
      <c r="W150" s="186"/>
      <c r="X150" s="186"/>
      <c r="Y150" s="186"/>
      <c r="Z150" s="186"/>
      <c r="AA150" s="186"/>
      <c r="AB150" s="186"/>
      <c r="AC150" s="186"/>
      <c r="AD150" s="186"/>
    </row>
    <row xmlns:x14ac="http://schemas.microsoft.com/office/spreadsheetml/2009/9/ac" r="151" s="183" customFormat="true" ht="12" x14ac:dyDescent="0.2">
      <c r="A151" s="186" t="s">
        <v>159</v>
      </c>
      <c r="B151" s="10">
        <v>2013</v>
      </c>
      <c r="C151" s="186" t="s">
        <v>17</v>
      </c>
      <c r="D151" s="10">
        <v>426570</v>
      </c>
      <c r="E151" s="10"/>
      <c r="F151" s="10">
        <v>75.642175211822291</v>
      </c>
      <c r="G151" s="10">
        <v>27.416409999999999</v>
      </c>
      <c r="H151" s="10">
        <v>48.225765211822292</v>
      </c>
      <c r="I151" s="10">
        <v>24.357824788177709</v>
      </c>
      <c r="J151" s="10">
        <v>0</v>
      </c>
      <c r="K151" s="10"/>
      <c r="L151" s="10"/>
      <c r="M151" s="10"/>
      <c r="N151" s="10"/>
      <c r="O151" s="10"/>
      <c r="P151" s="10">
        <v>100</v>
      </c>
      <c r="Q151" s="10"/>
      <c r="R151" s="10"/>
      <c r="S151" s="10"/>
      <c r="T151" s="10"/>
      <c r="U151" s="10"/>
      <c r="V151" s="10">
        <v>100</v>
      </c>
      <c r="W151" s="186"/>
      <c r="X151" s="186"/>
      <c r="Y151" s="186"/>
      <c r="Z151" s="186"/>
      <c r="AA151" s="186"/>
      <c r="AB151" s="186"/>
      <c r="AC151" s="186"/>
      <c r="AD151" s="186"/>
    </row>
    <row xmlns:x14ac="http://schemas.microsoft.com/office/spreadsheetml/2009/9/ac" r="152" s="183" customFormat="true" ht="12" x14ac:dyDescent="0.2">
      <c r="A152" s="186" t="s">
        <v>159</v>
      </c>
      <c r="B152" s="10">
        <v>2014</v>
      </c>
      <c r="C152" s="186" t="s">
        <v>17</v>
      </c>
      <c r="D152" s="10">
        <v>430485</v>
      </c>
      <c r="E152" s="10"/>
      <c r="F152" s="10">
        <v>75.852340359587004</v>
      </c>
      <c r="G152" s="10">
        <v>27.416409999999999</v>
      </c>
      <c r="H152" s="10">
        <v>48.435930359586997</v>
      </c>
      <c r="I152" s="10">
        <v>24.147659640413</v>
      </c>
      <c r="J152" s="10">
        <v>0</v>
      </c>
      <c r="K152" s="10"/>
      <c r="L152" s="10"/>
      <c r="M152" s="10"/>
      <c r="N152" s="10"/>
      <c r="O152" s="10"/>
      <c r="P152" s="10">
        <v>100</v>
      </c>
      <c r="Q152" s="10"/>
      <c r="R152" s="10"/>
      <c r="S152" s="10"/>
      <c r="T152" s="10"/>
      <c r="U152" s="10"/>
      <c r="V152" s="10">
        <v>100</v>
      </c>
      <c r="W152" s="186"/>
      <c r="X152" s="186"/>
      <c r="Y152" s="186"/>
      <c r="Z152" s="186"/>
      <c r="AA152" s="186"/>
      <c r="AB152" s="186"/>
      <c r="AC152" s="186"/>
      <c r="AD152" s="186"/>
    </row>
    <row xmlns:x14ac="http://schemas.microsoft.com/office/spreadsheetml/2009/9/ac" r="153" s="183" customFormat="true" ht="12" x14ac:dyDescent="0.2">
      <c r="A153" s="186" t="s">
        <v>159</v>
      </c>
      <c r="B153" s="10">
        <v>2015</v>
      </c>
      <c r="C153" s="186" t="s">
        <v>17</v>
      </c>
      <c r="D153" s="10">
        <v>434898</v>
      </c>
      <c r="E153" s="10"/>
      <c r="F153" s="10">
        <v>76.062505507351716</v>
      </c>
      <c r="G153" s="10">
        <v>27.416409999999999</v>
      </c>
      <c r="H153" s="10">
        <v>48.646095507351717</v>
      </c>
      <c r="I153" s="10">
        <v>23.93749449264828</v>
      </c>
      <c r="J153" s="10">
        <v>0</v>
      </c>
      <c r="K153" s="10"/>
      <c r="L153" s="10"/>
      <c r="M153" s="10"/>
      <c r="N153" s="10"/>
      <c r="O153" s="10"/>
      <c r="P153" s="10">
        <v>100</v>
      </c>
      <c r="Q153" s="10"/>
      <c r="R153" s="10"/>
      <c r="S153" s="10"/>
      <c r="T153" s="10"/>
      <c r="U153" s="10"/>
      <c r="V153" s="10">
        <v>100</v>
      </c>
      <c r="W153" s="186"/>
      <c r="X153" s="186"/>
      <c r="Y153" s="186"/>
      <c r="Z153" s="186"/>
      <c r="AA153" s="186"/>
      <c r="AB153" s="186"/>
      <c r="AC153" s="186"/>
      <c r="AD153" s="186"/>
    </row>
    <row xmlns:x14ac="http://schemas.microsoft.com/office/spreadsheetml/2009/9/ac" r="154" s="183" customFormat="true" ht="12" x14ac:dyDescent="0.2">
      <c r="A154" s="186" t="s">
        <v>159</v>
      </c>
      <c r="B154" s="10">
        <v>2016</v>
      </c>
      <c r="C154" s="186" t="s">
        <v>17</v>
      </c>
      <c r="D154" s="10">
        <v>439256</v>
      </c>
      <c r="E154" s="10"/>
      <c r="F154" s="10">
        <v>76.272670655116428</v>
      </c>
      <c r="G154" s="10">
        <v>27.416409999999999</v>
      </c>
      <c r="H154" s="10">
        <v>48.856260655116429</v>
      </c>
      <c r="I154" s="10">
        <v>23.727329344883572</v>
      </c>
      <c r="J154" s="10">
        <v>0</v>
      </c>
      <c r="K154" s="10"/>
      <c r="L154" s="10"/>
      <c r="M154" s="10"/>
      <c r="N154" s="10"/>
      <c r="O154" s="10"/>
      <c r="P154" s="10">
        <v>100</v>
      </c>
      <c r="Q154" s="10"/>
      <c r="R154" s="10"/>
      <c r="S154" s="10"/>
      <c r="T154" s="10"/>
      <c r="U154" s="10"/>
      <c r="V154" s="10">
        <v>100</v>
      </c>
      <c r="W154" s="186"/>
      <c r="X154" s="186"/>
      <c r="Y154" s="186"/>
      <c r="Z154" s="186"/>
      <c r="AA154" s="186"/>
      <c r="AB154" s="186"/>
      <c r="AC154" s="186"/>
      <c r="AD154" s="186"/>
    </row>
    <row xmlns:x14ac="http://schemas.microsoft.com/office/spreadsheetml/2009/9/ac" r="155" s="183" customFormat="true" ht="12" x14ac:dyDescent="0.2">
      <c r="A155" s="186" t="s">
        <v>159</v>
      </c>
      <c r="B155" s="10">
        <v>2017</v>
      </c>
      <c r="C155" s="186" t="s">
        <v>17</v>
      </c>
      <c r="D155" s="10">
        <v>442775</v>
      </c>
      <c r="E155" s="10"/>
      <c r="F155" s="10">
        <v>76.482835802881141</v>
      </c>
      <c r="G155" s="10">
        <v>27.416409999999999</v>
      </c>
      <c r="H155" s="10">
        <v>49.066425802881142</v>
      </c>
      <c r="I155" s="10">
        <v>23.517164197118859</v>
      </c>
      <c r="J155" s="10">
        <v>0</v>
      </c>
      <c r="K155" s="10"/>
      <c r="L155" s="10"/>
      <c r="M155" s="10"/>
      <c r="N155" s="10"/>
      <c r="O155" s="10"/>
      <c r="P155" s="10">
        <v>100</v>
      </c>
      <c r="Q155" s="10"/>
      <c r="R155" s="10"/>
      <c r="S155" s="10"/>
      <c r="T155" s="10"/>
      <c r="U155" s="10"/>
      <c r="V155" s="10">
        <v>100</v>
      </c>
      <c r="W155" s="186"/>
      <c r="X155" s="186"/>
      <c r="Y155" s="186"/>
      <c r="Z155" s="186"/>
      <c r="AA155" s="186"/>
      <c r="AB155" s="186"/>
      <c r="AC155" s="186"/>
      <c r="AD155" s="186"/>
    </row>
    <row xmlns:x14ac="http://schemas.microsoft.com/office/spreadsheetml/2009/9/ac" r="156" s="183" customFormat="true" ht="12" x14ac:dyDescent="0.2">
      <c r="A156" s="186" t="s">
        <v>159</v>
      </c>
      <c r="B156" s="10">
        <v>2018</v>
      </c>
      <c r="C156" s="186" t="s">
        <v>17</v>
      </c>
      <c r="D156" s="10">
        <v>447614</v>
      </c>
      <c r="E156" s="10"/>
      <c r="F156" s="10">
        <v>76.693000950645853</v>
      </c>
      <c r="G156" s="10">
        <v>27.416409999999999</v>
      </c>
      <c r="H156" s="10">
        <v>49.276590950645847</v>
      </c>
      <c r="I156" s="10">
        <v>23.30699904935415</v>
      </c>
      <c r="J156" s="10">
        <v>0</v>
      </c>
      <c r="K156" s="10"/>
      <c r="L156" s="10"/>
      <c r="M156" s="10"/>
      <c r="N156" s="10"/>
      <c r="O156" s="10"/>
      <c r="P156" s="10">
        <v>100</v>
      </c>
      <c r="Q156" s="10"/>
      <c r="R156" s="10"/>
      <c r="S156" s="10"/>
      <c r="T156" s="10"/>
      <c r="U156" s="10"/>
      <c r="V156" s="10">
        <v>100</v>
      </c>
      <c r="W156" s="186"/>
      <c r="X156" s="186"/>
      <c r="Y156" s="186"/>
      <c r="Z156" s="186"/>
      <c r="AA156" s="186"/>
      <c r="AB156" s="186"/>
      <c r="AC156" s="186"/>
      <c r="AD156" s="186"/>
    </row>
    <row xmlns:x14ac="http://schemas.microsoft.com/office/spreadsheetml/2009/9/ac" r="157" s="183" customFormat="true" ht="12" x14ac:dyDescent="0.2">
      <c r="A157" s="186" t="s">
        <v>159</v>
      </c>
      <c r="B157" s="10">
        <v>2019</v>
      </c>
      <c r="C157" s="186" t="s">
        <v>17</v>
      </c>
      <c r="D157" s="10">
        <v>453344</v>
      </c>
      <c r="E157" s="10"/>
      <c r="F157" s="10">
        <v>76.903166098410566</v>
      </c>
      <c r="G157" s="10">
        <v>27.416409999999999</v>
      </c>
      <c r="H157" s="10">
        <v>49.486756098410567</v>
      </c>
      <c r="I157" s="10">
        <v>23.096833901589431</v>
      </c>
      <c r="J157" s="10">
        <v>0</v>
      </c>
      <c r="K157" s="10"/>
      <c r="L157" s="10"/>
      <c r="M157" s="10"/>
      <c r="N157" s="10"/>
      <c r="O157" s="10"/>
      <c r="P157" s="10">
        <v>100</v>
      </c>
      <c r="Q157" s="10"/>
      <c r="R157" s="10"/>
      <c r="S157" s="10"/>
      <c r="T157" s="10"/>
      <c r="U157" s="10"/>
      <c r="V157" s="10">
        <v>100</v>
      </c>
      <c r="W157" s="186"/>
      <c r="X157" s="186"/>
      <c r="Y157" s="186"/>
      <c r="Z157" s="186"/>
      <c r="AA157" s="186"/>
      <c r="AB157" s="186"/>
      <c r="AC157" s="186"/>
      <c r="AD157" s="186"/>
    </row>
    <row xmlns:x14ac="http://schemas.microsoft.com/office/spreadsheetml/2009/9/ac" r="158" s="183" customFormat="true" ht="12" x14ac:dyDescent="0.2">
      <c r="A158" s="186" t="s">
        <v>159</v>
      </c>
      <c r="B158" s="10">
        <v>2020</v>
      </c>
      <c r="C158" s="186" t="s">
        <v>17</v>
      </c>
      <c r="D158" s="10">
        <v>458266</v>
      </c>
      <c r="E158" s="10"/>
      <c r="F158" s="10">
        <v>77.113331246175278</v>
      </c>
      <c r="G158" s="10">
        <v>27.416409999999999</v>
      </c>
      <c r="H158" s="10">
        <v>49.696921246175279</v>
      </c>
      <c r="I158" s="10">
        <v>22.886668753824718</v>
      </c>
      <c r="J158" s="10">
        <v>0</v>
      </c>
      <c r="K158" s="10"/>
      <c r="L158" s="10"/>
      <c r="M158" s="10"/>
      <c r="N158" s="10"/>
      <c r="O158" s="10"/>
      <c r="P158" s="10">
        <v>100</v>
      </c>
      <c r="Q158" s="10"/>
      <c r="R158" s="10"/>
      <c r="S158" s="10"/>
      <c r="T158" s="10"/>
      <c r="U158" s="10"/>
      <c r="V158" s="10">
        <v>100</v>
      </c>
      <c r="W158" s="186"/>
      <c r="X158" s="186"/>
      <c r="Y158" s="186"/>
      <c r="Z158" s="186"/>
      <c r="AA158" s="186"/>
      <c r="AB158" s="186"/>
      <c r="AC158" s="186"/>
      <c r="AD158" s="186"/>
    </row>
    <row xmlns:x14ac="http://schemas.microsoft.com/office/spreadsheetml/2009/9/ac" r="159" s="183" customFormat="true" ht="12" x14ac:dyDescent="0.2">
      <c r="A159" s="186" t="s">
        <v>159</v>
      </c>
      <c r="B159" s="10">
        <v>2021</v>
      </c>
      <c r="C159" s="186" t="s">
        <v>17</v>
      </c>
      <c r="D159" s="10">
        <v>462398</v>
      </c>
      <c r="E159" s="10"/>
      <c r="F159" s="10">
        <v>77.32349639393999</v>
      </c>
      <c r="G159" s="10">
        <v>27.416409999999999</v>
      </c>
      <c r="H159" s="10">
        <v>49.907086393939991</v>
      </c>
      <c r="I159" s="10">
        <v>22.67650360606001</v>
      </c>
      <c r="J159" s="10">
        <v>0</v>
      </c>
      <c r="K159" s="10"/>
      <c r="L159" s="10"/>
      <c r="M159" s="10"/>
      <c r="N159" s="10"/>
      <c r="O159" s="10"/>
      <c r="P159" s="10">
        <v>100</v>
      </c>
      <c r="Q159" s="10"/>
      <c r="R159" s="10"/>
      <c r="S159" s="10"/>
      <c r="T159" s="10"/>
      <c r="U159" s="10"/>
      <c r="V159" s="10">
        <v>100</v>
      </c>
      <c r="W159" s="186"/>
      <c r="X159" s="186"/>
      <c r="Y159" s="186"/>
      <c r="Z159" s="186"/>
      <c r="AA159" s="186"/>
      <c r="AB159" s="186"/>
      <c r="AC159" s="186"/>
      <c r="AD159" s="186"/>
    </row>
    <row xmlns:x14ac="http://schemas.microsoft.com/office/spreadsheetml/2009/9/ac" r="160" s="183" customFormat="true" ht="12" x14ac:dyDescent="0.2">
      <c r="A160" s="186" t="s">
        <v>159</v>
      </c>
      <c r="B160" s="10">
        <v>2022</v>
      </c>
      <c r="C160" s="186" t="s">
        <v>17</v>
      </c>
      <c r="D160" s="10">
        <v>466074</v>
      </c>
      <c r="E160" s="10"/>
      <c r="F160" s="10">
        <v>77.32349639393999</v>
      </c>
      <c r="G160" s="10">
        <v>27.416409999999999</v>
      </c>
      <c r="H160" s="10">
        <v>49.907086393939991</v>
      </c>
      <c r="I160" s="10">
        <v>22.67650360606001</v>
      </c>
      <c r="J160" s="10">
        <v>0</v>
      </c>
      <c r="K160" s="10"/>
      <c r="L160" s="10"/>
      <c r="M160" s="10"/>
      <c r="N160" s="10"/>
      <c r="O160" s="10"/>
      <c r="P160" s="10">
        <v>100</v>
      </c>
      <c r="Q160" s="10"/>
      <c r="R160" s="10"/>
      <c r="S160" s="10"/>
      <c r="T160" s="10"/>
      <c r="U160" s="10"/>
      <c r="V160" s="10">
        <v>100</v>
      </c>
      <c r="W160" s="186"/>
      <c r="X160" s="186"/>
      <c r="Y160" s="186"/>
      <c r="Z160" s="186"/>
      <c r="AA160" s="186"/>
      <c r="AB160" s="186"/>
      <c r="AC160" s="186"/>
      <c r="AD160" s="186"/>
    </row>
    <row xmlns:x14ac="http://schemas.microsoft.com/office/spreadsheetml/2009/9/ac" r="161" s="183" customFormat="true" ht="12" x14ac:dyDescent="0.2">
      <c r="A161" s="186" t="s">
        <v>159</v>
      </c>
      <c r="B161" s="10">
        <v>2023</v>
      </c>
      <c r="C161" s="186" t="s">
        <v>17</v>
      </c>
      <c r="D161" s="10">
        <v>468995</v>
      </c>
      <c r="E161" s="10"/>
      <c r="F161" s="10">
        <v>77.32349639393999</v>
      </c>
      <c r="G161" s="10">
        <v>27.416409999999999</v>
      </c>
      <c r="H161" s="10">
        <v>49.907086393939991</v>
      </c>
      <c r="I161" s="10">
        <v>22.67650360606001</v>
      </c>
      <c r="J161" s="10">
        <v>0</v>
      </c>
      <c r="K161" s="10"/>
      <c r="L161" s="10"/>
      <c r="M161" s="10"/>
      <c r="N161" s="10"/>
      <c r="O161" s="10"/>
      <c r="P161" s="10">
        <v>100</v>
      </c>
      <c r="Q161" s="10"/>
      <c r="R161" s="10"/>
      <c r="S161" s="10"/>
      <c r="T161" s="10"/>
      <c r="U161" s="10"/>
      <c r="V161" s="10">
        <v>100</v>
      </c>
      <c r="W161" s="186"/>
      <c r="X161" s="186"/>
      <c r="Y161" s="186"/>
      <c r="Z161" s="186"/>
      <c r="AA161" s="186"/>
      <c r="AB161" s="186"/>
      <c r="AC161" s="186"/>
      <c r="AD161" s="186"/>
    </row>
    <row xmlns:x14ac="http://schemas.microsoft.com/office/spreadsheetml/2009/9/ac" r="162" s="183" customFormat="true" ht="12" x14ac:dyDescent="0.2">
      <c r="A162" s="186" t="s">
        <v>159</v>
      </c>
      <c r="B162" s="10">
        <v>2024</v>
      </c>
      <c r="C162" s="186" t="s">
        <v>17</v>
      </c>
      <c r="D162" s="10"/>
      <c r="E162" s="10"/>
      <c r="F162" s="10"/>
      <c r="G162" s="10"/>
      <c r="H162" s="10"/>
      <c r="I162" s="10"/>
      <c r="J162" s="10"/>
      <c r="K162" s="10"/>
      <c r="L162" s="10"/>
      <c r="M162" s="10"/>
      <c r="N162" s="10"/>
      <c r="O162" s="10"/>
      <c r="P162" s="10"/>
      <c r="Q162" s="10"/>
      <c r="R162" s="10"/>
      <c r="S162" s="10"/>
      <c r="T162" s="10"/>
      <c r="U162" s="10"/>
      <c r="V162" s="10"/>
      <c r="W162" s="186"/>
      <c r="X162" s="186"/>
      <c r="Y162" s="186"/>
      <c r="Z162" s="186"/>
      <c r="AA162" s="186"/>
      <c r="AB162" s="186"/>
      <c r="AC162" s="186"/>
      <c r="AD162" s="186"/>
    </row>
    <row xmlns:x14ac="http://schemas.microsoft.com/office/spreadsheetml/2009/9/ac" r="163" s="183" customFormat="true" ht="12" x14ac:dyDescent="0.2">
      <c r="A163" s="186" t="s">
        <v>159</v>
      </c>
      <c r="B163" s="10">
        <v>2025</v>
      </c>
      <c r="C163" s="186" t="s">
        <v>17</v>
      </c>
      <c r="D163" s="10"/>
      <c r="E163" s="10"/>
      <c r="F163" s="10"/>
      <c r="G163" s="10"/>
      <c r="H163" s="10"/>
      <c r="I163" s="10"/>
      <c r="J163" s="10"/>
      <c r="K163" s="10"/>
      <c r="L163" s="10"/>
      <c r="M163" s="10"/>
      <c r="N163" s="10"/>
      <c r="O163" s="10"/>
      <c r="P163" s="10"/>
      <c r="Q163" s="10"/>
      <c r="R163" s="10"/>
      <c r="S163" s="10"/>
      <c r="T163" s="10"/>
      <c r="U163" s="10"/>
      <c r="V163" s="10"/>
      <c r="W163" s="186"/>
      <c r="X163" s="186"/>
      <c r="Y163" s="186"/>
      <c r="Z163" s="186"/>
      <c r="AA163" s="186"/>
      <c r="AB163" s="186"/>
      <c r="AC163" s="186"/>
      <c r="AD163" s="186"/>
    </row>
    <row xmlns:x14ac="http://schemas.microsoft.com/office/spreadsheetml/2009/9/ac" r="164" s="183" customFormat="true" ht="12" x14ac:dyDescent="0.2">
      <c r="A164" s="186" t="s">
        <v>159</v>
      </c>
      <c r="B164" s="10">
        <v>2026</v>
      </c>
      <c r="C164" s="186" t="s">
        <v>17</v>
      </c>
      <c r="D164" s="10"/>
      <c r="E164" s="10"/>
      <c r="F164" s="10"/>
      <c r="G164" s="10"/>
      <c r="H164" s="10"/>
      <c r="I164" s="10"/>
      <c r="J164" s="10"/>
      <c r="K164" s="10"/>
      <c r="L164" s="10"/>
      <c r="M164" s="10"/>
      <c r="N164" s="10"/>
      <c r="O164" s="10"/>
      <c r="P164" s="10"/>
      <c r="Q164" s="10"/>
      <c r="R164" s="10"/>
      <c r="S164" s="10"/>
      <c r="T164" s="10"/>
      <c r="U164" s="10"/>
      <c r="V164" s="10"/>
      <c r="W164" s="186"/>
      <c r="X164" s="186"/>
      <c r="Y164" s="186"/>
      <c r="Z164" s="186"/>
      <c r="AA164" s="186"/>
      <c r="AB164" s="186"/>
      <c r="AC164" s="186"/>
      <c r="AD164" s="186"/>
    </row>
    <row xmlns:x14ac="http://schemas.microsoft.com/office/spreadsheetml/2009/9/ac" r="165" s="183" customFormat="true" ht="12" x14ac:dyDescent="0.2">
      <c r="A165" s="186" t="s">
        <v>159</v>
      </c>
      <c r="B165" s="10">
        <v>2027</v>
      </c>
      <c r="C165" s="186" t="s">
        <v>17</v>
      </c>
      <c r="D165" s="10"/>
      <c r="E165" s="10"/>
      <c r="F165" s="10"/>
      <c r="G165" s="10"/>
      <c r="H165" s="10"/>
      <c r="I165" s="10"/>
      <c r="J165" s="10"/>
      <c r="K165" s="10"/>
      <c r="L165" s="10"/>
      <c r="M165" s="10"/>
      <c r="N165" s="10"/>
      <c r="O165" s="10"/>
      <c r="P165" s="10"/>
      <c r="Q165" s="10"/>
      <c r="R165" s="10"/>
      <c r="S165" s="10"/>
      <c r="T165" s="10"/>
      <c r="U165" s="10"/>
      <c r="V165" s="10"/>
      <c r="W165" s="186"/>
      <c r="X165" s="186"/>
      <c r="Y165" s="186"/>
      <c r="Z165" s="186"/>
      <c r="AA165" s="186"/>
      <c r="AB165" s="186"/>
      <c r="AC165" s="186"/>
      <c r="AD165" s="186"/>
    </row>
    <row xmlns:x14ac="http://schemas.microsoft.com/office/spreadsheetml/2009/9/ac" r="166" s="183" customFormat="true" ht="12" x14ac:dyDescent="0.2">
      <c r="A166" s="186" t="s">
        <v>159</v>
      </c>
      <c r="B166" s="10">
        <v>2028</v>
      </c>
      <c r="C166" s="186" t="s">
        <v>17</v>
      </c>
      <c r="D166" s="10"/>
      <c r="E166" s="10"/>
      <c r="F166" s="10"/>
      <c r="G166" s="10"/>
      <c r="H166" s="10"/>
      <c r="I166" s="10"/>
      <c r="J166" s="10"/>
      <c r="K166" s="10"/>
      <c r="L166" s="10"/>
      <c r="M166" s="10"/>
      <c r="N166" s="10"/>
      <c r="O166" s="10"/>
      <c r="P166" s="10"/>
      <c r="Q166" s="10"/>
      <c r="R166" s="10"/>
      <c r="S166" s="10"/>
      <c r="T166" s="10"/>
      <c r="U166" s="10"/>
      <c r="V166" s="10"/>
      <c r="W166" s="186"/>
      <c r="X166" s="186"/>
      <c r="Y166" s="186"/>
      <c r="Z166" s="186"/>
      <c r="AA166" s="186"/>
      <c r="AB166" s="186"/>
      <c r="AC166" s="186"/>
      <c r="AD166" s="186"/>
    </row>
    <row xmlns:x14ac="http://schemas.microsoft.com/office/spreadsheetml/2009/9/ac" r="167" s="183" customFormat="true" ht="12" x14ac:dyDescent="0.2">
      <c r="A167" s="186" t="s">
        <v>159</v>
      </c>
      <c r="B167" s="10">
        <v>2029</v>
      </c>
      <c r="C167" s="186" t="s">
        <v>17</v>
      </c>
      <c r="D167" s="10"/>
      <c r="E167" s="10"/>
      <c r="F167" s="10"/>
      <c r="G167" s="10"/>
      <c r="H167" s="10"/>
      <c r="I167" s="10"/>
      <c r="J167" s="10"/>
      <c r="K167" s="10"/>
      <c r="L167" s="10"/>
      <c r="M167" s="10"/>
      <c r="N167" s="10"/>
      <c r="O167" s="10"/>
      <c r="P167" s="10"/>
      <c r="Q167" s="10"/>
      <c r="R167" s="10"/>
      <c r="S167" s="10"/>
      <c r="T167" s="10"/>
      <c r="U167" s="10"/>
      <c r="V167" s="10"/>
      <c r="W167" s="186"/>
      <c r="X167" s="186"/>
      <c r="Y167" s="186"/>
      <c r="Z167" s="186"/>
      <c r="AA167" s="186"/>
      <c r="AB167" s="186"/>
    </row>
    <row xmlns:x14ac="http://schemas.microsoft.com/office/spreadsheetml/2009/9/ac" r="168" s="183" customFormat="true" ht="12" x14ac:dyDescent="0.2">
      <c r="A168" s="186" t="s">
        <v>159</v>
      </c>
      <c r="B168" s="10">
        <v>2030</v>
      </c>
      <c r="C168" s="186" t="s">
        <v>17</v>
      </c>
      <c r="D168" s="10"/>
      <c r="E168" s="10"/>
      <c r="F168" s="10"/>
      <c r="G168" s="10"/>
      <c r="H168" s="10"/>
      <c r="I168" s="10"/>
      <c r="J168" s="10"/>
      <c r="K168" s="10"/>
      <c r="L168" s="10"/>
      <c r="M168" s="10"/>
      <c r="N168" s="10"/>
      <c r="O168" s="10"/>
      <c r="P168" s="10"/>
      <c r="Q168" s="10"/>
      <c r="R168" s="10"/>
      <c r="S168" s="10"/>
      <c r="T168" s="10"/>
      <c r="U168" s="10"/>
      <c r="V168" s="10"/>
      <c r="W168" s="186"/>
      <c r="X168" s="186"/>
      <c r="Y168" s="186"/>
      <c r="Z168" s="186"/>
      <c r="AA168" s="186"/>
      <c r="AB168" s="186"/>
    </row>
    <row xmlns:x14ac="http://schemas.microsoft.com/office/spreadsheetml/2009/9/ac" r="169" ht="15.75" x14ac:dyDescent="0.25">
      <c r="A169" s="187" t="s">
        <v>159</v>
      </c>
      <c r="B169" s="10">
        <v>2000</v>
      </c>
      <c r="C169" s="187" t="s">
        <v>18</v>
      </c>
      <c r="D169" s="10">
        <v>363671</v>
      </c>
      <c r="E169" s="10"/>
      <c r="F169" s="10"/>
      <c r="G169" s="10"/>
      <c r="H169" s="10"/>
      <c r="I169" s="10"/>
      <c r="J169" s="10">
        <v>100</v>
      </c>
      <c r="K169" s="10"/>
      <c r="L169" s="10"/>
      <c r="M169" s="10"/>
      <c r="N169" s="10"/>
      <c r="O169" s="10"/>
      <c r="P169" s="10">
        <v>100</v>
      </c>
      <c r="Q169" s="10"/>
      <c r="R169" s="10"/>
      <c r="S169" s="10"/>
      <c r="T169" s="10"/>
      <c r="U169" s="10"/>
      <c r="V169" s="10">
        <v>100</v>
      </c>
      <c r="W169" s="187"/>
      <c r="X169" s="187"/>
      <c r="Y169" s="187"/>
      <c r="Z169" s="187"/>
      <c r="AA169" s="187"/>
      <c r="AB169" s="187"/>
    </row>
    <row xmlns:x14ac="http://schemas.microsoft.com/office/spreadsheetml/2009/9/ac" r="170" ht="15.75" x14ac:dyDescent="0.25">
      <c r="A170" s="187" t="s">
        <v>159</v>
      </c>
      <c r="B170" s="10">
        <v>2001</v>
      </c>
      <c r="C170" s="187" t="s">
        <v>18</v>
      </c>
      <c r="D170" s="10">
        <v>367640</v>
      </c>
      <c r="E170" s="10"/>
      <c r="F170" s="10"/>
      <c r="G170" s="10"/>
      <c r="H170" s="10"/>
      <c r="I170" s="10"/>
      <c r="J170" s="10">
        <v>100</v>
      </c>
      <c r="K170" s="10"/>
      <c r="L170" s="10"/>
      <c r="M170" s="10"/>
      <c r="N170" s="10"/>
      <c r="O170" s="10"/>
      <c r="P170" s="10">
        <v>100</v>
      </c>
      <c r="Q170" s="10"/>
      <c r="R170" s="10"/>
      <c r="S170" s="10"/>
      <c r="T170" s="10"/>
      <c r="U170" s="10"/>
      <c r="V170" s="10">
        <v>100</v>
      </c>
      <c r="W170" s="187"/>
      <c r="X170" s="187"/>
      <c r="Y170" s="187"/>
      <c r="Z170" s="187"/>
      <c r="AA170" s="187"/>
      <c r="AB170" s="187"/>
    </row>
    <row xmlns:x14ac="http://schemas.microsoft.com/office/spreadsheetml/2009/9/ac" r="171" ht="15.75" x14ac:dyDescent="0.25">
      <c r="A171" s="187" t="s">
        <v>159</v>
      </c>
      <c r="B171" s="10">
        <v>2002</v>
      </c>
      <c r="C171" s="187" t="s">
        <v>18</v>
      </c>
      <c r="D171" s="10">
        <v>371057</v>
      </c>
      <c r="E171" s="10"/>
      <c r="F171" s="10"/>
      <c r="G171" s="10"/>
      <c r="H171" s="10"/>
      <c r="I171" s="10"/>
      <c r="J171" s="10">
        <v>100</v>
      </c>
      <c r="K171" s="10"/>
      <c r="L171" s="10"/>
      <c r="M171" s="10"/>
      <c r="N171" s="10"/>
      <c r="O171" s="10"/>
      <c r="P171" s="10">
        <v>100</v>
      </c>
      <c r="Q171" s="10"/>
      <c r="R171" s="10"/>
      <c r="S171" s="10"/>
      <c r="T171" s="10"/>
      <c r="U171" s="10"/>
      <c r="V171" s="10">
        <v>100</v>
      </c>
      <c r="W171" s="187"/>
      <c r="X171" s="187"/>
      <c r="Y171" s="187"/>
      <c r="Z171" s="187"/>
      <c r="AA171" s="187"/>
      <c r="AB171" s="187"/>
    </row>
    <row xmlns:x14ac="http://schemas.microsoft.com/office/spreadsheetml/2009/9/ac" r="172" ht="15.75" x14ac:dyDescent="0.25">
      <c r="A172" s="187" t="s">
        <v>159</v>
      </c>
      <c r="B172" s="10">
        <v>2003</v>
      </c>
      <c r="C172" s="187" t="s">
        <v>18</v>
      </c>
      <c r="D172" s="10">
        <v>374339</v>
      </c>
      <c r="E172" s="10"/>
      <c r="F172" s="10"/>
      <c r="G172" s="10"/>
      <c r="H172" s="10"/>
      <c r="I172" s="10"/>
      <c r="J172" s="10">
        <v>100</v>
      </c>
      <c r="K172" s="10"/>
      <c r="L172" s="10"/>
      <c r="M172" s="10"/>
      <c r="N172" s="10"/>
      <c r="O172" s="10"/>
      <c r="P172" s="10">
        <v>100</v>
      </c>
      <c r="Q172" s="10"/>
      <c r="R172" s="10"/>
      <c r="S172" s="10"/>
      <c r="T172" s="10"/>
      <c r="U172" s="10"/>
      <c r="V172" s="10">
        <v>100</v>
      </c>
      <c r="W172" s="187"/>
      <c r="X172" s="187"/>
      <c r="Y172" s="187"/>
      <c r="Z172" s="187"/>
      <c r="AA172" s="187"/>
      <c r="AB172" s="187"/>
    </row>
    <row xmlns:x14ac="http://schemas.microsoft.com/office/spreadsheetml/2009/9/ac" r="173" ht="15.75" x14ac:dyDescent="0.25">
      <c r="A173" s="187" t="s">
        <v>159</v>
      </c>
      <c r="B173" s="10">
        <v>2004</v>
      </c>
      <c r="C173" s="187" t="s">
        <v>18</v>
      </c>
      <c r="D173" s="10">
        <v>376672</v>
      </c>
      <c r="E173" s="10"/>
      <c r="F173" s="10"/>
      <c r="G173" s="10"/>
      <c r="H173" s="10"/>
      <c r="I173" s="10"/>
      <c r="J173" s="10">
        <v>100</v>
      </c>
      <c r="K173" s="10"/>
      <c r="L173" s="10"/>
      <c r="M173" s="10"/>
      <c r="N173" s="10"/>
      <c r="O173" s="10"/>
      <c r="P173" s="10">
        <v>100</v>
      </c>
      <c r="Q173" s="10"/>
      <c r="R173" s="10"/>
      <c r="S173" s="10"/>
      <c r="T173" s="10"/>
      <c r="U173" s="10"/>
      <c r="V173" s="10">
        <v>100</v>
      </c>
      <c r="W173" s="187"/>
      <c r="X173" s="187"/>
      <c r="Y173" s="187"/>
      <c r="Z173" s="187"/>
      <c r="AA173" s="187"/>
      <c r="AB173" s="187"/>
    </row>
    <row xmlns:x14ac="http://schemas.microsoft.com/office/spreadsheetml/2009/9/ac" r="174" ht="15.75" x14ac:dyDescent="0.25">
      <c r="A174" s="187" t="s">
        <v>159</v>
      </c>
      <c r="B174" s="10">
        <v>2005</v>
      </c>
      <c r="C174" s="187" t="s">
        <v>18</v>
      </c>
      <c r="D174" s="10">
        <v>378836</v>
      </c>
      <c r="E174" s="10"/>
      <c r="F174" s="10"/>
      <c r="G174" s="10"/>
      <c r="H174" s="10"/>
      <c r="I174" s="10"/>
      <c r="J174" s="10">
        <v>100</v>
      </c>
      <c r="K174" s="10"/>
      <c r="L174" s="10"/>
      <c r="M174" s="10"/>
      <c r="N174" s="10"/>
      <c r="O174" s="10"/>
      <c r="P174" s="10">
        <v>100</v>
      </c>
      <c r="Q174" s="10"/>
      <c r="R174" s="10"/>
      <c r="S174" s="10"/>
      <c r="T174" s="10"/>
      <c r="U174" s="10"/>
      <c r="V174" s="10">
        <v>100</v>
      </c>
      <c r="W174" s="187"/>
      <c r="X174" s="187"/>
      <c r="Y174" s="187"/>
      <c r="Z174" s="187"/>
      <c r="AA174" s="187"/>
      <c r="AB174" s="187"/>
    </row>
    <row xmlns:x14ac="http://schemas.microsoft.com/office/spreadsheetml/2009/9/ac" r="175" ht="15.75" x14ac:dyDescent="0.25">
      <c r="A175" s="187" t="s">
        <v>159</v>
      </c>
      <c r="B175" s="10">
        <v>2006</v>
      </c>
      <c r="C175" s="187" t="s">
        <v>18</v>
      </c>
      <c r="D175" s="10">
        <v>381045</v>
      </c>
      <c r="E175" s="10"/>
      <c r="F175" s="10"/>
      <c r="G175" s="10"/>
      <c r="H175" s="10"/>
      <c r="I175" s="10"/>
      <c r="J175" s="10">
        <v>100</v>
      </c>
      <c r="K175" s="10"/>
      <c r="L175" s="10"/>
      <c r="M175" s="10"/>
      <c r="N175" s="10"/>
      <c r="O175" s="10"/>
      <c r="P175" s="10">
        <v>100</v>
      </c>
      <c r="Q175" s="10"/>
      <c r="R175" s="10"/>
      <c r="S175" s="10"/>
      <c r="T175" s="10"/>
      <c r="U175" s="10"/>
      <c r="V175" s="10">
        <v>100</v>
      </c>
      <c r="W175" s="187"/>
      <c r="X175" s="187"/>
      <c r="Y175" s="187"/>
      <c r="Z175" s="187"/>
      <c r="AA175" s="187"/>
      <c r="AB175" s="187"/>
    </row>
    <row xmlns:x14ac="http://schemas.microsoft.com/office/spreadsheetml/2009/9/ac" r="176" ht="15.75" x14ac:dyDescent="0.25">
      <c r="A176" s="187" t="s">
        <v>159</v>
      </c>
      <c r="B176" s="10">
        <v>2007</v>
      </c>
      <c r="C176" s="187" t="s">
        <v>18</v>
      </c>
      <c r="D176" s="10">
        <v>383282</v>
      </c>
      <c r="E176" s="10"/>
      <c r="F176" s="10"/>
      <c r="G176" s="10"/>
      <c r="H176" s="10"/>
      <c r="I176" s="10"/>
      <c r="J176" s="10">
        <v>100</v>
      </c>
      <c r="K176" s="10"/>
      <c r="L176" s="10"/>
      <c r="M176" s="10"/>
      <c r="N176" s="10"/>
      <c r="O176" s="10"/>
      <c r="P176" s="10">
        <v>100</v>
      </c>
      <c r="Q176" s="10"/>
      <c r="R176" s="10"/>
      <c r="S176" s="10"/>
      <c r="T176" s="10"/>
      <c r="U176" s="10"/>
      <c r="V176" s="10">
        <v>100</v>
      </c>
      <c r="W176" s="187"/>
      <c r="X176" s="187"/>
      <c r="Y176" s="187"/>
      <c r="Z176" s="187"/>
      <c r="AA176" s="187"/>
      <c r="AB176" s="187"/>
    </row>
    <row xmlns:x14ac="http://schemas.microsoft.com/office/spreadsheetml/2009/9/ac" r="177" ht="15.75" x14ac:dyDescent="0.25">
      <c r="A177" s="187" t="s">
        <v>159</v>
      </c>
      <c r="B177" s="10">
        <v>2008</v>
      </c>
      <c r="C177" s="187" t="s">
        <v>18</v>
      </c>
      <c r="D177" s="10">
        <v>385491</v>
      </c>
      <c r="E177" s="10"/>
      <c r="F177" s="10"/>
      <c r="G177" s="10"/>
      <c r="H177" s="10"/>
      <c r="I177" s="10"/>
      <c r="J177" s="10">
        <v>100</v>
      </c>
      <c r="K177" s="10"/>
      <c r="L177" s="10"/>
      <c r="M177" s="10"/>
      <c r="N177" s="10"/>
      <c r="O177" s="10"/>
      <c r="P177" s="10">
        <v>100</v>
      </c>
      <c r="Q177" s="10"/>
      <c r="R177" s="10"/>
      <c r="S177" s="10"/>
      <c r="T177" s="10"/>
      <c r="U177" s="10"/>
      <c r="V177" s="10">
        <v>100</v>
      </c>
      <c r="W177" s="187"/>
      <c r="X177" s="187"/>
      <c r="Y177" s="187"/>
      <c r="Z177" s="187"/>
      <c r="AA177" s="187"/>
      <c r="AB177" s="187"/>
    </row>
    <row xmlns:x14ac="http://schemas.microsoft.com/office/spreadsheetml/2009/9/ac" r="178" ht="15.75" x14ac:dyDescent="0.25">
      <c r="A178" s="187" t="s">
        <v>159</v>
      </c>
      <c r="B178" s="10">
        <v>2009</v>
      </c>
      <c r="C178" s="187" t="s">
        <v>18</v>
      </c>
      <c r="D178" s="10">
        <v>387974</v>
      </c>
      <c r="E178" s="10"/>
      <c r="F178" s="10"/>
      <c r="G178" s="10"/>
      <c r="H178" s="10"/>
      <c r="I178" s="10"/>
      <c r="J178" s="10">
        <v>100</v>
      </c>
      <c r="K178" s="10"/>
      <c r="L178" s="10"/>
      <c r="M178" s="10"/>
      <c r="N178" s="10"/>
      <c r="O178" s="10"/>
      <c r="P178" s="10">
        <v>100</v>
      </c>
      <c r="Q178" s="10"/>
      <c r="R178" s="10"/>
      <c r="S178" s="10"/>
      <c r="T178" s="10"/>
      <c r="U178" s="10"/>
      <c r="V178" s="10">
        <v>100</v>
      </c>
      <c r="W178" s="187"/>
      <c r="X178" s="187"/>
      <c r="Y178" s="187"/>
      <c r="Z178" s="187"/>
      <c r="AA178" s="187"/>
      <c r="AB178" s="187"/>
    </row>
    <row xmlns:x14ac="http://schemas.microsoft.com/office/spreadsheetml/2009/9/ac" r="179" ht="15.75" x14ac:dyDescent="0.25">
      <c r="A179" s="187" t="s">
        <v>159</v>
      </c>
      <c r="B179" s="10">
        <v>2010</v>
      </c>
      <c r="C179" s="187" t="s">
        <v>18</v>
      </c>
      <c r="D179" s="10">
        <v>391676</v>
      </c>
      <c r="E179" s="10"/>
      <c r="F179" s="10"/>
      <c r="G179" s="10"/>
      <c r="H179" s="10"/>
      <c r="I179" s="10"/>
      <c r="J179" s="10">
        <v>100</v>
      </c>
      <c r="K179" s="10"/>
      <c r="L179" s="10"/>
      <c r="M179" s="10"/>
      <c r="N179" s="10"/>
      <c r="O179" s="10"/>
      <c r="P179" s="10">
        <v>100</v>
      </c>
      <c r="Q179" s="10"/>
      <c r="R179" s="10"/>
      <c r="S179" s="10"/>
      <c r="T179" s="10"/>
      <c r="U179" s="10"/>
      <c r="V179" s="10">
        <v>100</v>
      </c>
      <c r="W179" s="187"/>
      <c r="X179" s="187"/>
      <c r="Y179" s="187"/>
      <c r="Z179" s="187"/>
      <c r="AA179" s="187"/>
      <c r="AB179" s="187"/>
    </row>
    <row xmlns:x14ac="http://schemas.microsoft.com/office/spreadsheetml/2009/9/ac" r="180" ht="15.75" x14ac:dyDescent="0.25">
      <c r="A180" s="187" t="s">
        <v>159</v>
      </c>
      <c r="B180" s="10">
        <v>2011</v>
      </c>
      <c r="C180" s="187" t="s">
        <v>18</v>
      </c>
      <c r="D180" s="10">
        <v>395626</v>
      </c>
      <c r="E180" s="10"/>
      <c r="F180" s="10"/>
      <c r="G180" s="10"/>
      <c r="H180" s="10"/>
      <c r="I180" s="10"/>
      <c r="J180" s="10">
        <v>100</v>
      </c>
      <c r="K180" s="10"/>
      <c r="L180" s="10"/>
      <c r="M180" s="10"/>
      <c r="N180" s="10"/>
      <c r="O180" s="10"/>
      <c r="P180" s="10">
        <v>100</v>
      </c>
      <c r="Q180" s="10"/>
      <c r="R180" s="10"/>
      <c r="S180" s="10"/>
      <c r="T180" s="10"/>
      <c r="U180" s="10"/>
      <c r="V180" s="10">
        <v>100</v>
      </c>
      <c r="W180" s="187"/>
      <c r="X180" s="187"/>
      <c r="Y180" s="187"/>
      <c r="Z180" s="187"/>
      <c r="AA180" s="187"/>
      <c r="AB180" s="187"/>
    </row>
    <row xmlns:x14ac="http://schemas.microsoft.com/office/spreadsheetml/2009/9/ac" r="181" ht="15.75" x14ac:dyDescent="0.25">
      <c r="A181" s="187" t="s">
        <v>159</v>
      </c>
      <c r="B181" s="10">
        <v>2012</v>
      </c>
      <c r="C181" s="187" t="s">
        <v>18</v>
      </c>
      <c r="D181" s="10">
        <v>399714</v>
      </c>
      <c r="E181" s="10"/>
      <c r="F181" s="10"/>
      <c r="G181" s="10"/>
      <c r="H181" s="10"/>
      <c r="I181" s="10"/>
      <c r="J181" s="10">
        <v>100</v>
      </c>
      <c r="K181" s="10"/>
      <c r="L181" s="10"/>
      <c r="M181" s="10"/>
      <c r="N181" s="10"/>
      <c r="O181" s="10"/>
      <c r="P181" s="10">
        <v>100</v>
      </c>
      <c r="Q181" s="10"/>
      <c r="R181" s="10"/>
      <c r="S181" s="10"/>
      <c r="T181" s="10"/>
      <c r="U181" s="10"/>
      <c r="V181" s="10">
        <v>100</v>
      </c>
      <c r="W181" s="187"/>
      <c r="X181" s="187"/>
      <c r="Y181" s="187"/>
      <c r="Z181" s="187"/>
      <c r="AA181" s="187"/>
      <c r="AB181" s="187"/>
    </row>
    <row xmlns:x14ac="http://schemas.microsoft.com/office/spreadsheetml/2009/9/ac" r="182" ht="15.75" x14ac:dyDescent="0.25">
      <c r="A182" s="187" t="s">
        <v>159</v>
      </c>
      <c r="B182" s="10">
        <v>2013</v>
      </c>
      <c r="C182" s="187" t="s">
        <v>18</v>
      </c>
      <c r="D182" s="10">
        <v>403741</v>
      </c>
      <c r="E182" s="10"/>
      <c r="F182" s="10"/>
      <c r="G182" s="10">
        <v>41.396021250115879</v>
      </c>
      <c r="H182" s="10"/>
      <c r="I182" s="10"/>
      <c r="J182" s="10">
        <v>58.603978749884121</v>
      </c>
      <c r="K182" s="10"/>
      <c r="L182" s="10"/>
      <c r="M182" s="10"/>
      <c r="N182" s="10"/>
      <c r="O182" s="10"/>
      <c r="P182" s="10">
        <v>100</v>
      </c>
      <c r="Q182" s="10"/>
      <c r="R182" s="10"/>
      <c r="S182" s="10"/>
      <c r="T182" s="10"/>
      <c r="U182" s="10"/>
      <c r="V182" s="10">
        <v>100</v>
      </c>
      <c r="W182" s="187"/>
      <c r="X182" s="187"/>
      <c r="Y182" s="187"/>
      <c r="Z182" s="187"/>
      <c r="AA182" s="187"/>
      <c r="AB182" s="187"/>
    </row>
    <row xmlns:x14ac="http://schemas.microsoft.com/office/spreadsheetml/2009/9/ac" r="183" ht="15.75" x14ac:dyDescent="0.25">
      <c r="A183" s="187" t="s">
        <v>159</v>
      </c>
      <c r="B183" s="10">
        <v>2014</v>
      </c>
      <c r="C183" s="187" t="s">
        <v>18</v>
      </c>
      <c r="D183" s="10">
        <v>407717</v>
      </c>
      <c r="E183" s="10"/>
      <c r="F183" s="10"/>
      <c r="G183" s="10">
        <v>41.396021250115879</v>
      </c>
      <c r="H183" s="10"/>
      <c r="I183" s="10"/>
      <c r="J183" s="10">
        <v>58.603978749884121</v>
      </c>
      <c r="K183" s="10"/>
      <c r="L183" s="10"/>
      <c r="M183" s="10"/>
      <c r="N183" s="10"/>
      <c r="O183" s="10"/>
      <c r="P183" s="10">
        <v>100</v>
      </c>
      <c r="Q183" s="10"/>
      <c r="R183" s="10"/>
      <c r="S183" s="10"/>
      <c r="T183" s="10"/>
      <c r="U183" s="10"/>
      <c r="V183" s="10">
        <v>100</v>
      </c>
      <c r="W183" s="187"/>
      <c r="X183" s="187"/>
      <c r="Y183" s="187"/>
      <c r="Z183" s="187"/>
      <c r="AA183" s="187"/>
      <c r="AB183" s="187"/>
    </row>
    <row xmlns:x14ac="http://schemas.microsoft.com/office/spreadsheetml/2009/9/ac" r="184" ht="15.75" x14ac:dyDescent="0.25">
      <c r="A184" s="187" t="s">
        <v>159</v>
      </c>
      <c r="B184" s="10">
        <v>2015</v>
      </c>
      <c r="C184" s="187" t="s">
        <v>18</v>
      </c>
      <c r="D184" s="10">
        <v>411508</v>
      </c>
      <c r="E184" s="10"/>
      <c r="F184" s="10">
        <v>78.787878787878782</v>
      </c>
      <c r="G184" s="10">
        <v>41.396021250115879</v>
      </c>
      <c r="H184" s="10">
        <v>37.391857537762903</v>
      </c>
      <c r="I184" s="10">
        <v>21.212121212121222</v>
      </c>
      <c r="J184" s="10">
        <v>0</v>
      </c>
      <c r="K184" s="10"/>
      <c r="L184" s="10"/>
      <c r="M184" s="10"/>
      <c r="N184" s="10"/>
      <c r="O184" s="10"/>
      <c r="P184" s="10">
        <v>100</v>
      </c>
      <c r="Q184" s="10"/>
      <c r="R184" s="10"/>
      <c r="S184" s="10"/>
      <c r="T184" s="10"/>
      <c r="U184" s="10"/>
      <c r="V184" s="10">
        <v>100</v>
      </c>
      <c r="W184" s="187"/>
      <c r="X184" s="187"/>
      <c r="Y184" s="187"/>
      <c r="Z184" s="187"/>
      <c r="AA184" s="187"/>
      <c r="AB184" s="187"/>
    </row>
    <row xmlns:x14ac="http://schemas.microsoft.com/office/spreadsheetml/2009/9/ac" r="185" ht="15.75" x14ac:dyDescent="0.25">
      <c r="A185" s="187" t="s">
        <v>159</v>
      </c>
      <c r="B185" s="10">
        <v>2016</v>
      </c>
      <c r="C185" s="187" t="s">
        <v>18</v>
      </c>
      <c r="D185" s="10">
        <v>415266</v>
      </c>
      <c r="E185" s="10"/>
      <c r="F185" s="10">
        <v>78.787878787878782</v>
      </c>
      <c r="G185" s="10">
        <v>41.396021250115879</v>
      </c>
      <c r="H185" s="10">
        <v>37.391857537762903</v>
      </c>
      <c r="I185" s="10">
        <v>21.212121212121222</v>
      </c>
      <c r="J185" s="10">
        <v>0</v>
      </c>
      <c r="K185" s="10"/>
      <c r="L185" s="10"/>
      <c r="M185" s="10"/>
      <c r="N185" s="10"/>
      <c r="O185" s="10"/>
      <c r="P185" s="10">
        <v>100</v>
      </c>
      <c r="Q185" s="10"/>
      <c r="R185" s="10"/>
      <c r="S185" s="10"/>
      <c r="T185" s="10"/>
      <c r="U185" s="10"/>
      <c r="V185" s="10">
        <v>100</v>
      </c>
      <c r="W185" s="187"/>
      <c r="X185" s="187"/>
      <c r="Y185" s="187"/>
      <c r="Z185" s="187"/>
      <c r="AA185" s="187"/>
      <c r="AB185" s="187"/>
    </row>
    <row xmlns:x14ac="http://schemas.microsoft.com/office/spreadsheetml/2009/9/ac" r="186" ht="15.75" x14ac:dyDescent="0.25">
      <c r="A186" s="187" t="s">
        <v>159</v>
      </c>
      <c r="B186" s="10">
        <v>2017</v>
      </c>
      <c r="C186" s="187" t="s">
        <v>18</v>
      </c>
      <c r="D186" s="10">
        <v>419810</v>
      </c>
      <c r="E186" s="10"/>
      <c r="F186" s="10">
        <v>78.787878787878782</v>
      </c>
      <c r="G186" s="10">
        <v>41.396021250115879</v>
      </c>
      <c r="H186" s="10">
        <v>37.391857537762903</v>
      </c>
      <c r="I186" s="10">
        <v>21.212121212121222</v>
      </c>
      <c r="J186" s="10">
        <v>0</v>
      </c>
      <c r="K186" s="10"/>
      <c r="L186" s="10"/>
      <c r="M186" s="10"/>
      <c r="N186" s="10"/>
      <c r="O186" s="10"/>
      <c r="P186" s="10">
        <v>100</v>
      </c>
      <c r="Q186" s="10"/>
      <c r="R186" s="10"/>
      <c r="S186" s="10"/>
      <c r="T186" s="10"/>
      <c r="U186" s="10"/>
      <c r="V186" s="10">
        <v>100</v>
      </c>
      <c r="W186" s="187"/>
      <c r="X186" s="187"/>
      <c r="Y186" s="187"/>
      <c r="Z186" s="187"/>
      <c r="AA186" s="187"/>
      <c r="AB186" s="187"/>
    </row>
    <row xmlns:x14ac="http://schemas.microsoft.com/office/spreadsheetml/2009/9/ac" r="187" ht="15.75" x14ac:dyDescent="0.25">
      <c r="A187" s="187" t="s">
        <v>159</v>
      </c>
      <c r="B187" s="10">
        <v>2018</v>
      </c>
      <c r="C187" s="187" t="s">
        <v>18</v>
      </c>
      <c r="D187" s="10">
        <v>424023</v>
      </c>
      <c r="E187" s="10"/>
      <c r="F187" s="10">
        <v>78.787878787878782</v>
      </c>
      <c r="G187" s="10">
        <v>41.396021250115879</v>
      </c>
      <c r="H187" s="10">
        <v>37.391857537762903</v>
      </c>
      <c r="I187" s="10">
        <v>21.212121212121222</v>
      </c>
      <c r="J187" s="10">
        <v>0</v>
      </c>
      <c r="K187" s="10"/>
      <c r="L187" s="10"/>
      <c r="M187" s="10"/>
      <c r="N187" s="10"/>
      <c r="O187" s="10"/>
      <c r="P187" s="10">
        <v>100</v>
      </c>
      <c r="Q187" s="10"/>
      <c r="R187" s="10"/>
      <c r="S187" s="10"/>
      <c r="T187" s="10"/>
      <c r="U187" s="10"/>
      <c r="V187" s="10">
        <v>100</v>
      </c>
      <c r="W187" s="187"/>
      <c r="X187" s="187"/>
      <c r="Y187" s="187"/>
      <c r="Z187" s="187"/>
      <c r="AA187" s="187"/>
      <c r="AB187" s="187"/>
    </row>
    <row xmlns:x14ac="http://schemas.microsoft.com/office/spreadsheetml/2009/9/ac" r="188" ht="15.75" x14ac:dyDescent="0.25">
      <c r="A188" s="187" t="s">
        <v>159</v>
      </c>
      <c r="B188" s="10">
        <v>2019</v>
      </c>
      <c r="C188" s="187" t="s">
        <v>18</v>
      </c>
      <c r="D188" s="10">
        <v>427906</v>
      </c>
      <c r="E188" s="10"/>
      <c r="F188" s="10">
        <v>78.787878787878782</v>
      </c>
      <c r="G188" s="10">
        <v>41.396021250115879</v>
      </c>
      <c r="H188" s="10">
        <v>37.391857537762903</v>
      </c>
      <c r="I188" s="10">
        <v>21.212121212121222</v>
      </c>
      <c r="J188" s="10">
        <v>0</v>
      </c>
      <c r="K188" s="10"/>
      <c r="L188" s="10"/>
      <c r="M188" s="10"/>
      <c r="N188" s="10"/>
      <c r="O188" s="10"/>
      <c r="P188" s="10">
        <v>100</v>
      </c>
      <c r="Q188" s="10"/>
      <c r="R188" s="10"/>
      <c r="S188" s="10"/>
      <c r="T188" s="10"/>
      <c r="U188" s="10"/>
      <c r="V188" s="10">
        <v>100</v>
      </c>
      <c r="W188" s="187"/>
      <c r="X188" s="187"/>
      <c r="Y188" s="187"/>
      <c r="Z188" s="187"/>
      <c r="AA188" s="187"/>
      <c r="AB188" s="187"/>
    </row>
    <row xmlns:x14ac="http://schemas.microsoft.com/office/spreadsheetml/2009/9/ac" r="189" ht="15.75" x14ac:dyDescent="0.25">
      <c r="A189" s="187" t="s">
        <v>159</v>
      </c>
      <c r="B189" s="10">
        <v>2020</v>
      </c>
      <c r="C189" s="187" t="s">
        <v>18</v>
      </c>
      <c r="D189" s="10">
        <v>431923</v>
      </c>
      <c r="E189" s="10"/>
      <c r="F189" s="10">
        <v>78.787878787878782</v>
      </c>
      <c r="G189" s="10">
        <v>41.396021250115879</v>
      </c>
      <c r="H189" s="10">
        <v>37.391857537762903</v>
      </c>
      <c r="I189" s="10">
        <v>21.212121212121222</v>
      </c>
      <c r="J189" s="10">
        <v>0</v>
      </c>
      <c r="K189" s="10"/>
      <c r="L189" s="10"/>
      <c r="M189" s="10"/>
      <c r="N189" s="10"/>
      <c r="O189" s="10"/>
      <c r="P189" s="10">
        <v>100</v>
      </c>
      <c r="Q189" s="10"/>
      <c r="R189" s="10"/>
      <c r="S189" s="10"/>
      <c r="T189" s="10"/>
      <c r="U189" s="10"/>
      <c r="V189" s="10">
        <v>100</v>
      </c>
      <c r="W189" s="187"/>
      <c r="X189" s="187"/>
      <c r="Y189" s="187"/>
      <c r="Z189" s="187"/>
      <c r="AA189" s="187"/>
      <c r="AB189" s="187"/>
    </row>
    <row xmlns:x14ac="http://schemas.microsoft.com/office/spreadsheetml/2009/9/ac" r="190" ht="15.75" x14ac:dyDescent="0.25">
      <c r="A190" s="187" t="s">
        <v>159</v>
      </c>
      <c r="B190" s="10">
        <v>2021</v>
      </c>
      <c r="C190" s="187" t="s">
        <v>18</v>
      </c>
      <c r="D190" s="10">
        <v>436060</v>
      </c>
      <c r="E190" s="10"/>
      <c r="F190" s="10">
        <v>78.787878787878782</v>
      </c>
      <c r="G190" s="10">
        <v>41.396021250115879</v>
      </c>
      <c r="H190" s="10">
        <v>37.391857537762903</v>
      </c>
      <c r="I190" s="10">
        <v>21.212121212121222</v>
      </c>
      <c r="J190" s="10">
        <v>0</v>
      </c>
      <c r="K190" s="10"/>
      <c r="L190" s="10"/>
      <c r="M190" s="10"/>
      <c r="N190" s="10"/>
      <c r="O190" s="10"/>
      <c r="P190" s="10">
        <v>100</v>
      </c>
      <c r="Q190" s="10"/>
      <c r="R190" s="10"/>
      <c r="S190" s="10"/>
      <c r="T190" s="10"/>
      <c r="U190" s="10"/>
      <c r="V190" s="10">
        <v>100</v>
      </c>
      <c r="W190" s="187"/>
      <c r="X190" s="187"/>
      <c r="Y190" s="187"/>
      <c r="Z190" s="187"/>
      <c r="AA190" s="187"/>
      <c r="AB190" s="187"/>
    </row>
    <row xmlns:x14ac="http://schemas.microsoft.com/office/spreadsheetml/2009/9/ac" r="191" ht="15.75" x14ac:dyDescent="0.25">
      <c r="A191" s="187" t="s">
        <v>159</v>
      </c>
      <c r="B191" s="10">
        <v>2022</v>
      </c>
      <c r="C191" s="187" t="s">
        <v>18</v>
      </c>
      <c r="D191" s="10">
        <v>440183</v>
      </c>
      <c r="E191" s="10"/>
      <c r="F191" s="10">
        <v>78.787878787878782</v>
      </c>
      <c r="G191" s="10">
        <v>41.396021250115879</v>
      </c>
      <c r="H191" s="10">
        <v>37.391857537762903</v>
      </c>
      <c r="I191" s="10">
        <v>21.212121212121222</v>
      </c>
      <c r="J191" s="10">
        <v>0</v>
      </c>
      <c r="K191" s="10"/>
      <c r="L191" s="10"/>
      <c r="M191" s="10"/>
      <c r="N191" s="10"/>
      <c r="O191" s="10"/>
      <c r="P191" s="10">
        <v>100</v>
      </c>
      <c r="Q191" s="10"/>
      <c r="R191" s="10"/>
      <c r="S191" s="10"/>
      <c r="T191" s="10"/>
      <c r="U191" s="10"/>
      <c r="V191" s="10">
        <v>100</v>
      </c>
      <c r="W191" s="187"/>
      <c r="X191" s="187"/>
      <c r="Y191" s="187"/>
      <c r="Z191" s="187"/>
      <c r="AA191" s="187"/>
      <c r="AB191" s="187"/>
    </row>
    <row xmlns:x14ac="http://schemas.microsoft.com/office/spreadsheetml/2009/9/ac" r="192" ht="15.75" x14ac:dyDescent="0.25">
      <c r="A192" s="187" t="s">
        <v>159</v>
      </c>
      <c r="B192" s="10">
        <v>2023</v>
      </c>
      <c r="C192" s="187" t="s">
        <v>18</v>
      </c>
      <c r="D192" s="10">
        <v>443672</v>
      </c>
      <c r="E192" s="10"/>
      <c r="F192" s="10">
        <v>78.787878787878782</v>
      </c>
      <c r="G192" s="10">
        <v>41.396021250115879</v>
      </c>
      <c r="H192" s="10">
        <v>37.391857537762903</v>
      </c>
      <c r="I192" s="10">
        <v>21.212121212121222</v>
      </c>
      <c r="J192" s="10">
        <v>0</v>
      </c>
      <c r="K192" s="10"/>
      <c r="L192" s="10"/>
      <c r="M192" s="10"/>
      <c r="N192" s="10"/>
      <c r="O192" s="10"/>
      <c r="P192" s="10">
        <v>100</v>
      </c>
      <c r="Q192" s="10"/>
      <c r="R192" s="10"/>
      <c r="S192" s="10"/>
      <c r="T192" s="10"/>
      <c r="U192" s="10"/>
      <c r="V192" s="10">
        <v>100</v>
      </c>
      <c r="W192" s="187"/>
      <c r="X192" s="187"/>
      <c r="Y192" s="187"/>
      <c r="Z192" s="187"/>
      <c r="AA192" s="187"/>
      <c r="AB192" s="187"/>
    </row>
    <row xmlns:x14ac="http://schemas.microsoft.com/office/spreadsheetml/2009/9/ac" r="193" ht="15.75" x14ac:dyDescent="0.25">
      <c r="A193" s="187" t="s">
        <v>159</v>
      </c>
      <c r="B193" s="10">
        <v>2024</v>
      </c>
      <c r="C193" s="187" t="s">
        <v>18</v>
      </c>
      <c r="D193" s="10"/>
      <c r="E193" s="10"/>
      <c r="F193" s="10"/>
      <c r="G193" s="10"/>
      <c r="H193" s="10"/>
      <c r="I193" s="10"/>
      <c r="J193" s="10"/>
      <c r="K193" s="10"/>
      <c r="L193" s="10"/>
      <c r="M193" s="10"/>
      <c r="N193" s="10"/>
      <c r="O193" s="10"/>
      <c r="P193" s="10"/>
      <c r="Q193" s="10"/>
      <c r="R193" s="10"/>
      <c r="S193" s="10"/>
      <c r="T193" s="10"/>
      <c r="U193" s="10"/>
      <c r="V193" s="10"/>
      <c r="W193" s="187"/>
      <c r="X193" s="187"/>
      <c r="Y193" s="187"/>
      <c r="Z193" s="187"/>
      <c r="AA193" s="187"/>
      <c r="AB193" s="187"/>
    </row>
    <row xmlns:x14ac="http://schemas.microsoft.com/office/spreadsheetml/2009/9/ac" r="194" ht="15.75" x14ac:dyDescent="0.25">
      <c r="A194" s="187" t="s">
        <v>159</v>
      </c>
      <c r="B194" s="10">
        <v>2025</v>
      </c>
      <c r="C194" s="187" t="s">
        <v>18</v>
      </c>
      <c r="D194" s="10"/>
      <c r="E194" s="10"/>
      <c r="F194" s="10"/>
      <c r="G194" s="10"/>
      <c r="H194" s="10"/>
      <c r="I194" s="10"/>
      <c r="J194" s="10"/>
      <c r="K194" s="10"/>
      <c r="L194" s="10"/>
      <c r="M194" s="10"/>
      <c r="N194" s="10"/>
      <c r="O194" s="10"/>
      <c r="P194" s="10"/>
      <c r="Q194" s="10"/>
      <c r="R194" s="10"/>
      <c r="S194" s="10"/>
      <c r="T194" s="10"/>
      <c r="U194" s="10"/>
      <c r="V194" s="10"/>
      <c r="W194" s="187"/>
      <c r="X194" s="187"/>
      <c r="Y194" s="187"/>
      <c r="Z194" s="187"/>
      <c r="AA194" s="187"/>
      <c r="AB194" s="187"/>
    </row>
    <row xmlns:x14ac="http://schemas.microsoft.com/office/spreadsheetml/2009/9/ac" r="195" ht="15.75" x14ac:dyDescent="0.25">
      <c r="A195" s="187" t="s">
        <v>159</v>
      </c>
      <c r="B195" s="10">
        <v>2026</v>
      </c>
      <c r="C195" s="187" t="s">
        <v>18</v>
      </c>
      <c r="D195" s="10"/>
      <c r="E195" s="10"/>
      <c r="F195" s="10"/>
      <c r="G195" s="10"/>
      <c r="H195" s="10"/>
      <c r="I195" s="10"/>
      <c r="J195" s="10"/>
      <c r="K195" s="10"/>
      <c r="L195" s="10"/>
      <c r="M195" s="10"/>
      <c r="N195" s="10"/>
      <c r="O195" s="10"/>
      <c r="P195" s="10"/>
      <c r="Q195" s="10"/>
      <c r="R195" s="10"/>
      <c r="S195" s="10"/>
      <c r="T195" s="10"/>
      <c r="U195" s="10"/>
      <c r="V195" s="10"/>
      <c r="W195" s="187"/>
      <c r="X195" s="187"/>
      <c r="Y195" s="187"/>
      <c r="Z195" s="187"/>
      <c r="AA195" s="187"/>
      <c r="AB195" s="187"/>
    </row>
    <row xmlns:x14ac="http://schemas.microsoft.com/office/spreadsheetml/2009/9/ac" r="196" ht="15.75" x14ac:dyDescent="0.25">
      <c r="A196" s="187" t="s">
        <v>159</v>
      </c>
      <c r="B196" s="10">
        <v>2027</v>
      </c>
      <c r="C196" s="187" t="s">
        <v>18</v>
      </c>
      <c r="D196" s="10"/>
      <c r="E196" s="10"/>
      <c r="F196" s="10"/>
      <c r="G196" s="10"/>
      <c r="H196" s="10"/>
      <c r="I196" s="10"/>
      <c r="J196" s="10"/>
      <c r="K196" s="10"/>
      <c r="L196" s="10"/>
      <c r="M196" s="10"/>
      <c r="N196" s="10"/>
      <c r="O196" s="10"/>
      <c r="P196" s="10"/>
      <c r="Q196" s="10"/>
      <c r="R196" s="10"/>
      <c r="S196" s="10"/>
      <c r="T196" s="10"/>
      <c r="U196" s="10"/>
      <c r="V196" s="10"/>
      <c r="W196" s="187"/>
      <c r="X196" s="187"/>
      <c r="Y196" s="187"/>
      <c r="Z196" s="187"/>
      <c r="AA196" s="187"/>
      <c r="AB196" s="187"/>
    </row>
    <row xmlns:x14ac="http://schemas.microsoft.com/office/spreadsheetml/2009/9/ac" r="197" ht="15.75" x14ac:dyDescent="0.25">
      <c r="A197" s="187" t="s">
        <v>159</v>
      </c>
      <c r="B197" s="10">
        <v>2028</v>
      </c>
      <c r="C197" s="187" t="s">
        <v>18</v>
      </c>
      <c r="D197" s="10"/>
      <c r="E197" s="10"/>
      <c r="F197" s="10"/>
      <c r="G197" s="10"/>
      <c r="H197" s="10"/>
      <c r="I197" s="10"/>
      <c r="J197" s="10"/>
      <c r="K197" s="10"/>
      <c r="L197" s="10"/>
      <c r="M197" s="10"/>
      <c r="N197" s="10"/>
      <c r="O197" s="10"/>
      <c r="P197" s="10"/>
      <c r="Q197" s="10"/>
      <c r="R197" s="10"/>
      <c r="S197" s="10"/>
      <c r="T197" s="10"/>
      <c r="U197" s="10"/>
      <c r="V197" s="10"/>
      <c r="W197" s="187"/>
      <c r="X197" s="187"/>
      <c r="Y197" s="187"/>
      <c r="Z197" s="187"/>
      <c r="AA197" s="187"/>
      <c r="AB197" s="187"/>
    </row>
    <row xmlns:x14ac="http://schemas.microsoft.com/office/spreadsheetml/2009/9/ac" r="198" ht="15.75" x14ac:dyDescent="0.25">
      <c r="A198" s="187" t="s">
        <v>159</v>
      </c>
      <c r="B198" s="10">
        <v>2029</v>
      </c>
      <c r="C198" s="187" t="s">
        <v>18</v>
      </c>
      <c r="D198" s="10"/>
      <c r="E198" s="10"/>
      <c r="F198" s="10"/>
      <c r="G198" s="10"/>
      <c r="H198" s="10"/>
      <c r="I198" s="10"/>
      <c r="J198" s="10"/>
      <c r="K198" s="10"/>
      <c r="L198" s="10"/>
      <c r="M198" s="10"/>
      <c r="N198" s="10"/>
      <c r="O198" s="10"/>
      <c r="P198" s="10"/>
      <c r="Q198" s="10"/>
      <c r="R198" s="10"/>
      <c r="S198" s="10"/>
      <c r="T198" s="10"/>
      <c r="U198" s="10"/>
      <c r="V198" s="10"/>
      <c r="W198" s="187"/>
      <c r="X198" s="187"/>
      <c r="Y198" s="187"/>
      <c r="Z198" s="187"/>
      <c r="AA198" s="187"/>
      <c r="AB198" s="187"/>
    </row>
    <row xmlns:x14ac="http://schemas.microsoft.com/office/spreadsheetml/2009/9/ac" r="199" ht="15.75" x14ac:dyDescent="0.25">
      <c r="A199" s="187" t="s">
        <v>159</v>
      </c>
      <c r="B199" s="10">
        <v>2030</v>
      </c>
      <c r="C199" s="187" t="s">
        <v>18</v>
      </c>
      <c r="D199" s="10"/>
      <c r="E199" s="10"/>
      <c r="F199" s="10"/>
      <c r="G199" s="10"/>
      <c r="H199" s="10"/>
      <c r="I199" s="10"/>
      <c r="J199" s="10"/>
      <c r="K199" s="10"/>
      <c r="L199" s="10"/>
      <c r="M199" s="10"/>
      <c r="N199" s="10"/>
      <c r="O199" s="10"/>
      <c r="P199" s="10"/>
      <c r="Q199" s="10"/>
      <c r="R199" s="10"/>
      <c r="S199" s="10"/>
      <c r="T199" s="10"/>
      <c r="U199" s="10"/>
      <c r="V199" s="10"/>
      <c r="W199" s="187"/>
      <c r="X199" s="187"/>
      <c r="Y199" s="187"/>
      <c r="Z199" s="187"/>
      <c r="AA199" s="187"/>
      <c r="AB199" s="187"/>
    </row>
    <row xmlns:x14ac="http://schemas.microsoft.com/office/spreadsheetml/2009/9/ac" r="200" ht="15.75" x14ac:dyDescent="0.25">
      <c r="A200" s="187"/>
      <c r="B200" s="188"/>
      <c r="C200" s="187"/>
      <c r="D200" s="187"/>
      <c r="E200" s="187"/>
      <c r="F200" s="187"/>
      <c r="G200" s="187"/>
      <c r="H200" s="187"/>
      <c r="I200" s="187"/>
      <c r="J200" s="187"/>
      <c r="K200" s="187"/>
      <c r="L200" s="187"/>
      <c r="M200" s="187"/>
      <c r="N200" s="187"/>
      <c r="O200" s="187"/>
      <c r="P200" s="187"/>
      <c r="Q200" s="187"/>
      <c r="R200" s="187"/>
      <c r="S200" s="187"/>
      <c r="T200" s="187"/>
      <c r="U200" s="187"/>
      <c r="V200" s="187"/>
      <c r="W200" s="187"/>
      <c r="X200" s="187"/>
      <c r="Y200" s="187"/>
      <c r="Z200" s="187"/>
      <c r="AA200" s="187"/>
      <c r="AB200" s="187"/>
    </row>
    <row xmlns:x14ac="http://schemas.microsoft.com/office/spreadsheetml/2009/9/ac" r="201" ht="15.75" x14ac:dyDescent="0.25">
      <c r="A201" s="187"/>
      <c r="B201" s="188"/>
      <c r="C201" s="187"/>
      <c r="D201" s="187"/>
      <c r="E201" s="187"/>
      <c r="F201" s="187"/>
      <c r="G201" s="187"/>
      <c r="H201" s="187"/>
      <c r="I201" s="187"/>
      <c r="J201" s="187"/>
      <c r="K201" s="187"/>
      <c r="L201" s="187"/>
      <c r="M201" s="187"/>
      <c r="N201" s="187"/>
      <c r="O201" s="187"/>
      <c r="P201" s="187"/>
      <c r="Q201" s="187"/>
      <c r="R201" s="187"/>
      <c r="S201" s="187"/>
      <c r="T201" s="187"/>
      <c r="U201" s="187"/>
      <c r="V201" s="187"/>
      <c r="W201" s="187"/>
      <c r="X201" s="187"/>
      <c r="Y201" s="187"/>
      <c r="Z201" s="187"/>
      <c r="AA201" s="187"/>
      <c r="AB201" s="187"/>
    </row>
    <row xmlns:x14ac="http://schemas.microsoft.com/office/spreadsheetml/2009/9/ac" r="202" ht="15.75" x14ac:dyDescent="0.25">
      <c r="A202" s="187"/>
      <c r="B202" s="188"/>
      <c r="C202" s="187"/>
      <c r="D202" s="187"/>
      <c r="E202" s="187"/>
      <c r="F202" s="187"/>
      <c r="G202" s="187"/>
      <c r="H202" s="187"/>
      <c r="I202" s="187"/>
      <c r="J202" s="187"/>
      <c r="K202" s="187"/>
      <c r="L202" s="187"/>
      <c r="M202" s="187"/>
      <c r="N202" s="187"/>
      <c r="O202" s="187"/>
      <c r="P202" s="187"/>
      <c r="Q202" s="187"/>
      <c r="R202" s="187"/>
      <c r="S202" s="187"/>
      <c r="T202" s="187"/>
      <c r="U202" s="187"/>
      <c r="V202" s="187"/>
      <c r="W202" s="187"/>
      <c r="X202" s="187"/>
      <c r="Y202" s="187"/>
      <c r="Z202" s="187"/>
      <c r="AA202" s="187"/>
      <c r="AB202" s="187"/>
    </row>
    <row xmlns:x14ac="http://schemas.microsoft.com/office/spreadsheetml/2009/9/ac" r="203" ht="15.75" x14ac:dyDescent="0.25">
      <c r="A203" s="187"/>
      <c r="B203" s="188"/>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c r="AA203" s="187"/>
      <c r="AB203" s="187"/>
    </row>
    <row xmlns:x14ac="http://schemas.microsoft.com/office/spreadsheetml/2009/9/ac" r="204" ht="15.75" x14ac:dyDescent="0.25">
      <c r="A204" s="187"/>
      <c r="B204" s="188"/>
      <c r="C204" s="187"/>
      <c r="D204" s="187"/>
      <c r="E204" s="187"/>
      <c r="F204" s="187"/>
      <c r="G204" s="187"/>
      <c r="H204" s="187"/>
      <c r="I204" s="187"/>
      <c r="J204" s="187"/>
      <c r="K204" s="187"/>
      <c r="L204" s="187"/>
      <c r="M204" s="187"/>
      <c r="N204" s="187"/>
      <c r="O204" s="187"/>
      <c r="P204" s="187"/>
      <c r="Q204" s="187"/>
      <c r="R204" s="187"/>
      <c r="S204" s="187"/>
      <c r="T204" s="187"/>
      <c r="U204" s="187"/>
      <c r="V204" s="187"/>
      <c r="W204" s="187"/>
      <c r="X204" s="187"/>
      <c r="Y204" s="187"/>
      <c r="Z204" s="187"/>
      <c r="AA204" s="187"/>
      <c r="AB204" s="187"/>
    </row>
    <row xmlns:x14ac="http://schemas.microsoft.com/office/spreadsheetml/2009/9/ac" r="205" ht="15.75" x14ac:dyDescent="0.25">
      <c r="A205" s="187"/>
      <c r="B205" s="188"/>
      <c r="C205" s="187"/>
      <c r="D205" s="187"/>
      <c r="E205" s="187"/>
      <c r="F205" s="187"/>
      <c r="G205" s="187"/>
      <c r="H205" s="187"/>
      <c r="I205" s="187"/>
      <c r="J205" s="187"/>
      <c r="K205" s="187"/>
      <c r="L205" s="187"/>
      <c r="M205" s="187"/>
      <c r="N205" s="187"/>
      <c r="O205" s="187"/>
      <c r="P205" s="187"/>
      <c r="Q205" s="187"/>
      <c r="R205" s="187"/>
      <c r="S205" s="187"/>
      <c r="T205" s="187"/>
      <c r="U205" s="187"/>
      <c r="V205" s="187"/>
      <c r="W205" s="187"/>
      <c r="X205" s="187"/>
      <c r="Y205" s="187"/>
      <c r="Z205" s="187"/>
      <c r="AA205" s="187"/>
      <c r="AB205" s="187"/>
    </row>
    <row xmlns:x14ac="http://schemas.microsoft.com/office/spreadsheetml/2009/9/ac" r="206" ht="15.75" x14ac:dyDescent="0.25">
      <c r="A206" s="187"/>
      <c r="B206" s="188"/>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row>
    <row xmlns:x14ac="http://schemas.microsoft.com/office/spreadsheetml/2009/9/ac" r="207" ht="15.75" x14ac:dyDescent="0.25">
      <c r="A207" s="187"/>
      <c r="B207" s="188"/>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c r="AA207" s="187"/>
      <c r="AB207" s="187"/>
    </row>
    <row xmlns:x14ac="http://schemas.microsoft.com/office/spreadsheetml/2009/9/ac" r="208" ht="15.75" x14ac:dyDescent="0.25">
      <c r="A208" s="187"/>
      <c r="B208" s="188"/>
      <c r="C208" s="187"/>
      <c r="D208" s="187"/>
      <c r="E208" s="187"/>
      <c r="F208" s="187"/>
      <c r="G208" s="187"/>
      <c r="H208" s="187"/>
      <c r="I208" s="187"/>
      <c r="J208" s="187"/>
      <c r="K208" s="187"/>
      <c r="L208" s="187"/>
      <c r="M208" s="187"/>
      <c r="N208" s="187"/>
      <c r="O208" s="187"/>
      <c r="P208" s="187"/>
      <c r="Q208" s="187"/>
      <c r="R208" s="187"/>
      <c r="S208" s="187"/>
      <c r="T208" s="187"/>
      <c r="U208" s="187"/>
      <c r="V208" s="187"/>
      <c r="W208" s="187"/>
      <c r="X208" s="187"/>
      <c r="Y208" s="187"/>
      <c r="Z208" s="187"/>
      <c r="AA208" s="187"/>
      <c r="AB208" s="187"/>
    </row>
    <row xmlns:x14ac="http://schemas.microsoft.com/office/spreadsheetml/2009/9/ac" r="209" ht="15.75" x14ac:dyDescent="0.25">
      <c r="A209" s="187"/>
      <c r="B209" s="188"/>
      <c r="C209" s="187"/>
      <c r="D209" s="187"/>
      <c r="E209" s="187"/>
      <c r="F209" s="187"/>
      <c r="G209" s="187"/>
      <c r="H209" s="187"/>
      <c r="I209" s="187"/>
      <c r="J209" s="187"/>
      <c r="K209" s="187"/>
      <c r="L209" s="187"/>
      <c r="M209" s="187"/>
      <c r="N209" s="187"/>
      <c r="O209" s="187"/>
      <c r="P209" s="187"/>
      <c r="Q209" s="187"/>
      <c r="R209" s="187"/>
      <c r="S209" s="187"/>
      <c r="T209" s="187"/>
      <c r="U209" s="187"/>
      <c r="V209" s="187"/>
      <c r="W209" s="187"/>
      <c r="X209" s="187"/>
      <c r="Y209" s="187"/>
      <c r="Z209" s="187"/>
      <c r="AA209" s="187"/>
      <c r="AB209" s="187"/>
    </row>
    <row xmlns:x14ac="http://schemas.microsoft.com/office/spreadsheetml/2009/9/ac" r="210" ht="15.75" x14ac:dyDescent="0.25">
      <c r="A210" s="187"/>
      <c r="B210" s="188"/>
      <c r="C210" s="187"/>
      <c r="D210" s="187"/>
      <c r="E210" s="187"/>
      <c r="F210" s="187"/>
      <c r="G210" s="187"/>
      <c r="H210" s="187"/>
      <c r="I210" s="187"/>
      <c r="J210" s="187"/>
      <c r="K210" s="187"/>
      <c r="L210" s="187"/>
      <c r="M210" s="187"/>
      <c r="N210" s="187"/>
      <c r="O210" s="187"/>
      <c r="P210" s="187"/>
      <c r="Q210" s="187"/>
      <c r="R210" s="187"/>
      <c r="S210" s="187"/>
      <c r="T210" s="187"/>
      <c r="U210" s="187"/>
      <c r="V210" s="187"/>
      <c r="W210" s="187"/>
      <c r="X210" s="187"/>
      <c r="Y210" s="187"/>
      <c r="Z210" s="187"/>
      <c r="AA210" s="187"/>
      <c r="AB210" s="187"/>
    </row>
    <row xmlns:x14ac="http://schemas.microsoft.com/office/spreadsheetml/2009/9/ac" r="211" ht="15.75" x14ac:dyDescent="0.25">
      <c r="A211" s="187"/>
      <c r="B211" s="188"/>
      <c r="C211" s="187"/>
      <c r="D211" s="187"/>
      <c r="E211" s="187"/>
      <c r="F211" s="187"/>
      <c r="G211" s="187"/>
      <c r="H211" s="187"/>
      <c r="I211" s="187"/>
      <c r="J211" s="187"/>
      <c r="K211" s="187"/>
      <c r="L211" s="187"/>
      <c r="M211" s="187"/>
      <c r="N211" s="187"/>
      <c r="O211" s="187"/>
      <c r="P211" s="187"/>
      <c r="Q211" s="187"/>
      <c r="R211" s="187"/>
      <c r="S211" s="187"/>
      <c r="T211" s="187"/>
      <c r="U211" s="187"/>
      <c r="V211" s="187"/>
      <c r="W211" s="187"/>
      <c r="X211" s="187"/>
      <c r="Y211" s="187"/>
      <c r="Z211" s="187"/>
      <c r="AA211" s="187"/>
      <c r="AB211" s="187"/>
    </row>
    <row xmlns:x14ac="http://schemas.microsoft.com/office/spreadsheetml/2009/9/ac" r="212" ht="15.75" x14ac:dyDescent="0.25">
      <c r="A212" s="187"/>
      <c r="B212" s="188"/>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c r="AA212" s="187"/>
      <c r="AB212" s="187"/>
    </row>
    <row xmlns:x14ac="http://schemas.microsoft.com/office/spreadsheetml/2009/9/ac" r="213" ht="15.75" x14ac:dyDescent="0.25">
      <c r="A213" s="187"/>
      <c r="B213" s="188"/>
      <c r="C213" s="187"/>
      <c r="D213" s="187"/>
      <c r="E213" s="187"/>
      <c r="F213" s="187"/>
      <c r="G213" s="187"/>
      <c r="H213" s="187"/>
      <c r="I213" s="187"/>
      <c r="J213" s="187"/>
      <c r="K213" s="187"/>
      <c r="L213" s="187"/>
      <c r="M213" s="187"/>
      <c r="N213" s="187"/>
      <c r="O213" s="187"/>
      <c r="P213" s="187"/>
      <c r="Q213" s="187"/>
      <c r="R213" s="187"/>
      <c r="S213" s="187"/>
      <c r="T213" s="187"/>
      <c r="U213" s="187"/>
      <c r="V213" s="187"/>
      <c r="W213" s="187"/>
      <c r="X213" s="187"/>
      <c r="Y213" s="187"/>
      <c r="Z213" s="187"/>
      <c r="AA213" s="187"/>
      <c r="AB213" s="187"/>
    </row>
    <row xmlns:x14ac="http://schemas.microsoft.com/office/spreadsheetml/2009/9/ac" r="214" ht="15.75" x14ac:dyDescent="0.25">
      <c r="A214" s="187"/>
      <c r="B214" s="188"/>
      <c r="C214" s="187"/>
      <c r="D214" s="187"/>
      <c r="E214" s="187"/>
      <c r="F214" s="187"/>
      <c r="G214" s="187"/>
      <c r="H214" s="187"/>
      <c r="I214" s="187"/>
      <c r="J214" s="187"/>
      <c r="K214" s="187"/>
      <c r="L214" s="187"/>
      <c r="M214" s="187"/>
      <c r="N214" s="187"/>
      <c r="O214" s="187"/>
      <c r="P214" s="187"/>
      <c r="Q214" s="187"/>
      <c r="R214" s="187"/>
      <c r="S214" s="187"/>
      <c r="T214" s="187"/>
      <c r="U214" s="187"/>
      <c r="V214" s="187"/>
      <c r="W214" s="187"/>
      <c r="X214" s="187"/>
      <c r="Y214" s="187"/>
      <c r="Z214" s="187"/>
      <c r="AA214" s="187"/>
      <c r="AB214" s="187"/>
    </row>
    <row xmlns:x14ac="http://schemas.microsoft.com/office/spreadsheetml/2009/9/ac" r="215" ht="15.75" x14ac:dyDescent="0.25">
      <c r="A215" s="187"/>
      <c r="B215" s="188"/>
      <c r="C215" s="187"/>
      <c r="D215" s="187"/>
      <c r="E215" s="187"/>
      <c r="F215" s="187"/>
      <c r="G215" s="187"/>
      <c r="H215" s="187"/>
      <c r="I215" s="187"/>
      <c r="J215" s="187"/>
      <c r="K215" s="187"/>
      <c r="L215" s="187"/>
      <c r="M215" s="187"/>
      <c r="N215" s="187"/>
      <c r="O215" s="187"/>
      <c r="P215" s="187"/>
      <c r="Q215" s="187"/>
      <c r="R215" s="187"/>
      <c r="S215" s="187"/>
      <c r="T215" s="187"/>
      <c r="U215" s="187"/>
      <c r="V215" s="187"/>
      <c r="W215" s="187"/>
      <c r="X215" s="187"/>
      <c r="Y215" s="187"/>
      <c r="Z215" s="187"/>
      <c r="AA215" s="187"/>
      <c r="AB215" s="187"/>
    </row>
    <row xmlns:x14ac="http://schemas.microsoft.com/office/spreadsheetml/2009/9/ac" r="216" ht="15.75" x14ac:dyDescent="0.25">
      <c r="A216" s="187"/>
      <c r="B216" s="188"/>
      <c r="C216" s="187"/>
      <c r="D216" s="187"/>
      <c r="E216" s="187"/>
      <c r="F216" s="187"/>
      <c r="G216" s="187"/>
      <c r="H216" s="187"/>
      <c r="I216" s="187"/>
      <c r="J216" s="187"/>
      <c r="K216" s="187"/>
      <c r="L216" s="187"/>
      <c r="M216" s="187"/>
      <c r="N216" s="187"/>
      <c r="O216" s="187"/>
      <c r="P216" s="187"/>
      <c r="Q216" s="187"/>
      <c r="R216" s="187"/>
      <c r="S216" s="187"/>
      <c r="T216" s="187"/>
      <c r="U216" s="187"/>
      <c r="V216" s="187"/>
      <c r="W216" s="187"/>
      <c r="X216" s="187"/>
      <c r="Y216" s="187"/>
      <c r="Z216" s="187"/>
      <c r="AA216" s="187"/>
      <c r="AB216" s="187"/>
    </row>
    <row xmlns:x14ac="http://schemas.microsoft.com/office/spreadsheetml/2009/9/ac" r="217" ht="15.75" x14ac:dyDescent="0.25">
      <c r="A217" s="187"/>
      <c r="B217" s="188"/>
      <c r="C217" s="187"/>
      <c r="D217" s="187"/>
      <c r="E217" s="187"/>
      <c r="F217" s="187"/>
      <c r="G217" s="187"/>
      <c r="H217" s="187"/>
      <c r="I217" s="187"/>
      <c r="J217" s="187"/>
      <c r="K217" s="187"/>
      <c r="L217" s="187"/>
      <c r="M217" s="187"/>
      <c r="N217" s="187"/>
      <c r="O217" s="187"/>
      <c r="P217" s="187"/>
      <c r="Q217" s="187"/>
      <c r="R217" s="187"/>
      <c r="S217" s="187"/>
      <c r="T217" s="187"/>
      <c r="U217" s="187"/>
      <c r="V217" s="187"/>
      <c r="W217" s="187"/>
      <c r="X217" s="187"/>
      <c r="Y217" s="187"/>
      <c r="Z217" s="187"/>
      <c r="AA217" s="187"/>
      <c r="AB217" s="187"/>
    </row>
    <row xmlns:x14ac="http://schemas.microsoft.com/office/spreadsheetml/2009/9/ac" r="218" ht="15.75" x14ac:dyDescent="0.25">
      <c r="A218" s="187"/>
      <c r="B218" s="188"/>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c r="AA218" s="187"/>
      <c r="AB218" s="187"/>
    </row>
    <row xmlns:x14ac="http://schemas.microsoft.com/office/spreadsheetml/2009/9/ac" r="219" ht="15.75" x14ac:dyDescent="0.25">
      <c r="A219" s="187"/>
      <c r="B219" s="188"/>
      <c r="C219" s="187"/>
      <c r="D219" s="187"/>
      <c r="E219" s="187"/>
      <c r="F219" s="187"/>
      <c r="G219" s="187"/>
      <c r="H219" s="187"/>
      <c r="I219" s="187"/>
      <c r="J219" s="187"/>
      <c r="K219" s="187"/>
      <c r="L219" s="187"/>
      <c r="M219" s="187"/>
      <c r="N219" s="187"/>
      <c r="O219" s="187"/>
      <c r="P219" s="187"/>
      <c r="Q219" s="187"/>
      <c r="R219" s="187"/>
      <c r="S219" s="187"/>
      <c r="T219" s="187"/>
      <c r="U219" s="187"/>
      <c r="V219" s="187"/>
      <c r="W219" s="187"/>
      <c r="X219" s="187"/>
      <c r="Y219" s="187"/>
      <c r="Z219" s="187"/>
      <c r="AA219" s="187"/>
      <c r="AB219" s="187"/>
    </row>
    <row xmlns:x14ac="http://schemas.microsoft.com/office/spreadsheetml/2009/9/ac" r="220" ht="15.75" x14ac:dyDescent="0.25">
      <c r="A220" s="187"/>
      <c r="B220" s="188"/>
      <c r="C220" s="187"/>
      <c r="D220" s="187"/>
      <c r="E220" s="187"/>
      <c r="F220" s="187"/>
      <c r="G220" s="187"/>
      <c r="H220" s="187"/>
      <c r="I220" s="187"/>
      <c r="J220" s="187"/>
      <c r="K220" s="187"/>
      <c r="L220" s="187"/>
      <c r="M220" s="187"/>
      <c r="N220" s="187"/>
      <c r="O220" s="187"/>
      <c r="P220" s="187"/>
      <c r="Q220" s="187"/>
      <c r="R220" s="187"/>
      <c r="S220" s="187"/>
      <c r="T220" s="187"/>
      <c r="U220" s="187"/>
      <c r="V220" s="187"/>
      <c r="W220" s="187"/>
      <c r="X220" s="187"/>
      <c r="Y220" s="187"/>
      <c r="Z220" s="187"/>
      <c r="AA220" s="187"/>
      <c r="AB220" s="187"/>
    </row>
    <row xmlns:x14ac="http://schemas.microsoft.com/office/spreadsheetml/2009/9/ac" r="221" ht="15.75" x14ac:dyDescent="0.25">
      <c r="A221" s="187"/>
      <c r="B221" s="188"/>
      <c r="C221" s="187"/>
      <c r="D221" s="187"/>
      <c r="E221" s="187"/>
      <c r="F221" s="187"/>
      <c r="G221" s="187"/>
      <c r="H221" s="187"/>
      <c r="I221" s="187"/>
      <c r="J221" s="187"/>
      <c r="K221" s="187"/>
      <c r="L221" s="187"/>
      <c r="M221" s="187"/>
      <c r="N221" s="187"/>
      <c r="O221" s="187"/>
      <c r="P221" s="187"/>
      <c r="Q221" s="187"/>
      <c r="R221" s="187"/>
      <c r="S221" s="187"/>
      <c r="T221" s="187"/>
      <c r="U221" s="187"/>
      <c r="V221" s="187"/>
      <c r="W221" s="187"/>
      <c r="X221" s="187"/>
      <c r="Y221" s="187"/>
      <c r="Z221" s="187"/>
      <c r="AA221" s="187"/>
      <c r="AB221" s="187"/>
    </row>
    <row xmlns:x14ac="http://schemas.microsoft.com/office/spreadsheetml/2009/9/ac" r="222" ht="15.75" x14ac:dyDescent="0.25">
      <c r="A222" s="187"/>
      <c r="B222" s="188"/>
      <c r="C222" s="187"/>
      <c r="D222" s="187"/>
      <c r="E222" s="187"/>
      <c r="F222" s="187"/>
      <c r="G222" s="187"/>
      <c r="H222" s="187"/>
      <c r="I222" s="187"/>
      <c r="J222" s="187"/>
      <c r="K222" s="187"/>
      <c r="L222" s="187"/>
      <c r="M222" s="187"/>
      <c r="N222" s="187"/>
      <c r="O222" s="187"/>
      <c r="P222" s="187"/>
      <c r="Q222" s="187"/>
      <c r="R222" s="187"/>
      <c r="S222" s="187"/>
      <c r="T222" s="187"/>
      <c r="U222" s="187"/>
      <c r="V222" s="187"/>
      <c r="W222" s="187"/>
      <c r="X222" s="187"/>
      <c r="Y222" s="187"/>
      <c r="Z222" s="187"/>
      <c r="AA222" s="187"/>
      <c r="AB222" s="187"/>
    </row>
    <row xmlns:x14ac="http://schemas.microsoft.com/office/spreadsheetml/2009/9/ac" r="223" ht="15.75" x14ac:dyDescent="0.25">
      <c r="A223" s="187"/>
      <c r="B223" s="188"/>
      <c r="C223" s="187"/>
      <c r="D223" s="187"/>
      <c r="E223" s="187"/>
      <c r="F223" s="187"/>
      <c r="G223" s="187"/>
      <c r="H223" s="187"/>
      <c r="I223" s="187"/>
      <c r="J223" s="187"/>
      <c r="K223" s="187"/>
      <c r="L223" s="187"/>
      <c r="M223" s="187"/>
      <c r="N223" s="187"/>
      <c r="O223" s="187"/>
      <c r="P223" s="187"/>
      <c r="Q223" s="187"/>
      <c r="R223" s="187"/>
      <c r="S223" s="187"/>
      <c r="T223" s="187"/>
      <c r="U223" s="187"/>
      <c r="V223" s="187"/>
      <c r="W223" s="187"/>
      <c r="X223" s="187"/>
      <c r="Y223" s="187"/>
      <c r="Z223" s="187"/>
      <c r="AA223" s="187"/>
      <c r="AB223" s="187"/>
    </row>
    <row xmlns:x14ac="http://schemas.microsoft.com/office/spreadsheetml/2009/9/ac" r="224" ht="15.75" x14ac:dyDescent="0.25">
      <c r="A224" s="187"/>
      <c r="B224" s="188"/>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c r="AA224" s="187"/>
      <c r="AB224" s="187"/>
    </row>
    <row xmlns:x14ac="http://schemas.microsoft.com/office/spreadsheetml/2009/9/ac" r="225" ht="15.75" x14ac:dyDescent="0.25">
      <c r="A225" s="187"/>
      <c r="B225" s="188"/>
      <c r="C225" s="187"/>
      <c r="D225" s="187"/>
      <c r="E225" s="187"/>
      <c r="F225" s="187"/>
      <c r="G225" s="187"/>
      <c r="H225" s="187"/>
      <c r="I225" s="187"/>
      <c r="J225" s="187"/>
      <c r="K225" s="187"/>
      <c r="L225" s="187"/>
      <c r="M225" s="187"/>
      <c r="N225" s="187"/>
      <c r="O225" s="187"/>
      <c r="P225" s="187"/>
      <c r="Q225" s="187"/>
      <c r="R225" s="187"/>
      <c r="S225" s="187"/>
      <c r="T225" s="187"/>
      <c r="U225" s="187"/>
      <c r="V225" s="187"/>
      <c r="W225" s="187"/>
      <c r="X225" s="187"/>
      <c r="Y225" s="187"/>
      <c r="Z225" s="187"/>
      <c r="AA225" s="187"/>
      <c r="AB225" s="187"/>
    </row>
    <row xmlns:x14ac="http://schemas.microsoft.com/office/spreadsheetml/2009/9/ac" r="226" ht="15.75" x14ac:dyDescent="0.25">
      <c r="A226" s="187"/>
      <c r="B226" s="188"/>
      <c r="C226" s="187"/>
      <c r="D226" s="187"/>
      <c r="E226" s="187"/>
      <c r="F226" s="187"/>
      <c r="G226" s="187"/>
      <c r="H226" s="187"/>
      <c r="I226" s="187"/>
      <c r="J226" s="187"/>
      <c r="K226" s="187"/>
      <c r="L226" s="187"/>
      <c r="M226" s="187"/>
      <c r="N226" s="187"/>
      <c r="O226" s="187"/>
      <c r="P226" s="187"/>
      <c r="Q226" s="187"/>
      <c r="R226" s="187"/>
      <c r="S226" s="187"/>
      <c r="T226" s="187"/>
      <c r="U226" s="187"/>
      <c r="V226" s="187"/>
      <c r="W226" s="187"/>
      <c r="X226" s="187"/>
      <c r="Y226" s="187"/>
      <c r="Z226" s="187"/>
      <c r="AA226" s="187"/>
      <c r="AB226" s="187"/>
    </row>
    <row xmlns:x14ac="http://schemas.microsoft.com/office/spreadsheetml/2009/9/ac" r="227" ht="15.75" x14ac:dyDescent="0.25">
      <c r="A227" s="187"/>
      <c r="B227" s="188"/>
      <c r="C227" s="187"/>
      <c r="D227" s="187"/>
      <c r="E227" s="187"/>
      <c r="F227" s="187"/>
      <c r="G227" s="187"/>
      <c r="H227" s="187"/>
      <c r="I227" s="187"/>
      <c r="J227" s="187"/>
      <c r="K227" s="187"/>
      <c r="L227" s="187"/>
      <c r="M227" s="187"/>
      <c r="N227" s="187"/>
      <c r="O227" s="187"/>
      <c r="P227" s="187"/>
      <c r="Q227" s="187"/>
      <c r="R227" s="187"/>
      <c r="S227" s="187"/>
      <c r="T227" s="187"/>
      <c r="U227" s="187"/>
      <c r="V227" s="187"/>
      <c r="W227" s="187"/>
      <c r="X227" s="187"/>
      <c r="Y227" s="187"/>
      <c r="Z227" s="187"/>
      <c r="AA227" s="187"/>
      <c r="AB227" s="187"/>
    </row>
    <row xmlns:x14ac="http://schemas.microsoft.com/office/spreadsheetml/2009/9/ac" r="228" ht="15.75" x14ac:dyDescent="0.25">
      <c r="A228" s="187"/>
      <c r="B228" s="188"/>
      <c r="C228" s="187"/>
      <c r="D228" s="187"/>
      <c r="E228" s="187"/>
      <c r="F228" s="187"/>
      <c r="G228" s="187"/>
      <c r="H228" s="187"/>
      <c r="I228" s="187"/>
      <c r="J228" s="187"/>
      <c r="K228" s="187"/>
      <c r="L228" s="187"/>
      <c r="M228" s="187"/>
      <c r="N228" s="187"/>
      <c r="O228" s="187"/>
      <c r="P228" s="187"/>
      <c r="Q228" s="187"/>
      <c r="R228" s="187"/>
      <c r="S228" s="187"/>
      <c r="T228" s="187"/>
      <c r="U228" s="187"/>
      <c r="V228" s="187"/>
      <c r="W228" s="187"/>
      <c r="X228" s="187"/>
      <c r="Y228" s="187"/>
      <c r="Z228" s="187"/>
      <c r="AA228" s="187"/>
      <c r="AB228" s="187"/>
    </row>
    <row xmlns:x14ac="http://schemas.microsoft.com/office/spreadsheetml/2009/9/ac" r="229" ht="15.75" x14ac:dyDescent="0.25">
      <c r="A229" s="187"/>
      <c r="B229" s="188"/>
      <c r="C229" s="187"/>
      <c r="D229" s="187"/>
      <c r="E229" s="187"/>
      <c r="F229" s="187"/>
      <c r="G229" s="187"/>
      <c r="H229" s="187"/>
      <c r="I229" s="187"/>
      <c r="J229" s="187"/>
      <c r="K229" s="187"/>
      <c r="L229" s="187"/>
      <c r="M229" s="187"/>
      <c r="N229" s="187"/>
      <c r="O229" s="187"/>
      <c r="P229" s="187"/>
      <c r="Q229" s="187"/>
      <c r="R229" s="187"/>
      <c r="S229" s="187"/>
      <c r="T229" s="187"/>
      <c r="U229" s="187"/>
      <c r="V229" s="187"/>
      <c r="W229" s="187"/>
      <c r="X229" s="187"/>
      <c r="Y229" s="187"/>
      <c r="Z229" s="187"/>
      <c r="AA229" s="187"/>
      <c r="AB229" s="187"/>
    </row>
    <row xmlns:x14ac="http://schemas.microsoft.com/office/spreadsheetml/2009/9/ac" r="230" ht="15.75" x14ac:dyDescent="0.25">
      <c r="A230" s="187"/>
      <c r="B230" s="188"/>
      <c r="C230" s="187"/>
      <c r="D230" s="187"/>
      <c r="E230" s="187"/>
      <c r="F230" s="187"/>
      <c r="G230" s="187"/>
      <c r="H230" s="187"/>
      <c r="I230" s="187"/>
      <c r="J230" s="187"/>
      <c r="K230" s="187"/>
      <c r="L230" s="187"/>
      <c r="M230" s="187"/>
      <c r="N230" s="187"/>
      <c r="O230" s="187"/>
      <c r="P230" s="187"/>
      <c r="Q230" s="187"/>
      <c r="R230" s="187"/>
      <c r="S230" s="187"/>
      <c r="T230" s="187"/>
      <c r="U230" s="187"/>
      <c r="V230" s="187"/>
      <c r="W230" s="187"/>
      <c r="X230" s="187"/>
      <c r="Y230" s="187"/>
      <c r="Z230" s="187"/>
      <c r="AA230" s="187"/>
      <c r="AB230" s="187"/>
    </row>
    <row xmlns:x14ac="http://schemas.microsoft.com/office/spreadsheetml/2009/9/ac" r="231" ht="15.75" x14ac:dyDescent="0.25">
      <c r="A231" s="187"/>
      <c r="B231" s="188"/>
      <c r="C231" s="187"/>
      <c r="D231" s="187"/>
      <c r="E231" s="187"/>
      <c r="F231" s="187"/>
      <c r="G231" s="187"/>
      <c r="H231" s="187"/>
      <c r="I231" s="187"/>
      <c r="J231" s="187"/>
      <c r="K231" s="187"/>
      <c r="L231" s="187"/>
      <c r="M231" s="187"/>
      <c r="N231" s="187"/>
      <c r="O231" s="187"/>
      <c r="P231" s="187"/>
      <c r="Q231" s="187"/>
      <c r="R231" s="187"/>
      <c r="S231" s="187"/>
      <c r="T231" s="187"/>
      <c r="U231" s="187"/>
      <c r="V231" s="187"/>
      <c r="W231" s="187"/>
      <c r="X231" s="187"/>
      <c r="Y231" s="187"/>
      <c r="Z231" s="187"/>
      <c r="AA231" s="187"/>
      <c r="AB231" s="187"/>
    </row>
    <row xmlns:x14ac="http://schemas.microsoft.com/office/spreadsheetml/2009/9/ac" r="232" ht="15.75" x14ac:dyDescent="0.25">
      <c r="A232" s="187"/>
      <c r="B232" s="188"/>
      <c r="C232" s="187"/>
      <c r="D232" s="187"/>
      <c r="E232" s="187"/>
      <c r="F232" s="187"/>
      <c r="G232" s="187"/>
      <c r="H232" s="187"/>
      <c r="I232" s="187"/>
      <c r="J232" s="187"/>
      <c r="K232" s="187"/>
      <c r="L232" s="187"/>
      <c r="M232" s="187"/>
      <c r="N232" s="187"/>
      <c r="O232" s="187"/>
      <c r="P232" s="187"/>
      <c r="Q232" s="187"/>
      <c r="R232" s="187"/>
      <c r="S232" s="187"/>
      <c r="T232" s="187"/>
      <c r="U232" s="187"/>
      <c r="V232" s="187"/>
      <c r="W232" s="187"/>
      <c r="X232" s="187"/>
      <c r="Y232" s="187"/>
      <c r="Z232" s="187"/>
      <c r="AA232" s="187"/>
      <c r="AB232" s="187"/>
    </row>
    <row xmlns:x14ac="http://schemas.microsoft.com/office/spreadsheetml/2009/9/ac" r="233" ht="15.75" x14ac:dyDescent="0.25">
      <c r="A233" s="187"/>
      <c r="B233" s="188"/>
      <c r="C233" s="187"/>
      <c r="D233" s="187"/>
      <c r="E233" s="187"/>
      <c r="F233" s="187"/>
      <c r="G233" s="187"/>
      <c r="H233" s="187"/>
      <c r="I233" s="187"/>
      <c r="J233" s="187"/>
      <c r="K233" s="187"/>
      <c r="L233" s="187"/>
      <c r="M233" s="187"/>
      <c r="N233" s="187"/>
      <c r="O233" s="187"/>
      <c r="P233" s="187"/>
      <c r="Q233" s="187"/>
      <c r="R233" s="187"/>
      <c r="S233" s="187"/>
      <c r="T233" s="187"/>
      <c r="U233" s="187"/>
      <c r="V233" s="187"/>
      <c r="W233" s="187"/>
      <c r="X233" s="187"/>
      <c r="Y233" s="187"/>
      <c r="Z233" s="187"/>
      <c r="AA233" s="187"/>
    </row>
    <row xmlns:x14ac="http://schemas.microsoft.com/office/spreadsheetml/2009/9/ac" r="234" ht="15.75" x14ac:dyDescent="0.25">
      <c r="A234" s="187"/>
      <c r="B234" s="188"/>
      <c r="C234" s="187"/>
      <c r="D234" s="187"/>
      <c r="E234" s="187"/>
      <c r="F234" s="187"/>
      <c r="G234" s="187"/>
      <c r="H234" s="187"/>
      <c r="I234" s="187"/>
      <c r="J234" s="187"/>
      <c r="K234" s="187"/>
      <c r="L234" s="187"/>
      <c r="M234" s="187"/>
      <c r="N234" s="187"/>
      <c r="O234" s="187"/>
      <c r="P234" s="187"/>
      <c r="Q234" s="187"/>
      <c r="R234" s="187"/>
      <c r="S234" s="187"/>
      <c r="T234" s="187"/>
      <c r="U234" s="187"/>
      <c r="V234" s="187"/>
      <c r="W234" s="187"/>
      <c r="X234" s="187"/>
      <c r="Y234" s="187"/>
      <c r="Z234" s="187"/>
      <c r="AA234" s="187"/>
    </row>
    <row xmlns:x14ac="http://schemas.microsoft.com/office/spreadsheetml/2009/9/ac" r="235" ht="15.75" x14ac:dyDescent="0.25">
      <c r="A235" s="187"/>
      <c r="B235" s="188"/>
      <c r="C235" s="187"/>
      <c r="D235" s="187"/>
      <c r="E235" s="187"/>
      <c r="F235" s="187"/>
      <c r="G235" s="187"/>
      <c r="H235" s="187"/>
      <c r="I235" s="187"/>
      <c r="J235" s="187"/>
      <c r="K235" s="187"/>
      <c r="L235" s="187"/>
      <c r="M235" s="187"/>
      <c r="N235" s="187"/>
      <c r="O235" s="187"/>
      <c r="P235" s="187"/>
      <c r="Q235" s="187"/>
      <c r="R235" s="187"/>
      <c r="S235" s="187"/>
      <c r="T235" s="187"/>
      <c r="U235" s="187"/>
      <c r="V235" s="187"/>
      <c r="W235" s="187"/>
      <c r="X235" s="187"/>
      <c r="Y235" s="187"/>
      <c r="Z235" s="187"/>
      <c r="AA235" s="187"/>
    </row>
    <row xmlns:x14ac="http://schemas.microsoft.com/office/spreadsheetml/2009/9/ac" r="236" ht="15.75" x14ac:dyDescent="0.25">
      <c r="A236" s="187"/>
      <c r="B236" s="188"/>
      <c r="C236" s="187"/>
      <c r="D236" s="187"/>
      <c r="E236" s="187"/>
      <c r="F236" s="187"/>
      <c r="G236" s="187"/>
      <c r="H236" s="187"/>
      <c r="I236" s="187"/>
      <c r="J236" s="187"/>
      <c r="K236" s="187"/>
      <c r="L236" s="187"/>
      <c r="M236" s="187"/>
      <c r="N236" s="187"/>
      <c r="O236" s="187"/>
      <c r="P236" s="187"/>
      <c r="Q236" s="187"/>
      <c r="R236" s="187"/>
      <c r="S236" s="187"/>
      <c r="T236" s="187"/>
      <c r="U236" s="187"/>
      <c r="V236" s="187"/>
      <c r="W236" s="187"/>
      <c r="X236" s="187"/>
      <c r="Y236" s="187"/>
      <c r="Z236" s="187"/>
      <c r="AA236" s="187"/>
    </row>
    <row xmlns:x14ac="http://schemas.microsoft.com/office/spreadsheetml/2009/9/ac" r="237" ht="15.75" x14ac:dyDescent="0.25">
      <c r="A237" s="187"/>
      <c r="B237" s="188"/>
      <c r="C237" s="187"/>
      <c r="D237" s="187"/>
      <c r="E237" s="187"/>
      <c r="F237" s="187"/>
      <c r="G237" s="187"/>
      <c r="H237" s="187"/>
      <c r="I237" s="187"/>
      <c r="J237" s="187"/>
      <c r="K237" s="187"/>
      <c r="L237" s="187"/>
      <c r="M237" s="187"/>
      <c r="N237" s="187"/>
      <c r="O237" s="187"/>
      <c r="P237" s="187"/>
      <c r="Q237" s="187"/>
      <c r="R237" s="187"/>
      <c r="S237" s="187"/>
      <c r="T237" s="187"/>
      <c r="U237" s="187"/>
      <c r="V237" s="187"/>
      <c r="W237" s="187"/>
      <c r="X237" s="187"/>
      <c r="Y237" s="187"/>
      <c r="Z237" s="187"/>
      <c r="AA237" s="187"/>
    </row>
    <row xmlns:x14ac="http://schemas.microsoft.com/office/spreadsheetml/2009/9/ac" r="238" ht="15.75" x14ac:dyDescent="0.25">
      <c r="A238" s="187"/>
      <c r="B238" s="188"/>
      <c r="C238" s="187"/>
      <c r="D238" s="187"/>
      <c r="E238" s="187"/>
      <c r="F238" s="187"/>
      <c r="G238" s="187"/>
      <c r="H238" s="187"/>
      <c r="I238" s="187"/>
      <c r="J238" s="187"/>
      <c r="K238" s="187"/>
      <c r="L238" s="187"/>
      <c r="M238" s="187"/>
      <c r="N238" s="187"/>
      <c r="O238" s="187"/>
      <c r="P238" s="187"/>
      <c r="Q238" s="187"/>
      <c r="R238" s="187"/>
      <c r="S238" s="187"/>
      <c r="T238" s="187"/>
      <c r="U238" s="187"/>
      <c r="V238" s="187"/>
      <c r="W238" s="187"/>
      <c r="X238" s="187"/>
      <c r="Y238" s="187"/>
      <c r="Z238" s="187"/>
      <c r="AA238" s="187"/>
    </row>
    <row xmlns:x14ac="http://schemas.microsoft.com/office/spreadsheetml/2009/9/ac" r="239" ht="15.75" x14ac:dyDescent="0.25">
      <c r="A239" s="187"/>
      <c r="B239" s="188"/>
      <c r="C239" s="187"/>
      <c r="D239" s="187"/>
      <c r="E239" s="187"/>
      <c r="F239" s="187"/>
      <c r="G239" s="187"/>
      <c r="H239" s="187"/>
      <c r="I239" s="187"/>
      <c r="J239" s="187"/>
      <c r="K239" s="187"/>
      <c r="L239" s="187"/>
      <c r="M239" s="187"/>
      <c r="N239" s="187"/>
      <c r="O239" s="187"/>
      <c r="P239" s="187"/>
      <c r="Q239" s="187"/>
      <c r="R239" s="187"/>
      <c r="S239" s="187"/>
      <c r="T239" s="187"/>
      <c r="U239" s="187"/>
      <c r="V239" s="187"/>
      <c r="W239" s="187"/>
      <c r="X239" s="187"/>
      <c r="Y239" s="187"/>
      <c r="Z239" s="187"/>
      <c r="AA239" s="187"/>
    </row>
    <row xmlns:x14ac="http://schemas.microsoft.com/office/spreadsheetml/2009/9/ac" r="240" ht="15.75" x14ac:dyDescent="0.25">
      <c r="A240" s="187"/>
      <c r="B240" s="188"/>
      <c r="C240" s="187"/>
      <c r="D240" s="187"/>
      <c r="E240" s="187"/>
      <c r="F240" s="187"/>
      <c r="G240" s="187"/>
      <c r="H240" s="187"/>
      <c r="I240" s="187"/>
      <c r="J240" s="187"/>
      <c r="K240" s="187"/>
      <c r="L240" s="187"/>
      <c r="M240" s="187"/>
      <c r="N240" s="187"/>
      <c r="O240" s="187"/>
      <c r="P240" s="187"/>
      <c r="Q240" s="187"/>
      <c r="R240" s="187"/>
      <c r="S240" s="187"/>
      <c r="T240" s="187"/>
      <c r="U240" s="187"/>
      <c r="V240" s="187"/>
      <c r="W240" s="187"/>
      <c r="X240" s="187"/>
      <c r="Y240" s="187"/>
      <c r="Z240" s="187"/>
      <c r="AA240" s="187"/>
    </row>
    <row xmlns:x14ac="http://schemas.microsoft.com/office/spreadsheetml/2009/9/ac" r="241" ht="15.75" x14ac:dyDescent="0.25">
      <c r="A241" s="187"/>
      <c r="B241" s="188"/>
      <c r="C241" s="187"/>
      <c r="D241" s="187"/>
      <c r="E241" s="187"/>
      <c r="F241" s="187"/>
      <c r="G241" s="187"/>
      <c r="H241" s="187"/>
      <c r="I241" s="187"/>
      <c r="J241" s="187"/>
      <c r="K241" s="187"/>
      <c r="L241" s="187"/>
      <c r="M241" s="187"/>
      <c r="N241" s="187"/>
      <c r="O241" s="187"/>
      <c r="P241" s="187"/>
      <c r="Q241" s="187"/>
      <c r="R241" s="187"/>
      <c r="S241" s="187"/>
      <c r="T241" s="187"/>
      <c r="U241" s="187"/>
      <c r="V241" s="187"/>
      <c r="W241" s="187"/>
      <c r="X241" s="187"/>
      <c r="Y241" s="187"/>
      <c r="Z241" s="187"/>
      <c r="AA241" s="187"/>
    </row>
    <row xmlns:x14ac="http://schemas.microsoft.com/office/spreadsheetml/2009/9/ac" r="242" ht="15.75" x14ac:dyDescent="0.25">
      <c r="A242" s="187"/>
      <c r="B242" s="188"/>
      <c r="C242" s="187"/>
      <c r="D242" s="187"/>
      <c r="E242" s="187"/>
      <c r="F242" s="187"/>
      <c r="G242" s="187"/>
      <c r="H242" s="187"/>
      <c r="I242" s="187"/>
      <c r="J242" s="187"/>
      <c r="K242" s="187"/>
      <c r="L242" s="187"/>
      <c r="M242" s="187"/>
      <c r="N242" s="187"/>
      <c r="O242" s="187"/>
      <c r="P242" s="187"/>
      <c r="Q242" s="187"/>
      <c r="R242" s="187"/>
      <c r="S242" s="187"/>
      <c r="T242" s="187"/>
      <c r="U242" s="187"/>
      <c r="V242" s="187"/>
      <c r="W242" s="187"/>
      <c r="X242" s="187"/>
      <c r="Y242" s="187"/>
      <c r="Z242" s="187"/>
      <c r="AA242" s="187"/>
    </row>
    <row xmlns:x14ac="http://schemas.microsoft.com/office/spreadsheetml/2009/9/ac" r="243" ht="15.75" x14ac:dyDescent="0.25">
      <c r="A243" s="187"/>
      <c r="B243" s="188"/>
      <c r="C243" s="187"/>
      <c r="D243" s="187"/>
      <c r="E243" s="187"/>
      <c r="F243" s="187"/>
      <c r="G243" s="187"/>
      <c r="H243" s="187"/>
      <c r="I243" s="187"/>
      <c r="J243" s="187"/>
      <c r="K243" s="187"/>
      <c r="L243" s="187"/>
      <c r="M243" s="187"/>
      <c r="N243" s="187"/>
      <c r="O243" s="187"/>
      <c r="P243" s="187"/>
      <c r="Q243" s="187"/>
      <c r="R243" s="187"/>
      <c r="S243" s="187"/>
      <c r="T243" s="187"/>
      <c r="U243" s="187"/>
      <c r="V243" s="187"/>
      <c r="W243" s="187"/>
      <c r="X243" s="187"/>
      <c r="Y243" s="187"/>
      <c r="Z243" s="187"/>
      <c r="AA243" s="187"/>
    </row>
    <row xmlns:x14ac="http://schemas.microsoft.com/office/spreadsheetml/2009/9/ac" r="244" ht="15.75" x14ac:dyDescent="0.25">
      <c r="A244" s="187"/>
      <c r="B244" s="188"/>
      <c r="C244" s="187"/>
      <c r="D244" s="187"/>
      <c r="E244" s="187"/>
      <c r="F244" s="187"/>
      <c r="G244" s="187"/>
      <c r="H244" s="187"/>
      <c r="I244" s="187"/>
      <c r="J244" s="187"/>
      <c r="K244" s="187"/>
      <c r="L244" s="187"/>
      <c r="M244" s="187"/>
      <c r="N244" s="187"/>
      <c r="O244" s="187"/>
      <c r="P244" s="187"/>
      <c r="Q244" s="187"/>
      <c r="R244" s="187"/>
      <c r="S244" s="187"/>
      <c r="T244" s="187"/>
      <c r="U244" s="187"/>
      <c r="V244" s="187"/>
      <c r="W244" s="187"/>
      <c r="X244" s="187"/>
      <c r="Y244" s="187"/>
      <c r="Z244" s="187"/>
      <c r="AA244" s="187"/>
    </row>
    <row xmlns:x14ac="http://schemas.microsoft.com/office/spreadsheetml/2009/9/ac" r="245" ht="15.75" x14ac:dyDescent="0.25">
      <c r="A245" s="187"/>
      <c r="B245" s="188"/>
      <c r="C245" s="187"/>
      <c r="D245" s="187"/>
      <c r="E245" s="187"/>
      <c r="F245" s="187"/>
      <c r="G245" s="187"/>
      <c r="H245" s="187"/>
      <c r="I245" s="187"/>
      <c r="J245" s="187"/>
      <c r="K245" s="187"/>
      <c r="L245" s="187"/>
      <c r="M245" s="187"/>
      <c r="N245" s="187"/>
      <c r="O245" s="187"/>
      <c r="P245" s="187"/>
      <c r="Q245" s="187"/>
      <c r="R245" s="187"/>
      <c r="S245" s="187"/>
      <c r="T245" s="187"/>
      <c r="U245" s="187"/>
      <c r="V245" s="187"/>
      <c r="W245" s="187"/>
      <c r="X245" s="187"/>
      <c r="Y245" s="187"/>
      <c r="Z245" s="187"/>
      <c r="AA245" s="187"/>
    </row>
    <row xmlns:x14ac="http://schemas.microsoft.com/office/spreadsheetml/2009/9/ac" r="246" ht="15.75" x14ac:dyDescent="0.25">
      <c r="A246" s="187"/>
      <c r="B246" s="188"/>
      <c r="C246" s="187"/>
      <c r="D246" s="187"/>
      <c r="E246" s="187"/>
      <c r="F246" s="187"/>
      <c r="G246" s="187"/>
      <c r="H246" s="187"/>
      <c r="I246" s="187"/>
      <c r="J246" s="187"/>
      <c r="K246" s="187"/>
      <c r="L246" s="187"/>
      <c r="M246" s="187"/>
      <c r="N246" s="187"/>
      <c r="O246" s="187"/>
      <c r="P246" s="187"/>
      <c r="Q246" s="187"/>
      <c r="R246" s="187"/>
      <c r="S246" s="187"/>
      <c r="T246" s="187"/>
      <c r="U246" s="187"/>
      <c r="V246" s="187"/>
      <c r="W246" s="187"/>
      <c r="X246" s="187"/>
      <c r="Y246" s="187"/>
      <c r="Z246" s="187"/>
      <c r="AA246" s="187"/>
    </row>
    <row xmlns:x14ac="http://schemas.microsoft.com/office/spreadsheetml/2009/9/ac" r="247" ht="15.75" x14ac:dyDescent="0.25">
      <c r="A247" s="187"/>
      <c r="B247" s="188"/>
      <c r="C247" s="187"/>
      <c r="D247" s="187"/>
      <c r="E247" s="187"/>
      <c r="F247" s="187"/>
      <c r="G247" s="187"/>
      <c r="H247" s="187"/>
      <c r="I247" s="187"/>
      <c r="J247" s="187"/>
      <c r="K247" s="187"/>
      <c r="L247" s="187"/>
      <c r="M247" s="187"/>
      <c r="N247" s="187"/>
      <c r="O247" s="187"/>
      <c r="P247" s="187"/>
      <c r="Q247" s="187"/>
      <c r="R247" s="187"/>
      <c r="S247" s="187"/>
      <c r="T247" s="187"/>
      <c r="U247" s="187"/>
      <c r="V247" s="187"/>
      <c r="W247" s="187"/>
      <c r="X247" s="187"/>
      <c r="Y247" s="187"/>
      <c r="Z247" s="187"/>
      <c r="AA247" s="187"/>
    </row>
    <row xmlns:x14ac="http://schemas.microsoft.com/office/spreadsheetml/2009/9/ac" r="248" ht="15.75" x14ac:dyDescent="0.25">
      <c r="A248" s="187"/>
      <c r="B248" s="188"/>
      <c r="C248" s="187"/>
      <c r="D248" s="187"/>
      <c r="E248" s="187"/>
      <c r="F248" s="187"/>
      <c r="G248" s="187"/>
      <c r="H248" s="187"/>
      <c r="I248" s="187"/>
      <c r="J248" s="187"/>
      <c r="K248" s="187"/>
      <c r="L248" s="187"/>
      <c r="M248" s="187"/>
      <c r="N248" s="187"/>
      <c r="O248" s="187"/>
      <c r="P248" s="187"/>
      <c r="Q248" s="187"/>
      <c r="R248" s="187"/>
      <c r="S248" s="187"/>
      <c r="T248" s="187"/>
      <c r="U248" s="187"/>
      <c r="V248" s="187"/>
      <c r="W248" s="187"/>
      <c r="X248" s="187"/>
      <c r="Y248" s="187"/>
      <c r="Z248" s="187"/>
      <c r="AA248" s="187"/>
    </row>
    <row xmlns:x14ac="http://schemas.microsoft.com/office/spreadsheetml/2009/9/ac" r="249" ht="15.75" x14ac:dyDescent="0.25">
      <c r="A249" s="187"/>
      <c r="B249" s="188"/>
      <c r="C249" s="187"/>
      <c r="D249" s="187"/>
      <c r="E249" s="187"/>
      <c r="F249" s="187"/>
      <c r="G249" s="187"/>
      <c r="H249" s="187"/>
      <c r="I249" s="187"/>
      <c r="J249" s="187"/>
      <c r="K249" s="187"/>
      <c r="L249" s="187"/>
      <c r="M249" s="187"/>
      <c r="N249" s="187"/>
      <c r="O249" s="187"/>
      <c r="P249" s="187"/>
      <c r="Q249" s="187"/>
      <c r="R249" s="187"/>
      <c r="S249" s="187"/>
      <c r="T249" s="187"/>
      <c r="U249" s="187"/>
      <c r="V249" s="187"/>
      <c r="W249" s="187"/>
      <c r="X249" s="187"/>
      <c r="Y249" s="187"/>
      <c r="Z249" s="187"/>
      <c r="AA249" s="187"/>
    </row>
    <row xmlns:x14ac="http://schemas.microsoft.com/office/spreadsheetml/2009/9/ac" r="250" ht="15.75" x14ac:dyDescent="0.25">
      <c r="A250" s="187"/>
      <c r="B250" s="188"/>
      <c r="C250" s="187"/>
      <c r="D250" s="187"/>
      <c r="E250" s="187"/>
      <c r="F250" s="187"/>
      <c r="G250" s="187"/>
      <c r="H250" s="187"/>
      <c r="I250" s="187"/>
      <c r="J250" s="187"/>
      <c r="K250" s="187"/>
      <c r="L250" s="187"/>
      <c r="M250" s="187"/>
      <c r="N250" s="187"/>
      <c r="O250" s="187"/>
      <c r="P250" s="187"/>
      <c r="Q250" s="187"/>
      <c r="R250" s="187"/>
      <c r="S250" s="187"/>
      <c r="T250" s="187"/>
      <c r="U250" s="187"/>
      <c r="V250" s="187"/>
      <c r="W250" s="187"/>
      <c r="X250" s="187"/>
      <c r="Y250" s="187"/>
      <c r="Z250" s="187"/>
      <c r="AA250" s="187"/>
    </row>
    <row xmlns:x14ac="http://schemas.microsoft.com/office/spreadsheetml/2009/9/ac" r="251" ht="15.75" x14ac:dyDescent="0.25">
      <c r="A251" s="187"/>
      <c r="B251" s="188"/>
      <c r="C251" s="187"/>
      <c r="D251" s="187"/>
      <c r="E251" s="187"/>
      <c r="F251" s="187"/>
      <c r="G251" s="187"/>
      <c r="H251" s="187"/>
      <c r="I251" s="187"/>
      <c r="J251" s="187"/>
      <c r="K251" s="187"/>
      <c r="L251" s="187"/>
      <c r="M251" s="187"/>
      <c r="N251" s="187"/>
      <c r="O251" s="187"/>
      <c r="P251" s="187"/>
      <c r="Q251" s="187"/>
      <c r="R251" s="187"/>
      <c r="S251" s="187"/>
      <c r="T251" s="187"/>
      <c r="U251" s="187"/>
      <c r="V251" s="187"/>
      <c r="W251" s="187"/>
      <c r="X251" s="187"/>
      <c r="Y251" s="187"/>
      <c r="Z251" s="187"/>
      <c r="AA251" s="187"/>
    </row>
    <row xmlns:x14ac="http://schemas.microsoft.com/office/spreadsheetml/2009/9/ac" r="252" ht="15.75" x14ac:dyDescent="0.25">
      <c r="A252" s="187"/>
      <c r="B252" s="188"/>
      <c r="C252" s="187"/>
      <c r="D252" s="187"/>
      <c r="E252" s="187"/>
      <c r="F252" s="187"/>
      <c r="G252" s="187"/>
      <c r="H252" s="187"/>
      <c r="I252" s="187"/>
      <c r="J252" s="187"/>
      <c r="K252" s="187"/>
      <c r="L252" s="187"/>
      <c r="M252" s="187"/>
      <c r="N252" s="187"/>
      <c r="O252" s="187"/>
      <c r="P252" s="187"/>
      <c r="Q252" s="187"/>
      <c r="R252" s="187"/>
      <c r="S252" s="187"/>
      <c r="T252" s="187"/>
      <c r="U252" s="187"/>
      <c r="V252" s="187"/>
      <c r="W252" s="187"/>
      <c r="X252" s="187"/>
      <c r="Y252" s="187"/>
      <c r="Z252" s="187"/>
      <c r="AA252" s="187"/>
    </row>
    <row xmlns:x14ac="http://schemas.microsoft.com/office/spreadsheetml/2009/9/ac" r="253" ht="15.75" x14ac:dyDescent="0.25">
      <c r="A253" s="187"/>
      <c r="B253" s="188"/>
      <c r="C253" s="187"/>
      <c r="D253" s="187"/>
      <c r="E253" s="187"/>
      <c r="F253" s="187"/>
      <c r="G253" s="187"/>
      <c r="H253" s="187"/>
      <c r="I253" s="187"/>
      <c r="J253" s="187"/>
      <c r="K253" s="187"/>
      <c r="L253" s="187"/>
      <c r="M253" s="187"/>
      <c r="N253" s="187"/>
      <c r="O253" s="187"/>
      <c r="P253" s="187"/>
      <c r="Q253" s="187"/>
      <c r="R253" s="187"/>
      <c r="S253" s="187"/>
      <c r="T253" s="187"/>
      <c r="U253" s="187"/>
      <c r="V253" s="187"/>
      <c r="W253" s="187"/>
      <c r="X253" s="187"/>
      <c r="Y253" s="187"/>
      <c r="Z253" s="187"/>
      <c r="AA253" s="187"/>
    </row>
    <row xmlns:x14ac="http://schemas.microsoft.com/office/spreadsheetml/2009/9/ac" r="254" ht="15.75" x14ac:dyDescent="0.25">
      <c r="A254" s="187"/>
      <c r="B254" s="188"/>
      <c r="C254" s="187"/>
      <c r="D254" s="187"/>
      <c r="E254" s="187"/>
      <c r="F254" s="187"/>
      <c r="G254" s="187"/>
      <c r="H254" s="187"/>
      <c r="I254" s="187"/>
      <c r="J254" s="187"/>
      <c r="K254" s="187"/>
      <c r="L254" s="187"/>
      <c r="M254" s="187"/>
      <c r="N254" s="187"/>
      <c r="O254" s="187"/>
      <c r="P254" s="187"/>
      <c r="Q254" s="187"/>
      <c r="R254" s="187"/>
      <c r="S254" s="187"/>
      <c r="T254" s="187"/>
      <c r="U254" s="187"/>
      <c r="V254" s="187"/>
      <c r="W254" s="187"/>
      <c r="X254" s="187"/>
      <c r="Y254" s="187"/>
      <c r="Z254" s="187"/>
      <c r="AA254" s="187"/>
    </row>
    <row xmlns:x14ac="http://schemas.microsoft.com/office/spreadsheetml/2009/9/ac" r="255" ht="15.75" x14ac:dyDescent="0.25">
      <c r="A255" s="187"/>
      <c r="B255" s="188"/>
      <c r="C255" s="187"/>
      <c r="D255" s="187"/>
      <c r="E255" s="187"/>
      <c r="F255" s="187"/>
      <c r="G255" s="187"/>
      <c r="H255" s="187"/>
      <c r="I255" s="187"/>
      <c r="J255" s="187"/>
      <c r="K255" s="187"/>
      <c r="L255" s="187"/>
      <c r="M255" s="187"/>
      <c r="N255" s="187"/>
      <c r="O255" s="187"/>
      <c r="P255" s="187"/>
      <c r="Q255" s="187"/>
      <c r="R255" s="187"/>
      <c r="S255" s="187"/>
      <c r="T255" s="187"/>
      <c r="U255" s="187"/>
      <c r="V255" s="187"/>
      <c r="W255" s="187"/>
      <c r="X255" s="187"/>
      <c r="Y255" s="187"/>
      <c r="Z255" s="187"/>
      <c r="AA255" s="187"/>
    </row>
    <row xmlns:x14ac="http://schemas.microsoft.com/office/spreadsheetml/2009/9/ac" r="256" ht="15.75" x14ac:dyDescent="0.25">
      <c r="A256" s="187"/>
      <c r="B256" s="188"/>
      <c r="C256" s="187"/>
      <c r="D256" s="187"/>
      <c r="E256" s="187"/>
      <c r="F256" s="187"/>
      <c r="G256" s="187"/>
      <c r="H256" s="187"/>
      <c r="I256" s="187"/>
      <c r="J256" s="187"/>
      <c r="K256" s="187"/>
      <c r="L256" s="187"/>
      <c r="M256" s="187"/>
      <c r="N256" s="187"/>
      <c r="O256" s="187"/>
      <c r="P256" s="187"/>
      <c r="Q256" s="187"/>
      <c r="R256" s="187"/>
      <c r="S256" s="187"/>
      <c r="T256" s="187"/>
      <c r="U256" s="187"/>
      <c r="V256" s="187"/>
      <c r="W256" s="187"/>
      <c r="X256" s="187"/>
      <c r="Y256" s="187"/>
      <c r="Z256" s="187"/>
      <c r="AA256" s="187"/>
    </row>
    <row xmlns:x14ac="http://schemas.microsoft.com/office/spreadsheetml/2009/9/ac" r="257" ht="15.75" x14ac:dyDescent="0.25">
      <c r="A257" s="187"/>
      <c r="B257" s="188"/>
      <c r="C257" s="187"/>
      <c r="D257" s="187"/>
      <c r="E257" s="187"/>
      <c r="F257" s="187"/>
      <c r="G257" s="187"/>
      <c r="H257" s="187"/>
      <c r="I257" s="187"/>
      <c r="J257" s="187"/>
      <c r="K257" s="187"/>
      <c r="L257" s="187"/>
      <c r="M257" s="187"/>
      <c r="N257" s="187"/>
      <c r="O257" s="187"/>
      <c r="P257" s="187"/>
      <c r="Q257" s="187"/>
      <c r="R257" s="187"/>
      <c r="S257" s="187"/>
      <c r="T257" s="187"/>
      <c r="U257" s="187"/>
      <c r="V257" s="187"/>
      <c r="W257" s="187"/>
      <c r="X257" s="187"/>
      <c r="Y257" s="187"/>
      <c r="Z257" s="187"/>
      <c r="AA257" s="187"/>
    </row>
    <row xmlns:x14ac="http://schemas.microsoft.com/office/spreadsheetml/2009/9/ac" r="258" ht="15.75" x14ac:dyDescent="0.25">
      <c r="A258" s="187"/>
      <c r="B258" s="188"/>
      <c r="C258" s="187"/>
      <c r="D258" s="187"/>
      <c r="E258" s="187"/>
      <c r="F258" s="187"/>
      <c r="G258" s="187"/>
      <c r="H258" s="187"/>
      <c r="I258" s="187"/>
      <c r="J258" s="187"/>
      <c r="K258" s="187"/>
      <c r="L258" s="187"/>
      <c r="M258" s="187"/>
      <c r="N258" s="187"/>
      <c r="O258" s="187"/>
      <c r="P258" s="187"/>
      <c r="Q258" s="187"/>
      <c r="R258" s="187"/>
      <c r="S258" s="187"/>
      <c r="T258" s="187"/>
      <c r="U258" s="187"/>
      <c r="V258" s="187"/>
      <c r="W258" s="187"/>
      <c r="X258" s="187"/>
      <c r="Y258" s="187"/>
      <c r="Z258" s="187"/>
      <c r="AA258" s="187"/>
    </row>
    <row xmlns:x14ac="http://schemas.microsoft.com/office/spreadsheetml/2009/9/ac" r="259" ht="15.75" x14ac:dyDescent="0.25">
      <c r="A259" s="187"/>
      <c r="B259" s="188"/>
      <c r="C259" s="187"/>
      <c r="D259" s="187"/>
      <c r="E259" s="187"/>
      <c r="F259" s="187"/>
      <c r="G259" s="187"/>
      <c r="H259" s="187"/>
      <c r="I259" s="187"/>
      <c r="J259" s="187"/>
      <c r="K259" s="187"/>
      <c r="L259" s="187"/>
      <c r="M259" s="187"/>
      <c r="N259" s="187"/>
      <c r="O259" s="187"/>
      <c r="P259" s="187"/>
      <c r="Q259" s="187"/>
      <c r="R259" s="187"/>
      <c r="S259" s="187"/>
      <c r="T259" s="187"/>
      <c r="U259" s="187"/>
      <c r="V259" s="187"/>
      <c r="W259" s="187"/>
      <c r="X259" s="187"/>
      <c r="Y259" s="187"/>
      <c r="Z259" s="187"/>
      <c r="AA259" s="187"/>
    </row>
    <row xmlns:x14ac="http://schemas.microsoft.com/office/spreadsheetml/2009/9/ac" r="260" ht="15.75" x14ac:dyDescent="0.25">
      <c r="A260" s="187"/>
      <c r="B260" s="188"/>
      <c r="C260" s="187"/>
      <c r="D260" s="187"/>
      <c r="E260" s="187"/>
      <c r="F260" s="187"/>
      <c r="G260" s="187"/>
      <c r="H260" s="187"/>
      <c r="I260" s="187"/>
      <c r="J260" s="187"/>
      <c r="K260" s="187"/>
      <c r="L260" s="187"/>
      <c r="M260" s="187"/>
      <c r="N260" s="187"/>
      <c r="O260" s="187"/>
      <c r="P260" s="187"/>
      <c r="Q260" s="187"/>
      <c r="R260" s="187"/>
      <c r="S260" s="187"/>
      <c r="T260" s="187"/>
      <c r="U260" s="187"/>
      <c r="V260" s="187"/>
      <c r="W260" s="187"/>
      <c r="X260" s="187"/>
      <c r="Y260" s="187"/>
      <c r="Z260" s="187"/>
      <c r="AA260" s="187"/>
    </row>
    <row xmlns:x14ac="http://schemas.microsoft.com/office/spreadsheetml/2009/9/ac" r="261" ht="15.75" x14ac:dyDescent="0.25">
      <c r="A261" s="187"/>
      <c r="B261" s="188"/>
      <c r="C261" s="187"/>
      <c r="D261" s="187"/>
      <c r="E261" s="187"/>
      <c r="F261" s="187"/>
      <c r="G261" s="187"/>
      <c r="H261" s="187"/>
      <c r="I261" s="187"/>
      <c r="J261" s="187"/>
      <c r="K261" s="187"/>
      <c r="L261" s="187"/>
      <c r="M261" s="187"/>
      <c r="N261" s="187"/>
      <c r="O261" s="187"/>
      <c r="P261" s="187"/>
      <c r="Q261" s="187"/>
      <c r="R261" s="187"/>
      <c r="S261" s="187"/>
      <c r="T261" s="187"/>
      <c r="U261" s="187"/>
      <c r="V261" s="187"/>
      <c r="W261" s="187"/>
      <c r="X261" s="187"/>
      <c r="Y261" s="187"/>
      <c r="Z261" s="187"/>
      <c r="AA261" s="187"/>
    </row>
    <row xmlns:x14ac="http://schemas.microsoft.com/office/spreadsheetml/2009/9/ac" r="262" ht="15.75" x14ac:dyDescent="0.25">
      <c r="A262" s="187"/>
      <c r="B262" s="188"/>
      <c r="C262" s="187"/>
      <c r="D262" s="187"/>
      <c r="E262" s="187"/>
      <c r="F262" s="187"/>
      <c r="G262" s="187"/>
      <c r="H262" s="187"/>
      <c r="I262" s="187"/>
      <c r="J262" s="187"/>
      <c r="K262" s="187"/>
      <c r="L262" s="187"/>
      <c r="M262" s="187"/>
      <c r="N262" s="187"/>
      <c r="O262" s="187"/>
      <c r="P262" s="187"/>
      <c r="Q262" s="187"/>
      <c r="R262" s="187"/>
      <c r="S262" s="187"/>
      <c r="T262" s="187"/>
      <c r="U262" s="187"/>
      <c r="V262" s="187"/>
      <c r="W262" s="187"/>
      <c r="X262" s="187"/>
      <c r="Y262" s="187"/>
      <c r="Z262" s="187"/>
      <c r="AA262" s="187"/>
    </row>
    <row xmlns:x14ac="http://schemas.microsoft.com/office/spreadsheetml/2009/9/ac" r="263" ht="15.75" x14ac:dyDescent="0.25">
      <c r="A263" s="187"/>
      <c r="B263" s="188"/>
      <c r="C263" s="187"/>
      <c r="D263" s="187"/>
      <c r="E263" s="187"/>
      <c r="F263" s="187"/>
      <c r="G263" s="187"/>
      <c r="H263" s="187"/>
      <c r="I263" s="187"/>
      <c r="J263" s="187"/>
      <c r="K263" s="187"/>
      <c r="L263" s="187"/>
      <c r="M263" s="187"/>
      <c r="N263" s="187"/>
      <c r="O263" s="187"/>
      <c r="P263" s="187"/>
      <c r="Q263" s="187"/>
      <c r="R263" s="187"/>
      <c r="S263" s="187"/>
      <c r="T263" s="187"/>
      <c r="U263" s="187"/>
      <c r="V263" s="187"/>
      <c r="W263" s="187"/>
      <c r="X263" s="187"/>
      <c r="Y263" s="187"/>
      <c r="Z263" s="187"/>
      <c r="AA263" s="187"/>
    </row>
    <row xmlns:x14ac="http://schemas.microsoft.com/office/spreadsheetml/2009/9/ac" r="264" ht="15.75" x14ac:dyDescent="0.25">
      <c r="A264" s="187"/>
      <c r="B264" s="188"/>
      <c r="C264" s="187"/>
      <c r="D264" s="187"/>
      <c r="E264" s="187"/>
      <c r="F264" s="187"/>
      <c r="G264" s="187"/>
      <c r="H264" s="187"/>
      <c r="I264" s="187"/>
      <c r="J264" s="187"/>
      <c r="K264" s="187"/>
      <c r="L264" s="187"/>
      <c r="M264" s="187"/>
      <c r="N264" s="187"/>
      <c r="O264" s="187"/>
      <c r="P264" s="187"/>
      <c r="Q264" s="187"/>
      <c r="R264" s="187"/>
      <c r="S264" s="187"/>
      <c r="T264" s="187"/>
      <c r="U264" s="187"/>
      <c r="V264" s="187"/>
      <c r="W264" s="187"/>
      <c r="X264" s="187"/>
      <c r="Y264" s="187"/>
      <c r="Z264" s="187"/>
      <c r="AA264" s="187"/>
    </row>
    <row xmlns:x14ac="http://schemas.microsoft.com/office/spreadsheetml/2009/9/ac" r="265" ht="15.75" x14ac:dyDescent="0.25">
      <c r="A265" s="187"/>
      <c r="B265" s="188"/>
      <c r="C265" s="187"/>
      <c r="D265" s="187"/>
      <c r="E265" s="187"/>
      <c r="F265" s="187"/>
      <c r="G265" s="187"/>
      <c r="H265" s="187"/>
      <c r="I265" s="187"/>
      <c r="J265" s="187"/>
      <c r="K265" s="187"/>
      <c r="L265" s="187"/>
      <c r="M265" s="187"/>
      <c r="N265" s="187"/>
      <c r="O265" s="187"/>
      <c r="P265" s="187"/>
      <c r="Q265" s="187"/>
      <c r="R265" s="187"/>
      <c r="S265" s="187"/>
      <c r="T265" s="187"/>
      <c r="U265" s="187"/>
      <c r="V265" s="187"/>
      <c r="W265" s="187"/>
      <c r="X265" s="187"/>
      <c r="Y265" s="187"/>
      <c r="Z265" s="187"/>
      <c r="AA265" s="187"/>
    </row>
    <row xmlns:x14ac="http://schemas.microsoft.com/office/spreadsheetml/2009/9/ac" r="266" ht="15.75" x14ac:dyDescent="0.25">
      <c r="A266" s="187"/>
      <c r="B266" s="188"/>
      <c r="C266" s="187"/>
      <c r="D266" s="187"/>
      <c r="E266" s="187"/>
      <c r="F266" s="187"/>
      <c r="G266" s="187"/>
      <c r="H266" s="187"/>
      <c r="I266" s="187"/>
      <c r="J266" s="187"/>
      <c r="K266" s="187"/>
      <c r="L266" s="187"/>
      <c r="M266" s="187"/>
      <c r="N266" s="187"/>
      <c r="O266" s="187"/>
      <c r="P266" s="187"/>
      <c r="Q266" s="187"/>
      <c r="R266" s="187"/>
      <c r="S266" s="187"/>
      <c r="T266" s="187"/>
      <c r="U266" s="187"/>
      <c r="V266" s="187"/>
      <c r="W266" s="187"/>
      <c r="X266" s="187"/>
      <c r="Y266" s="187"/>
      <c r="Z266" s="187"/>
      <c r="AA266" s="187"/>
    </row>
    <row xmlns:x14ac="http://schemas.microsoft.com/office/spreadsheetml/2009/9/ac" r="267" ht="15.75" x14ac:dyDescent="0.25">
      <c r="A267" s="187"/>
      <c r="B267" s="188"/>
      <c r="C267" s="187"/>
      <c r="D267" s="187"/>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c r="AA267" s="187"/>
    </row>
    <row xmlns:x14ac="http://schemas.microsoft.com/office/spreadsheetml/2009/9/ac" r="268" ht="15.75" x14ac:dyDescent="0.25">
      <c r="A268" s="187"/>
      <c r="B268" s="188"/>
      <c r="C268" s="187"/>
      <c r="D268" s="187"/>
      <c r="E268" s="187"/>
      <c r="F268" s="187"/>
      <c r="G268" s="187"/>
      <c r="H268" s="187"/>
      <c r="I268" s="187"/>
      <c r="J268" s="187"/>
      <c r="K268" s="187"/>
      <c r="L268" s="187"/>
      <c r="M268" s="187"/>
      <c r="N268" s="187"/>
      <c r="O268" s="187"/>
      <c r="P268" s="187"/>
      <c r="Q268" s="187"/>
      <c r="R268" s="187"/>
      <c r="S268" s="187"/>
      <c r="T268" s="187"/>
      <c r="U268" s="187"/>
      <c r="V268" s="187"/>
      <c r="W268" s="187"/>
      <c r="X268" s="187"/>
      <c r="Y268" s="187"/>
      <c r="Z268" s="187"/>
      <c r="AA268" s="187"/>
    </row>
    <row xmlns:x14ac="http://schemas.microsoft.com/office/spreadsheetml/2009/9/ac" r="269" ht="15.75" x14ac:dyDescent="0.25">
      <c r="A269" s="187"/>
      <c r="B269" s="188"/>
      <c r="C269" s="187"/>
      <c r="D269" s="187"/>
      <c r="E269" s="187"/>
      <c r="F269" s="187"/>
      <c r="G269" s="187"/>
      <c r="H269" s="187"/>
      <c r="I269" s="187"/>
      <c r="J269" s="187"/>
      <c r="K269" s="187"/>
      <c r="L269" s="187"/>
      <c r="M269" s="187"/>
      <c r="N269" s="187"/>
      <c r="O269" s="187"/>
      <c r="P269" s="187"/>
      <c r="Q269" s="187"/>
      <c r="R269" s="187"/>
      <c r="S269" s="187"/>
      <c r="T269" s="187"/>
      <c r="U269" s="187"/>
      <c r="V269" s="187"/>
      <c r="W269" s="187"/>
      <c r="X269" s="187"/>
      <c r="Y269" s="187"/>
      <c r="Z269" s="187"/>
      <c r="AA269" s="187"/>
    </row>
    <row xmlns:x14ac="http://schemas.microsoft.com/office/spreadsheetml/2009/9/ac" r="270" ht="15.75" x14ac:dyDescent="0.25">
      <c r="A270" s="187"/>
      <c r="B270" s="188"/>
      <c r="C270" s="187"/>
      <c r="D270" s="187"/>
      <c r="E270" s="187"/>
      <c r="F270" s="187"/>
      <c r="G270" s="187"/>
      <c r="H270" s="187"/>
      <c r="I270" s="187"/>
      <c r="J270" s="187"/>
      <c r="K270" s="187"/>
      <c r="L270" s="187"/>
      <c r="M270" s="187"/>
      <c r="N270" s="187"/>
      <c r="O270" s="187"/>
      <c r="P270" s="187"/>
      <c r="Q270" s="187"/>
      <c r="R270" s="187"/>
      <c r="S270" s="187"/>
      <c r="T270" s="187"/>
      <c r="U270" s="187"/>
      <c r="V270" s="187"/>
      <c r="W270" s="187"/>
      <c r="X270" s="187"/>
      <c r="Y270" s="187"/>
      <c r="Z270" s="187"/>
      <c r="AA270" s="187"/>
    </row>
    <row xmlns:x14ac="http://schemas.microsoft.com/office/spreadsheetml/2009/9/ac" r="271" ht="15.75" x14ac:dyDescent="0.25">
      <c r="A271" s="187"/>
      <c r="B271" s="188"/>
      <c r="C271" s="187"/>
      <c r="D271" s="187"/>
      <c r="E271" s="187"/>
      <c r="F271" s="187"/>
      <c r="G271" s="187"/>
      <c r="H271" s="187"/>
      <c r="I271" s="187"/>
      <c r="J271" s="187"/>
      <c r="K271" s="187"/>
      <c r="L271" s="187"/>
      <c r="M271" s="187"/>
      <c r="N271" s="187"/>
      <c r="O271" s="187"/>
      <c r="P271" s="187"/>
      <c r="Q271" s="187"/>
      <c r="R271" s="187"/>
      <c r="S271" s="187"/>
      <c r="T271" s="187"/>
      <c r="U271" s="187"/>
      <c r="V271" s="187"/>
      <c r="W271" s="187"/>
      <c r="X271" s="187"/>
      <c r="Y271" s="187"/>
      <c r="Z271" s="187"/>
      <c r="AA271" s="187"/>
    </row>
    <row xmlns:x14ac="http://schemas.microsoft.com/office/spreadsheetml/2009/9/ac" r="272" ht="15.75" x14ac:dyDescent="0.25">
      <c r="A272" s="187"/>
      <c r="B272" s="188"/>
      <c r="C272" s="187"/>
      <c r="D272" s="187"/>
      <c r="E272" s="187"/>
      <c r="F272" s="187"/>
      <c r="G272" s="187"/>
      <c r="H272" s="187"/>
      <c r="I272" s="187"/>
      <c r="J272" s="187"/>
      <c r="K272" s="187"/>
      <c r="L272" s="187"/>
      <c r="M272" s="187"/>
      <c r="N272" s="187"/>
      <c r="O272" s="187"/>
      <c r="P272" s="187"/>
      <c r="Q272" s="187"/>
      <c r="R272" s="187"/>
      <c r="S272" s="187"/>
      <c r="T272" s="187"/>
      <c r="U272" s="187"/>
      <c r="V272" s="187"/>
      <c r="W272" s="187"/>
      <c r="X272" s="187"/>
      <c r="Y272" s="187"/>
      <c r="Z272" s="187"/>
      <c r="AA272" s="187"/>
    </row>
    <row xmlns:x14ac="http://schemas.microsoft.com/office/spreadsheetml/2009/9/ac" r="273" ht="15.75" x14ac:dyDescent="0.25">
      <c r="A273" s="187"/>
      <c r="B273" s="188"/>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c r="AA273" s="187"/>
    </row>
    <row xmlns:x14ac="http://schemas.microsoft.com/office/spreadsheetml/2009/9/ac" r="274" ht="15.75" x14ac:dyDescent="0.25">
      <c r="A274" s="187"/>
      <c r="B274" s="188"/>
      <c r="C274" s="187"/>
      <c r="D274" s="187"/>
      <c r="E274" s="187"/>
      <c r="F274" s="187"/>
      <c r="G274" s="187"/>
      <c r="H274" s="187"/>
      <c r="I274" s="187"/>
      <c r="J274" s="187"/>
      <c r="K274" s="187"/>
      <c r="L274" s="187"/>
      <c r="M274" s="187"/>
      <c r="N274" s="187"/>
      <c r="O274" s="187"/>
      <c r="P274" s="187"/>
      <c r="Q274" s="187"/>
      <c r="R274" s="187"/>
      <c r="S274" s="187"/>
      <c r="T274" s="187"/>
      <c r="U274" s="187"/>
      <c r="V274" s="187"/>
      <c r="W274" s="187"/>
      <c r="X274" s="187"/>
      <c r="Y274" s="187"/>
      <c r="Z274" s="187"/>
      <c r="AA274" s="187"/>
    </row>
    <row xmlns:x14ac="http://schemas.microsoft.com/office/spreadsheetml/2009/9/ac" r="275" ht="15.75" x14ac:dyDescent="0.25">
      <c r="A275" s="187"/>
      <c r="B275" s="188"/>
      <c r="C275" s="187"/>
      <c r="D275" s="187"/>
      <c r="E275" s="187"/>
      <c r="F275" s="187"/>
      <c r="G275" s="187"/>
      <c r="H275" s="187"/>
      <c r="I275" s="187"/>
      <c r="J275" s="187"/>
      <c r="K275" s="187"/>
      <c r="L275" s="187"/>
      <c r="M275" s="187"/>
      <c r="N275" s="187"/>
      <c r="O275" s="187"/>
      <c r="P275" s="187"/>
      <c r="Q275" s="187"/>
      <c r="R275" s="187"/>
      <c r="S275" s="187"/>
      <c r="T275" s="187"/>
      <c r="U275" s="187"/>
      <c r="V275" s="187"/>
      <c r="W275" s="187"/>
      <c r="X275" s="187"/>
      <c r="Y275" s="187"/>
      <c r="Z275" s="187"/>
      <c r="AA275" s="187"/>
    </row>
    <row xmlns:x14ac="http://schemas.microsoft.com/office/spreadsheetml/2009/9/ac" r="276" ht="15.75" x14ac:dyDescent="0.25">
      <c r="A276" s="187"/>
      <c r="B276" s="188"/>
      <c r="C276" s="187"/>
      <c r="D276" s="187"/>
      <c r="E276" s="187"/>
      <c r="F276" s="187"/>
      <c r="G276" s="187"/>
      <c r="H276" s="187"/>
      <c r="I276" s="187"/>
      <c r="J276" s="187"/>
      <c r="K276" s="187"/>
      <c r="L276" s="187"/>
      <c r="M276" s="187"/>
      <c r="N276" s="187"/>
      <c r="O276" s="187"/>
      <c r="P276" s="187"/>
      <c r="Q276" s="187"/>
      <c r="R276" s="187"/>
      <c r="S276" s="187"/>
      <c r="T276" s="187"/>
      <c r="U276" s="187"/>
      <c r="V276" s="187"/>
      <c r="W276" s="187"/>
      <c r="X276" s="187"/>
      <c r="Y276" s="187"/>
      <c r="Z276" s="187"/>
      <c r="AA276" s="187"/>
    </row>
    <row xmlns:x14ac="http://schemas.microsoft.com/office/spreadsheetml/2009/9/ac" r="277" ht="15.75" x14ac:dyDescent="0.25">
      <c r="A277" s="187"/>
      <c r="B277" s="188"/>
      <c r="C277" s="187"/>
      <c r="D277" s="187"/>
      <c r="E277" s="187"/>
      <c r="F277" s="187"/>
      <c r="G277" s="187"/>
      <c r="H277" s="187"/>
      <c r="I277" s="187"/>
      <c r="J277" s="187"/>
      <c r="K277" s="187"/>
      <c r="L277" s="187"/>
      <c r="M277" s="187"/>
      <c r="N277" s="187"/>
      <c r="O277" s="187"/>
      <c r="P277" s="187"/>
      <c r="Q277" s="187"/>
      <c r="R277" s="187"/>
      <c r="S277" s="187"/>
      <c r="T277" s="187"/>
      <c r="U277" s="187"/>
      <c r="V277" s="187"/>
      <c r="W277" s="187"/>
      <c r="X277" s="187"/>
      <c r="Y277" s="187"/>
      <c r="Z277" s="187"/>
      <c r="AA277" s="187"/>
    </row>
    <row xmlns:x14ac="http://schemas.microsoft.com/office/spreadsheetml/2009/9/ac" r="278" ht="15.75" x14ac:dyDescent="0.25">
      <c r="A278" s="187"/>
      <c r="B278" s="188"/>
      <c r="C278" s="187"/>
      <c r="D278" s="187"/>
      <c r="E278" s="187"/>
      <c r="F278" s="187"/>
      <c r="G278" s="187"/>
      <c r="H278" s="187"/>
      <c r="I278" s="187"/>
      <c r="J278" s="187"/>
      <c r="K278" s="187"/>
      <c r="L278" s="187"/>
      <c r="M278" s="187"/>
      <c r="N278" s="187"/>
      <c r="O278" s="187"/>
      <c r="P278" s="187"/>
      <c r="Q278" s="187"/>
      <c r="R278" s="187"/>
      <c r="S278" s="187"/>
      <c r="T278" s="187"/>
      <c r="U278" s="187"/>
      <c r="V278" s="187"/>
      <c r="W278" s="187"/>
      <c r="X278" s="187"/>
      <c r="Y278" s="187"/>
      <c r="Z278" s="187"/>
      <c r="AA278" s="187"/>
    </row>
    <row xmlns:x14ac="http://schemas.microsoft.com/office/spreadsheetml/2009/9/ac" r="279" ht="15.75" x14ac:dyDescent="0.25">
      <c r="A279" s="187"/>
      <c r="B279" s="188"/>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c r="AA279" s="187"/>
    </row>
    <row xmlns:x14ac="http://schemas.microsoft.com/office/spreadsheetml/2009/9/ac" r="280" ht="15.75" x14ac:dyDescent="0.25">
      <c r="A280" s="187"/>
      <c r="B280" s="188"/>
      <c r="C280" s="187"/>
      <c r="D280" s="187"/>
      <c r="E280" s="187"/>
      <c r="F280" s="187"/>
      <c r="G280" s="187"/>
      <c r="H280" s="187"/>
      <c r="I280" s="187"/>
      <c r="J280" s="187"/>
      <c r="K280" s="187"/>
      <c r="L280" s="187"/>
      <c r="M280" s="187"/>
      <c r="N280" s="187"/>
      <c r="O280" s="187"/>
      <c r="P280" s="187"/>
      <c r="Q280" s="187"/>
      <c r="R280" s="187"/>
      <c r="S280" s="187"/>
      <c r="T280" s="187"/>
      <c r="U280" s="187"/>
      <c r="V280" s="187"/>
      <c r="W280" s="187"/>
      <c r="X280" s="187"/>
      <c r="Y280" s="187"/>
      <c r="Z280" s="187"/>
      <c r="AA280" s="187"/>
    </row>
    <row xmlns:x14ac="http://schemas.microsoft.com/office/spreadsheetml/2009/9/ac" r="281" ht="15.75" x14ac:dyDescent="0.25">
      <c r="A281" s="187"/>
      <c r="B281" s="188"/>
      <c r="C281" s="187"/>
      <c r="D281" s="187"/>
      <c r="E281" s="187"/>
      <c r="F281" s="187"/>
      <c r="G281" s="187"/>
      <c r="H281" s="187"/>
      <c r="I281" s="187"/>
      <c r="J281" s="187"/>
      <c r="K281" s="187"/>
      <c r="L281" s="187"/>
      <c r="M281" s="187"/>
      <c r="N281" s="187"/>
      <c r="O281" s="187"/>
      <c r="P281" s="187"/>
      <c r="Q281" s="187"/>
      <c r="R281" s="187"/>
      <c r="S281" s="187"/>
      <c r="T281" s="187"/>
      <c r="U281" s="187"/>
      <c r="V281" s="187"/>
      <c r="W281" s="187"/>
      <c r="X281" s="187"/>
      <c r="Y281" s="187"/>
      <c r="Z281" s="187"/>
      <c r="AA281" s="187"/>
    </row>
    <row xmlns:x14ac="http://schemas.microsoft.com/office/spreadsheetml/2009/9/ac" r="282" ht="15.75" x14ac:dyDescent="0.25">
      <c r="A282" s="187"/>
      <c r="B282" s="188"/>
      <c r="C282" s="187"/>
      <c r="D282" s="187"/>
      <c r="E282" s="187"/>
      <c r="F282" s="187"/>
      <c r="G282" s="187"/>
      <c r="H282" s="187"/>
      <c r="I282" s="187"/>
      <c r="J282" s="187"/>
      <c r="K282" s="187"/>
      <c r="L282" s="187"/>
      <c r="M282" s="187"/>
      <c r="N282" s="187"/>
      <c r="O282" s="187"/>
      <c r="P282" s="187"/>
      <c r="Q282" s="187"/>
      <c r="R282" s="187"/>
      <c r="S282" s="187"/>
      <c r="T282" s="187"/>
      <c r="U282" s="187"/>
      <c r="V282" s="187"/>
      <c r="W282" s="187"/>
      <c r="X282" s="187"/>
      <c r="Y282" s="187"/>
      <c r="Z282" s="187"/>
      <c r="AA282" s="187"/>
    </row>
    <row xmlns:x14ac="http://schemas.microsoft.com/office/spreadsheetml/2009/9/ac" r="283" ht="15.75" x14ac:dyDescent="0.25">
      <c r="A283" s="187"/>
      <c r="B283" s="188"/>
      <c r="C283" s="187"/>
      <c r="D283" s="187"/>
      <c r="E283" s="187"/>
      <c r="F283" s="187"/>
      <c r="G283" s="187"/>
      <c r="H283" s="187"/>
      <c r="I283" s="187"/>
      <c r="J283" s="187"/>
      <c r="K283" s="187"/>
      <c r="L283" s="187"/>
      <c r="M283" s="187"/>
      <c r="N283" s="187"/>
      <c r="O283" s="187"/>
      <c r="P283" s="187"/>
      <c r="Q283" s="187"/>
      <c r="R283" s="187"/>
      <c r="S283" s="187"/>
      <c r="T283" s="187"/>
      <c r="U283" s="187"/>
      <c r="V283" s="187"/>
      <c r="W283" s="187"/>
      <c r="X283" s="187"/>
      <c r="Y283" s="187"/>
      <c r="Z283" s="187"/>
      <c r="AA283" s="187"/>
    </row>
    <row xmlns:x14ac="http://schemas.microsoft.com/office/spreadsheetml/2009/9/ac" r="284" ht="15.75" x14ac:dyDescent="0.25">
      <c r="A284" s="187"/>
      <c r="B284" s="188"/>
      <c r="C284" s="187"/>
      <c r="D284" s="187"/>
      <c r="E284" s="187"/>
      <c r="F284" s="187"/>
      <c r="G284" s="187"/>
      <c r="H284" s="187"/>
      <c r="I284" s="187"/>
      <c r="J284" s="187"/>
      <c r="K284" s="187"/>
      <c r="L284" s="187"/>
      <c r="M284" s="187"/>
      <c r="N284" s="187"/>
      <c r="O284" s="187"/>
      <c r="P284" s="187"/>
      <c r="Q284" s="187"/>
      <c r="R284" s="187"/>
      <c r="S284" s="187"/>
      <c r="T284" s="187"/>
      <c r="U284" s="187"/>
      <c r="V284" s="187"/>
      <c r="W284" s="187"/>
      <c r="X284" s="187"/>
      <c r="Y284" s="187"/>
      <c r="Z284" s="187"/>
      <c r="AA284" s="187"/>
    </row>
    <row xmlns:x14ac="http://schemas.microsoft.com/office/spreadsheetml/2009/9/ac" r="285" ht="15.75" x14ac:dyDescent="0.25">
      <c r="A285" s="187"/>
      <c r="B285" s="188"/>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c r="AA285" s="187"/>
    </row>
    <row xmlns:x14ac="http://schemas.microsoft.com/office/spreadsheetml/2009/9/ac" r="286" ht="15.75" x14ac:dyDescent="0.25">
      <c r="A286" s="187"/>
      <c r="B286" s="188"/>
      <c r="C286" s="187"/>
      <c r="D286" s="187"/>
      <c r="E286" s="187"/>
      <c r="F286" s="187"/>
      <c r="G286" s="187"/>
      <c r="H286" s="187"/>
      <c r="I286" s="187"/>
      <c r="J286" s="187"/>
      <c r="K286" s="187"/>
      <c r="L286" s="187"/>
      <c r="M286" s="187"/>
      <c r="N286" s="187"/>
      <c r="O286" s="187"/>
      <c r="P286" s="187"/>
      <c r="Q286" s="187"/>
      <c r="R286" s="187"/>
      <c r="S286" s="187"/>
      <c r="T286" s="187"/>
      <c r="U286" s="187"/>
      <c r="V286" s="187"/>
      <c r="W286" s="187"/>
      <c r="X286" s="187"/>
      <c r="Y286" s="187"/>
      <c r="Z286" s="187"/>
      <c r="AA286" s="187"/>
    </row>
    <row xmlns:x14ac="http://schemas.microsoft.com/office/spreadsheetml/2009/9/ac" r="287" ht="15.75" x14ac:dyDescent="0.25">
      <c r="A287" s="187"/>
      <c r="B287" s="188"/>
      <c r="C287" s="187"/>
      <c r="D287" s="187"/>
      <c r="E287" s="187"/>
      <c r="F287" s="187"/>
      <c r="G287" s="187"/>
      <c r="H287" s="187"/>
      <c r="I287" s="187"/>
      <c r="J287" s="187"/>
      <c r="K287" s="187"/>
      <c r="L287" s="187"/>
      <c r="M287" s="187"/>
      <c r="N287" s="187"/>
      <c r="O287" s="187"/>
      <c r="P287" s="187"/>
      <c r="Q287" s="187"/>
      <c r="R287" s="187"/>
      <c r="S287" s="187"/>
      <c r="T287" s="187"/>
      <c r="U287" s="187"/>
      <c r="V287" s="187"/>
      <c r="W287" s="187"/>
      <c r="X287" s="187"/>
      <c r="Y287" s="187"/>
      <c r="Z287" s="187"/>
      <c r="AA287" s="187"/>
    </row>
    <row xmlns:x14ac="http://schemas.microsoft.com/office/spreadsheetml/2009/9/ac" r="288" ht="15.75" x14ac:dyDescent="0.25">
      <c r="A288" s="187"/>
      <c r="B288" s="188"/>
      <c r="C288" s="187"/>
      <c r="D288" s="187"/>
      <c r="E288" s="187"/>
      <c r="F288" s="187"/>
      <c r="G288" s="187"/>
      <c r="H288" s="187"/>
      <c r="I288" s="187"/>
      <c r="J288" s="187"/>
      <c r="K288" s="187"/>
      <c r="L288" s="187"/>
      <c r="M288" s="187"/>
      <c r="N288" s="187"/>
      <c r="O288" s="187"/>
      <c r="P288" s="187"/>
      <c r="Q288" s="187"/>
      <c r="R288" s="187"/>
      <c r="S288" s="187"/>
      <c r="T288" s="187"/>
      <c r="U288" s="187"/>
      <c r="V288" s="187"/>
      <c r="W288" s="187"/>
      <c r="X288" s="187"/>
      <c r="Y288" s="187"/>
      <c r="Z288" s="187"/>
      <c r="AA288" s="187"/>
    </row>
    <row xmlns:x14ac="http://schemas.microsoft.com/office/spreadsheetml/2009/9/ac" r="289" ht="15.75" x14ac:dyDescent="0.25">
      <c r="A289" s="187"/>
      <c r="B289" s="188"/>
      <c r="C289" s="187"/>
      <c r="D289" s="187"/>
      <c r="E289" s="187"/>
      <c r="F289" s="187"/>
      <c r="G289" s="187"/>
      <c r="H289" s="187"/>
      <c r="I289" s="187"/>
      <c r="J289" s="187"/>
      <c r="K289" s="187"/>
      <c r="L289" s="187"/>
      <c r="M289" s="187"/>
      <c r="N289" s="187"/>
      <c r="O289" s="187"/>
      <c r="P289" s="187"/>
      <c r="Q289" s="187"/>
      <c r="R289" s="187"/>
      <c r="S289" s="187"/>
      <c r="T289" s="187"/>
      <c r="U289" s="187"/>
      <c r="V289" s="187"/>
      <c r="W289" s="187"/>
      <c r="X289" s="187"/>
      <c r="Y289" s="187"/>
      <c r="Z289" s="187"/>
      <c r="AA289" s="187"/>
    </row>
    <row xmlns:x14ac="http://schemas.microsoft.com/office/spreadsheetml/2009/9/ac" r="290" ht="15.75" x14ac:dyDescent="0.25">
      <c r="A290" s="187"/>
      <c r="B290" s="188"/>
      <c r="C290" s="187"/>
      <c r="D290" s="187"/>
      <c r="E290" s="187"/>
      <c r="F290" s="187"/>
      <c r="G290" s="187"/>
      <c r="H290" s="187"/>
      <c r="I290" s="187"/>
      <c r="J290" s="187"/>
      <c r="K290" s="187"/>
      <c r="L290" s="187"/>
      <c r="M290" s="187"/>
      <c r="N290" s="187"/>
      <c r="O290" s="187"/>
      <c r="P290" s="187"/>
      <c r="Q290" s="187"/>
      <c r="R290" s="187"/>
      <c r="S290" s="187"/>
      <c r="T290" s="187"/>
      <c r="U290" s="187"/>
      <c r="V290" s="187"/>
      <c r="W290" s="187"/>
      <c r="X290" s="187"/>
      <c r="Y290" s="187"/>
      <c r="Z290" s="187"/>
      <c r="AA290" s="187"/>
    </row>
    <row xmlns:x14ac="http://schemas.microsoft.com/office/spreadsheetml/2009/9/ac" r="291" ht="15.75" x14ac:dyDescent="0.25">
      <c r="A291" s="187"/>
      <c r="B291" s="188"/>
      <c r="C291" s="187"/>
      <c r="D291" s="187"/>
      <c r="E291" s="187"/>
      <c r="F291" s="187"/>
      <c r="G291" s="187"/>
      <c r="H291" s="187"/>
      <c r="I291" s="187"/>
      <c r="J291" s="187"/>
      <c r="K291" s="187"/>
      <c r="L291" s="187"/>
      <c r="M291" s="187"/>
      <c r="N291" s="187"/>
      <c r="O291" s="187"/>
      <c r="P291" s="187"/>
      <c r="Q291" s="187"/>
      <c r="R291" s="187"/>
      <c r="S291" s="187"/>
      <c r="T291" s="187"/>
      <c r="U291" s="187"/>
      <c r="V291" s="187"/>
      <c r="W291" s="187"/>
      <c r="X291" s="187"/>
      <c r="Y291" s="187"/>
      <c r="Z291" s="187"/>
      <c r="AA291" s="187"/>
    </row>
    <row xmlns:x14ac="http://schemas.microsoft.com/office/spreadsheetml/2009/9/ac" r="292" ht="15.75" x14ac:dyDescent="0.25">
      <c r="A292" s="187"/>
      <c r="B292" s="188"/>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c r="AA292" s="187"/>
    </row>
    <row xmlns:x14ac="http://schemas.microsoft.com/office/spreadsheetml/2009/9/ac" r="293" ht="15.75" x14ac:dyDescent="0.25">
      <c r="A293" s="187"/>
      <c r="B293" s="188"/>
      <c r="C293" s="187"/>
      <c r="D293" s="187"/>
      <c r="E293" s="187"/>
      <c r="F293" s="187"/>
      <c r="G293" s="187"/>
      <c r="H293" s="187"/>
      <c r="I293" s="187"/>
      <c r="J293" s="187"/>
      <c r="K293" s="187"/>
      <c r="L293" s="187"/>
      <c r="M293" s="187"/>
      <c r="N293" s="187"/>
      <c r="O293" s="187"/>
      <c r="P293" s="187"/>
      <c r="Q293" s="187"/>
      <c r="R293" s="187"/>
      <c r="S293" s="187"/>
      <c r="T293" s="187"/>
      <c r="U293" s="187"/>
      <c r="V293" s="187"/>
      <c r="W293" s="187"/>
      <c r="X293" s="187"/>
      <c r="Y293" s="187"/>
      <c r="Z293" s="187"/>
      <c r="AA293" s="187"/>
    </row>
    <row xmlns:x14ac="http://schemas.microsoft.com/office/spreadsheetml/2009/9/ac" r="294" ht="15.75" x14ac:dyDescent="0.25">
      <c r="A294" s="187"/>
      <c r="B294" s="188"/>
      <c r="C294" s="187"/>
      <c r="D294" s="187"/>
      <c r="E294" s="187"/>
      <c r="F294" s="187"/>
      <c r="G294" s="187"/>
      <c r="H294" s="187"/>
      <c r="I294" s="187"/>
      <c r="J294" s="187"/>
      <c r="K294" s="187"/>
      <c r="L294" s="187"/>
      <c r="M294" s="187"/>
      <c r="N294" s="187"/>
      <c r="O294" s="187"/>
      <c r="P294" s="187"/>
      <c r="Q294" s="187"/>
      <c r="R294" s="187"/>
      <c r="S294" s="187"/>
      <c r="T294" s="187"/>
      <c r="U294" s="187"/>
      <c r="V294" s="187"/>
      <c r="W294" s="187"/>
      <c r="X294" s="187"/>
      <c r="Y294" s="187"/>
      <c r="Z294" s="187"/>
      <c r="AA294" s="187"/>
    </row>
    <row xmlns:x14ac="http://schemas.microsoft.com/office/spreadsheetml/2009/9/ac" r="295" ht="15.75" x14ac:dyDescent="0.25">
      <c r="A295" s="187"/>
      <c r="B295" s="188"/>
      <c r="C295" s="187"/>
      <c r="D295" s="187"/>
      <c r="E295" s="187"/>
      <c r="F295" s="187"/>
      <c r="G295" s="187"/>
      <c r="H295" s="187"/>
      <c r="I295" s="187"/>
      <c r="J295" s="187"/>
      <c r="K295" s="187"/>
      <c r="L295" s="187"/>
      <c r="M295" s="187"/>
      <c r="N295" s="187"/>
      <c r="O295" s="187"/>
      <c r="P295" s="187"/>
      <c r="Q295" s="187"/>
      <c r="R295" s="187"/>
      <c r="S295" s="187"/>
      <c r="T295" s="187"/>
      <c r="U295" s="187"/>
      <c r="V295" s="187"/>
      <c r="W295" s="187"/>
      <c r="X295" s="187"/>
      <c r="Y295" s="187"/>
      <c r="Z295" s="187"/>
      <c r="AA295" s="187"/>
    </row>
    <row xmlns:x14ac="http://schemas.microsoft.com/office/spreadsheetml/2009/9/ac" r="296" ht="15.75" x14ac:dyDescent="0.25">
      <c r="A296" s="187"/>
      <c r="B296" s="188"/>
      <c r="C296" s="187"/>
      <c r="D296" s="187"/>
      <c r="E296" s="187"/>
      <c r="F296" s="187"/>
      <c r="G296" s="187"/>
      <c r="H296" s="187"/>
      <c r="I296" s="187"/>
      <c r="J296" s="187"/>
      <c r="K296" s="187"/>
      <c r="L296" s="187"/>
      <c r="M296" s="187"/>
      <c r="N296" s="187"/>
      <c r="O296" s="187"/>
      <c r="P296" s="187"/>
      <c r="Q296" s="187"/>
      <c r="R296" s="187"/>
      <c r="S296" s="187"/>
      <c r="T296" s="187"/>
      <c r="U296" s="187"/>
      <c r="V296" s="187"/>
      <c r="W296" s="187"/>
      <c r="X296" s="187"/>
      <c r="Y296" s="187"/>
      <c r="Z296" s="187"/>
      <c r="AA296" s="187"/>
    </row>
    <row xmlns:x14ac="http://schemas.microsoft.com/office/spreadsheetml/2009/9/ac" r="297" ht="15.75" x14ac:dyDescent="0.25">
      <c r="A297" s="187"/>
      <c r="B297" s="188"/>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c r="AA297" s="187"/>
    </row>
    <row xmlns:x14ac="http://schemas.microsoft.com/office/spreadsheetml/2009/9/ac" r="298" ht="15.75" x14ac:dyDescent="0.25">
      <c r="A298" s="187"/>
      <c r="B298" s="188"/>
      <c r="C298" s="187"/>
      <c r="D298" s="187"/>
      <c r="E298" s="187"/>
      <c r="F298" s="187"/>
      <c r="G298" s="187"/>
      <c r="H298" s="187"/>
      <c r="I298" s="187"/>
      <c r="J298" s="187"/>
      <c r="K298" s="187"/>
      <c r="L298" s="187"/>
      <c r="M298" s="187"/>
      <c r="N298" s="187"/>
      <c r="O298" s="187"/>
      <c r="P298" s="187"/>
      <c r="Q298" s="187"/>
      <c r="R298" s="187"/>
      <c r="S298" s="187"/>
      <c r="T298" s="187"/>
      <c r="U298" s="187"/>
      <c r="V298" s="187"/>
      <c r="W298" s="187"/>
      <c r="X298" s="187"/>
      <c r="Y298" s="187"/>
      <c r="Z298" s="187"/>
      <c r="AA298" s="187"/>
    </row>
    <row xmlns:x14ac="http://schemas.microsoft.com/office/spreadsheetml/2009/9/ac" r="299" ht="15.75" x14ac:dyDescent="0.25">
      <c r="A299" s="187"/>
      <c r="B299" s="188"/>
      <c r="C299" s="187"/>
      <c r="D299" s="187"/>
      <c r="E299" s="187"/>
      <c r="F299" s="187"/>
      <c r="G299" s="187"/>
      <c r="H299" s="187"/>
      <c r="I299" s="187"/>
      <c r="J299" s="187"/>
      <c r="K299" s="187"/>
      <c r="L299" s="187"/>
      <c r="M299" s="187"/>
      <c r="N299" s="187"/>
      <c r="O299" s="187"/>
      <c r="P299" s="187"/>
      <c r="Q299" s="187"/>
      <c r="R299" s="187"/>
      <c r="S299" s="187"/>
      <c r="T299" s="187"/>
      <c r="U299" s="187"/>
      <c r="V299" s="187"/>
      <c r="W299" s="187"/>
      <c r="X299" s="187"/>
      <c r="Y299" s="187"/>
      <c r="Z299" s="187"/>
      <c r="AA299" s="187"/>
    </row>
    <row xmlns:x14ac="http://schemas.microsoft.com/office/spreadsheetml/2009/9/ac" r="300" ht="15.75" x14ac:dyDescent="0.25">
      <c r="A300" s="187"/>
      <c r="B300" s="188"/>
      <c r="C300" s="187"/>
      <c r="D300" s="187"/>
      <c r="E300" s="187"/>
      <c r="F300" s="187"/>
      <c r="G300" s="187"/>
      <c r="H300" s="187"/>
      <c r="I300" s="187"/>
      <c r="J300" s="187"/>
      <c r="K300" s="187"/>
      <c r="L300" s="187"/>
      <c r="M300" s="187"/>
      <c r="N300" s="187"/>
      <c r="O300" s="187"/>
      <c r="P300" s="187"/>
      <c r="Q300" s="187"/>
      <c r="R300" s="187"/>
      <c r="S300" s="187"/>
      <c r="T300" s="187"/>
      <c r="U300" s="187"/>
      <c r="V300" s="187"/>
      <c r="W300" s="187"/>
      <c r="X300" s="187"/>
      <c r="Y300" s="187"/>
      <c r="Z300" s="187"/>
      <c r="AA300" s="187"/>
    </row>
    <row xmlns:x14ac="http://schemas.microsoft.com/office/spreadsheetml/2009/9/ac" r="301" ht="15.75" x14ac:dyDescent="0.25">
      <c r="A301" s="187"/>
      <c r="B301" s="188"/>
      <c r="C301" s="187"/>
      <c r="D301" s="187"/>
      <c r="E301" s="187"/>
      <c r="F301" s="187"/>
      <c r="G301" s="187"/>
      <c r="H301" s="187"/>
      <c r="I301" s="187"/>
      <c r="J301" s="187"/>
      <c r="K301" s="187"/>
      <c r="L301" s="187"/>
      <c r="M301" s="187"/>
      <c r="N301" s="187"/>
      <c r="O301" s="187"/>
      <c r="P301" s="187"/>
      <c r="Q301" s="187"/>
      <c r="R301" s="187"/>
      <c r="S301" s="187"/>
      <c r="T301" s="187"/>
      <c r="U301" s="187"/>
      <c r="V301" s="187"/>
      <c r="W301" s="187"/>
      <c r="X301" s="187"/>
      <c r="Y301" s="187"/>
      <c r="Z301" s="187"/>
      <c r="AA301" s="187"/>
    </row>
    <row xmlns:x14ac="http://schemas.microsoft.com/office/spreadsheetml/2009/9/ac" r="302" ht="15.75" x14ac:dyDescent="0.25">
      <c r="A302" s="187"/>
      <c r="B302" s="188"/>
      <c r="C302" s="187"/>
      <c r="D302" s="187"/>
      <c r="E302" s="187"/>
      <c r="F302" s="187"/>
      <c r="G302" s="187"/>
      <c r="H302" s="187"/>
      <c r="I302" s="187"/>
      <c r="J302" s="187"/>
      <c r="K302" s="187"/>
      <c r="L302" s="187"/>
      <c r="M302" s="187"/>
      <c r="N302" s="187"/>
      <c r="O302" s="187"/>
      <c r="P302" s="187"/>
      <c r="Q302" s="187"/>
      <c r="R302" s="187"/>
      <c r="S302" s="187"/>
      <c r="T302" s="187"/>
      <c r="U302" s="187"/>
      <c r="V302" s="187"/>
      <c r="W302" s="187"/>
      <c r="X302" s="187"/>
      <c r="Y302" s="187"/>
      <c r="Z302" s="187"/>
      <c r="AA302" s="187"/>
    </row>
    <row xmlns:x14ac="http://schemas.microsoft.com/office/spreadsheetml/2009/9/ac" r="303" ht="15.75" x14ac:dyDescent="0.25">
      <c r="A303" s="187"/>
      <c r="B303" s="188"/>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c r="AA303" s="187"/>
    </row>
    <row xmlns:x14ac="http://schemas.microsoft.com/office/spreadsheetml/2009/9/ac" r="304" ht="15.75" x14ac:dyDescent="0.25">
      <c r="A304" s="187"/>
      <c r="B304" s="188"/>
      <c r="C304" s="187"/>
      <c r="D304" s="187"/>
      <c r="E304" s="187"/>
      <c r="F304" s="187"/>
      <c r="G304" s="187"/>
      <c r="H304" s="187"/>
      <c r="I304" s="187"/>
      <c r="J304" s="187"/>
      <c r="K304" s="187"/>
      <c r="L304" s="187"/>
      <c r="M304" s="187"/>
      <c r="N304" s="187"/>
      <c r="O304" s="187"/>
      <c r="P304" s="187"/>
      <c r="Q304" s="187"/>
      <c r="R304" s="187"/>
      <c r="S304" s="187"/>
      <c r="T304" s="187"/>
      <c r="U304" s="187"/>
      <c r="V304" s="187"/>
      <c r="W304" s="187"/>
      <c r="X304" s="187"/>
      <c r="Y304" s="187"/>
      <c r="Z304" s="187"/>
      <c r="AA304" s="187"/>
    </row>
    <row xmlns:x14ac="http://schemas.microsoft.com/office/spreadsheetml/2009/9/ac" r="305" ht="15.75" x14ac:dyDescent="0.25">
      <c r="A305" s="187"/>
      <c r="B305" s="188"/>
      <c r="C305" s="187"/>
      <c r="D305" s="187"/>
      <c r="E305" s="187"/>
      <c r="F305" s="187"/>
      <c r="G305" s="187"/>
      <c r="H305" s="187"/>
      <c r="I305" s="187"/>
      <c r="J305" s="187"/>
      <c r="K305" s="187"/>
      <c r="L305" s="187"/>
      <c r="M305" s="187"/>
      <c r="N305" s="187"/>
      <c r="O305" s="187"/>
      <c r="P305" s="187"/>
      <c r="Q305" s="187"/>
      <c r="R305" s="187"/>
      <c r="S305" s="187"/>
      <c r="T305" s="187"/>
      <c r="U305" s="187"/>
      <c r="V305" s="187"/>
      <c r="W305" s="187"/>
      <c r="X305" s="187"/>
      <c r="Y305" s="187"/>
      <c r="Z305" s="187"/>
      <c r="AA305" s="187"/>
    </row>
    <row xmlns:x14ac="http://schemas.microsoft.com/office/spreadsheetml/2009/9/ac" r="306" ht="15.75" x14ac:dyDescent="0.25">
      <c r="A306" s="187"/>
      <c r="B306" s="188"/>
      <c r="C306" s="187"/>
      <c r="D306" s="187"/>
      <c r="E306" s="187"/>
      <c r="F306" s="187"/>
      <c r="G306" s="187"/>
      <c r="H306" s="187"/>
      <c r="I306" s="187"/>
      <c r="J306" s="187"/>
      <c r="K306" s="187"/>
      <c r="L306" s="187"/>
      <c r="M306" s="187"/>
      <c r="N306" s="187"/>
      <c r="O306" s="187"/>
      <c r="P306" s="187"/>
      <c r="Q306" s="187"/>
      <c r="R306" s="187"/>
      <c r="S306" s="187"/>
      <c r="T306" s="187"/>
      <c r="U306" s="187"/>
      <c r="V306" s="187"/>
      <c r="W306" s="187"/>
      <c r="X306" s="187"/>
      <c r="Y306" s="187"/>
      <c r="Z306" s="187"/>
      <c r="AA306" s="187"/>
    </row>
    <row xmlns:x14ac="http://schemas.microsoft.com/office/spreadsheetml/2009/9/ac" r="307" ht="15.75" x14ac:dyDescent="0.25">
      <c r="A307" s="187"/>
      <c r="B307" s="188"/>
      <c r="C307" s="187"/>
      <c r="D307" s="187"/>
      <c r="E307" s="187"/>
      <c r="F307" s="187"/>
      <c r="G307" s="187"/>
      <c r="H307" s="187"/>
      <c r="I307" s="187"/>
      <c r="J307" s="187"/>
      <c r="K307" s="187"/>
      <c r="L307" s="187"/>
      <c r="M307" s="187"/>
      <c r="N307" s="187"/>
      <c r="O307" s="187"/>
      <c r="P307" s="187"/>
      <c r="Q307" s="187"/>
      <c r="R307" s="187"/>
      <c r="S307" s="187"/>
      <c r="T307" s="187"/>
      <c r="U307" s="187"/>
      <c r="V307" s="187"/>
      <c r="W307" s="187"/>
      <c r="X307" s="187"/>
      <c r="Y307" s="187"/>
      <c r="Z307" s="187"/>
      <c r="AA307" s="187"/>
    </row>
    <row xmlns:x14ac="http://schemas.microsoft.com/office/spreadsheetml/2009/9/ac" r="308" ht="15.75" x14ac:dyDescent="0.25">
      <c r="A308" s="187"/>
      <c r="B308" s="188"/>
      <c r="C308" s="187"/>
      <c r="D308" s="187"/>
      <c r="E308" s="187"/>
      <c r="F308" s="187"/>
      <c r="G308" s="187"/>
      <c r="H308" s="187"/>
      <c r="I308" s="187"/>
      <c r="J308" s="187"/>
      <c r="K308" s="187"/>
      <c r="L308" s="187"/>
      <c r="M308" s="187"/>
      <c r="N308" s="187"/>
      <c r="O308" s="187"/>
      <c r="P308" s="187"/>
      <c r="Q308" s="187"/>
      <c r="R308" s="187"/>
      <c r="S308" s="187"/>
      <c r="T308" s="187"/>
      <c r="U308" s="187"/>
      <c r="V308" s="187"/>
      <c r="W308" s="187"/>
      <c r="X308" s="187"/>
      <c r="Y308" s="187"/>
      <c r="Z308" s="187"/>
      <c r="AA308" s="187"/>
    </row>
    <row xmlns:x14ac="http://schemas.microsoft.com/office/spreadsheetml/2009/9/ac" r="309" ht="15.75" x14ac:dyDescent="0.25">
      <c r="A309" s="187"/>
      <c r="B309" s="188"/>
      <c r="C309" s="187"/>
      <c r="D309" s="187"/>
      <c r="E309" s="187"/>
      <c r="F309" s="187"/>
      <c r="G309" s="187"/>
      <c r="H309" s="187"/>
      <c r="I309" s="187"/>
      <c r="J309" s="187"/>
      <c r="K309" s="187"/>
      <c r="L309" s="187"/>
      <c r="M309" s="187"/>
      <c r="N309" s="187"/>
      <c r="O309" s="187"/>
      <c r="P309" s="187"/>
      <c r="Q309" s="187"/>
      <c r="R309" s="187"/>
      <c r="S309" s="187"/>
      <c r="T309" s="187"/>
      <c r="U309" s="187"/>
      <c r="V309" s="187"/>
      <c r="W309" s="187"/>
      <c r="X309" s="187"/>
      <c r="Y309" s="187"/>
      <c r="Z309" s="187"/>
      <c r="AA309" s="187"/>
    </row>
    <row xmlns:x14ac="http://schemas.microsoft.com/office/spreadsheetml/2009/9/ac" r="310" ht="15.75" x14ac:dyDescent="0.25">
      <c r="A310" s="187"/>
      <c r="B310" s="188"/>
      <c r="C310" s="187"/>
      <c r="D310" s="187"/>
      <c r="E310" s="187"/>
      <c r="F310" s="187"/>
      <c r="G310" s="187"/>
      <c r="H310" s="187"/>
      <c r="I310" s="187"/>
      <c r="J310" s="187"/>
      <c r="K310" s="187"/>
      <c r="L310" s="187"/>
      <c r="M310" s="187"/>
      <c r="N310" s="187"/>
      <c r="O310" s="187"/>
      <c r="P310" s="187"/>
      <c r="Q310" s="187"/>
      <c r="R310" s="187"/>
      <c r="S310" s="187"/>
      <c r="T310" s="187"/>
      <c r="U310" s="187"/>
      <c r="V310" s="187"/>
      <c r="W310" s="187"/>
      <c r="X310" s="187"/>
      <c r="Y310" s="187"/>
      <c r="Z310" s="187"/>
      <c r="AA310" s="187"/>
    </row>
    <row xmlns:x14ac="http://schemas.microsoft.com/office/spreadsheetml/2009/9/ac" r="311" ht="15.75" x14ac:dyDescent="0.25">
      <c r="A311" s="187"/>
      <c r="B311" s="188"/>
      <c r="C311" s="187"/>
      <c r="D311" s="187"/>
      <c r="E311" s="187"/>
      <c r="F311" s="187"/>
      <c r="G311" s="187"/>
      <c r="H311" s="187"/>
      <c r="I311" s="187"/>
      <c r="J311" s="187"/>
      <c r="K311" s="187"/>
      <c r="L311" s="187"/>
      <c r="M311" s="187"/>
      <c r="N311" s="187"/>
      <c r="O311" s="187"/>
      <c r="P311" s="187"/>
      <c r="Q311" s="187"/>
      <c r="R311" s="187"/>
      <c r="S311" s="187"/>
      <c r="T311" s="187"/>
      <c r="U311" s="187"/>
      <c r="V311" s="187"/>
      <c r="W311" s="187"/>
      <c r="X311" s="187"/>
      <c r="Y311" s="187"/>
      <c r="Z311" s="187"/>
      <c r="AA311" s="187"/>
    </row>
    <row xmlns:x14ac="http://schemas.microsoft.com/office/spreadsheetml/2009/9/ac" r="312" ht="15.75" x14ac:dyDescent="0.25">
      <c r="A312" s="187"/>
      <c r="B312" s="188"/>
      <c r="C312" s="187"/>
      <c r="D312" s="187"/>
      <c r="E312" s="187"/>
      <c r="F312" s="187"/>
      <c r="G312" s="187"/>
      <c r="H312" s="187"/>
      <c r="I312" s="187"/>
      <c r="J312" s="187"/>
      <c r="K312" s="187"/>
      <c r="L312" s="187"/>
      <c r="M312" s="187"/>
      <c r="N312" s="187"/>
      <c r="O312" s="187"/>
      <c r="P312" s="187"/>
      <c r="Q312" s="187"/>
      <c r="R312" s="187"/>
      <c r="S312" s="187"/>
      <c r="T312" s="187"/>
      <c r="U312" s="187"/>
      <c r="V312" s="187"/>
      <c r="W312" s="187"/>
      <c r="X312" s="187"/>
      <c r="Y312" s="187"/>
      <c r="Z312" s="187"/>
      <c r="AA312" s="187"/>
    </row>
    <row xmlns:x14ac="http://schemas.microsoft.com/office/spreadsheetml/2009/9/ac" r="313" ht="15.75" x14ac:dyDescent="0.25">
      <c r="A313" s="187"/>
      <c r="B313" s="188"/>
      <c r="C313" s="187"/>
      <c r="D313" s="187"/>
      <c r="E313" s="187"/>
      <c r="F313" s="187"/>
      <c r="G313" s="187"/>
      <c r="H313" s="187"/>
      <c r="I313" s="187"/>
      <c r="J313" s="187"/>
      <c r="K313" s="187"/>
      <c r="L313" s="187"/>
      <c r="M313" s="187"/>
      <c r="N313" s="187"/>
      <c r="O313" s="187"/>
      <c r="P313" s="187"/>
      <c r="Q313" s="187"/>
      <c r="R313" s="187"/>
      <c r="S313" s="187"/>
      <c r="T313" s="187"/>
      <c r="U313" s="187"/>
      <c r="V313" s="187"/>
      <c r="W313" s="187"/>
      <c r="X313" s="187"/>
      <c r="Y313" s="187"/>
      <c r="Z313" s="187"/>
      <c r="AA313" s="187"/>
    </row>
    <row xmlns:x14ac="http://schemas.microsoft.com/office/spreadsheetml/2009/9/ac" r="314" ht="15.75" x14ac:dyDescent="0.25">
      <c r="A314" s="187"/>
      <c r="B314" s="188"/>
      <c r="C314" s="187"/>
      <c r="D314" s="187"/>
      <c r="E314" s="187"/>
      <c r="F314" s="187"/>
      <c r="G314" s="187"/>
      <c r="H314" s="187"/>
      <c r="I314" s="187"/>
      <c r="J314" s="187"/>
      <c r="K314" s="187"/>
      <c r="L314" s="187"/>
      <c r="M314" s="187"/>
      <c r="N314" s="187"/>
      <c r="O314" s="187"/>
      <c r="P314" s="187"/>
      <c r="Q314" s="187"/>
      <c r="R314" s="187"/>
      <c r="S314" s="187"/>
      <c r="T314" s="187"/>
      <c r="U314" s="187"/>
      <c r="V314" s="187"/>
      <c r="W314" s="187"/>
      <c r="X314" s="187"/>
      <c r="Y314" s="187"/>
      <c r="Z314" s="187"/>
      <c r="AA314" s="187"/>
    </row>
    <row xmlns:x14ac="http://schemas.microsoft.com/office/spreadsheetml/2009/9/ac" r="315" ht="15.75" x14ac:dyDescent="0.25">
      <c r="A315" s="187"/>
      <c r="B315" s="188"/>
      <c r="C315" s="187"/>
      <c r="D315" s="187"/>
      <c r="E315" s="187"/>
      <c r="F315" s="187"/>
      <c r="G315" s="187"/>
      <c r="H315" s="187"/>
      <c r="I315" s="187"/>
      <c r="J315" s="187"/>
      <c r="K315" s="187"/>
      <c r="L315" s="187"/>
      <c r="M315" s="187"/>
      <c r="N315" s="187"/>
      <c r="O315" s="187"/>
      <c r="P315" s="187"/>
      <c r="Q315" s="187"/>
      <c r="R315" s="187"/>
      <c r="S315" s="187"/>
      <c r="T315" s="187"/>
      <c r="U315" s="187"/>
      <c r="V315" s="187"/>
      <c r="W315" s="187"/>
      <c r="X315" s="187"/>
      <c r="Y315" s="187"/>
      <c r="Z315" s="187"/>
      <c r="AA315" s="187"/>
    </row>
    <row xmlns:x14ac="http://schemas.microsoft.com/office/spreadsheetml/2009/9/ac" r="316" ht="15.75" x14ac:dyDescent="0.25">
      <c r="A316" s="187"/>
      <c r="B316" s="188"/>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c r="AA316" s="187"/>
    </row>
    <row xmlns:x14ac="http://schemas.microsoft.com/office/spreadsheetml/2009/9/ac" r="317" ht="15.75" x14ac:dyDescent="0.25">
      <c r="A317" s="187"/>
      <c r="B317" s="188"/>
      <c r="C317" s="187"/>
      <c r="D317" s="187"/>
      <c r="E317" s="187"/>
      <c r="F317" s="187"/>
      <c r="G317" s="187"/>
      <c r="H317" s="187"/>
      <c r="I317" s="187"/>
      <c r="J317" s="187"/>
      <c r="K317" s="187"/>
      <c r="L317" s="187"/>
      <c r="M317" s="187"/>
      <c r="N317" s="187"/>
      <c r="O317" s="187"/>
      <c r="P317" s="187"/>
      <c r="Q317" s="187"/>
      <c r="R317" s="187"/>
      <c r="S317" s="187"/>
      <c r="T317" s="187"/>
      <c r="U317" s="187"/>
      <c r="V317" s="187"/>
      <c r="W317" s="187"/>
      <c r="X317" s="187"/>
      <c r="Y317" s="187"/>
      <c r="Z317" s="187"/>
      <c r="AA317" s="187"/>
    </row>
    <row xmlns:x14ac="http://schemas.microsoft.com/office/spreadsheetml/2009/9/ac" r="318" ht="15.75" x14ac:dyDescent="0.25">
      <c r="A318" s="187"/>
      <c r="B318" s="188"/>
      <c r="C318" s="187"/>
      <c r="D318" s="187"/>
      <c r="E318" s="187"/>
      <c r="F318" s="187"/>
      <c r="G318" s="187"/>
      <c r="H318" s="187"/>
      <c r="I318" s="187"/>
      <c r="J318" s="187"/>
      <c r="K318" s="187"/>
      <c r="L318" s="187"/>
      <c r="M318" s="187"/>
      <c r="N318" s="187"/>
      <c r="O318" s="187"/>
      <c r="P318" s="187"/>
      <c r="Q318" s="187"/>
      <c r="R318" s="187"/>
      <c r="S318" s="187"/>
      <c r="T318" s="187"/>
      <c r="U318" s="187"/>
      <c r="V318" s="187"/>
      <c r="W318" s="187"/>
      <c r="X318" s="187"/>
      <c r="Y318" s="187"/>
      <c r="Z318" s="187"/>
      <c r="AA318" s="187"/>
    </row>
    <row xmlns:x14ac="http://schemas.microsoft.com/office/spreadsheetml/2009/9/ac" r="319" ht="15.75" x14ac:dyDescent="0.25">
      <c r="A319" s="187"/>
      <c r="B319" s="188"/>
      <c r="C319" s="187"/>
      <c r="D319" s="187"/>
      <c r="E319" s="187"/>
      <c r="F319" s="187"/>
      <c r="G319" s="187"/>
      <c r="H319" s="187"/>
      <c r="I319" s="187"/>
      <c r="J319" s="187"/>
      <c r="K319" s="187"/>
      <c r="L319" s="187"/>
      <c r="M319" s="187"/>
      <c r="N319" s="187"/>
      <c r="O319" s="187"/>
      <c r="P319" s="187"/>
      <c r="Q319" s="187"/>
      <c r="R319" s="187"/>
      <c r="S319" s="187"/>
      <c r="T319" s="187"/>
      <c r="U319" s="187"/>
      <c r="V319" s="187"/>
      <c r="W319" s="187"/>
      <c r="X319" s="187"/>
      <c r="Y319" s="187"/>
      <c r="Z319" s="187"/>
      <c r="AA319" s="187"/>
    </row>
    <row xmlns:x14ac="http://schemas.microsoft.com/office/spreadsheetml/2009/9/ac" r="320" ht="15.75" x14ac:dyDescent="0.25">
      <c r="A320" s="187"/>
      <c r="B320" s="188"/>
      <c r="C320" s="187"/>
      <c r="D320" s="187"/>
      <c r="E320" s="187"/>
      <c r="F320" s="187"/>
      <c r="G320" s="187"/>
      <c r="H320" s="187"/>
      <c r="I320" s="187"/>
      <c r="J320" s="187"/>
      <c r="K320" s="187"/>
      <c r="L320" s="187"/>
      <c r="M320" s="187"/>
      <c r="N320" s="187"/>
      <c r="O320" s="187"/>
      <c r="P320" s="187"/>
      <c r="Q320" s="187"/>
      <c r="R320" s="187"/>
      <c r="S320" s="187"/>
      <c r="T320" s="187"/>
      <c r="U320" s="187"/>
      <c r="V320" s="187"/>
      <c r="W320" s="187"/>
      <c r="X320" s="187"/>
      <c r="Y320" s="187"/>
      <c r="Z320" s="187"/>
      <c r="AA320" s="187"/>
    </row>
    <row xmlns:x14ac="http://schemas.microsoft.com/office/spreadsheetml/2009/9/ac" r="321" ht="15.75" x14ac:dyDescent="0.25">
      <c r="A321" s="187"/>
      <c r="B321" s="188"/>
      <c r="C321" s="187"/>
      <c r="D321" s="187"/>
      <c r="E321" s="187"/>
      <c r="F321" s="187"/>
      <c r="G321" s="187"/>
      <c r="H321" s="187"/>
      <c r="I321" s="187"/>
      <c r="J321" s="187"/>
      <c r="K321" s="187"/>
      <c r="L321" s="187"/>
      <c r="M321" s="187"/>
      <c r="N321" s="187"/>
      <c r="O321" s="187"/>
      <c r="P321" s="187"/>
      <c r="Q321" s="187"/>
      <c r="R321" s="187"/>
      <c r="S321" s="187"/>
      <c r="T321" s="187"/>
      <c r="U321" s="187"/>
      <c r="V321" s="187"/>
      <c r="W321" s="187"/>
      <c r="X321" s="187"/>
      <c r="Y321" s="187"/>
      <c r="Z321" s="187"/>
      <c r="AA321" s="187"/>
    </row>
    <row xmlns:x14ac="http://schemas.microsoft.com/office/spreadsheetml/2009/9/ac" r="322" ht="15.75" x14ac:dyDescent="0.25">
      <c r="A322" s="187"/>
      <c r="B322" s="188"/>
      <c r="C322" s="187"/>
      <c r="D322" s="187"/>
      <c r="E322" s="187"/>
      <c r="F322" s="187"/>
      <c r="G322" s="187"/>
      <c r="H322" s="187"/>
      <c r="I322" s="187"/>
      <c r="J322" s="187"/>
      <c r="K322" s="187"/>
      <c r="L322" s="187"/>
      <c r="M322" s="187"/>
      <c r="N322" s="187"/>
      <c r="O322" s="187"/>
      <c r="P322" s="187"/>
      <c r="Q322" s="187"/>
      <c r="R322" s="187"/>
      <c r="S322" s="187"/>
      <c r="T322" s="187"/>
      <c r="U322" s="187"/>
      <c r="V322" s="187"/>
      <c r="W322" s="187"/>
      <c r="X322" s="187"/>
      <c r="Y322" s="187"/>
      <c r="Z322" s="187"/>
      <c r="AA322" s="187"/>
    </row>
    <row xmlns:x14ac="http://schemas.microsoft.com/office/spreadsheetml/2009/9/ac" r="323" ht="15.75" x14ac:dyDescent="0.25">
      <c r="A323" s="187"/>
      <c r="B323" s="188"/>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c r="AA323" s="187"/>
    </row>
    <row xmlns:x14ac="http://schemas.microsoft.com/office/spreadsheetml/2009/9/ac" r="324" ht="15.75" x14ac:dyDescent="0.25">
      <c r="A324" s="187"/>
      <c r="B324" s="188"/>
      <c r="C324" s="187"/>
      <c r="D324" s="187"/>
      <c r="E324" s="187"/>
      <c r="F324" s="187"/>
      <c r="G324" s="187"/>
      <c r="H324" s="187"/>
      <c r="I324" s="187"/>
      <c r="J324" s="187"/>
      <c r="K324" s="187"/>
      <c r="L324" s="187"/>
      <c r="M324" s="187"/>
      <c r="N324" s="187"/>
      <c r="O324" s="187"/>
      <c r="P324" s="187"/>
      <c r="Q324" s="187"/>
      <c r="R324" s="187"/>
      <c r="S324" s="187"/>
      <c r="T324" s="187"/>
      <c r="U324" s="187"/>
      <c r="V324" s="187"/>
      <c r="W324" s="187"/>
      <c r="X324" s="187"/>
      <c r="Y324" s="187"/>
      <c r="Z324" s="187"/>
      <c r="AA324" s="187"/>
    </row>
    <row xmlns:x14ac="http://schemas.microsoft.com/office/spreadsheetml/2009/9/ac" r="325" ht="15.75" x14ac:dyDescent="0.25">
      <c r="A325" s="187"/>
      <c r="B325" s="188"/>
      <c r="C325" s="187"/>
      <c r="D325" s="187"/>
      <c r="E325" s="187"/>
      <c r="F325" s="187"/>
      <c r="G325" s="187"/>
      <c r="H325" s="187"/>
      <c r="I325" s="187"/>
      <c r="J325" s="187"/>
      <c r="K325" s="187"/>
      <c r="L325" s="187"/>
      <c r="M325" s="187"/>
      <c r="N325" s="187"/>
      <c r="O325" s="187"/>
      <c r="P325" s="187"/>
      <c r="Q325" s="187"/>
      <c r="R325" s="187"/>
      <c r="S325" s="187"/>
      <c r="T325" s="187"/>
      <c r="U325" s="187"/>
      <c r="V325" s="187"/>
      <c r="W325" s="187"/>
      <c r="X325" s="187"/>
      <c r="Y325" s="187"/>
      <c r="Z325" s="187"/>
      <c r="AA325" s="187"/>
    </row>
    <row xmlns:x14ac="http://schemas.microsoft.com/office/spreadsheetml/2009/9/ac" r="326" ht="15.75" x14ac:dyDescent="0.25">
      <c r="A326" s="187"/>
      <c r="B326" s="188"/>
      <c r="C326" s="187"/>
      <c r="D326" s="187"/>
      <c r="E326" s="187"/>
      <c r="F326" s="187"/>
      <c r="G326" s="187"/>
      <c r="H326" s="187"/>
      <c r="I326" s="187"/>
      <c r="J326" s="187"/>
      <c r="K326" s="187"/>
      <c r="L326" s="187"/>
      <c r="M326" s="187"/>
      <c r="N326" s="187"/>
      <c r="O326" s="187"/>
      <c r="P326" s="187"/>
      <c r="Q326" s="187"/>
      <c r="R326" s="187"/>
      <c r="S326" s="187"/>
      <c r="T326" s="187"/>
      <c r="U326" s="187"/>
      <c r="V326" s="187"/>
      <c r="W326" s="187"/>
      <c r="X326" s="187"/>
      <c r="Y326" s="187"/>
      <c r="Z326" s="187"/>
      <c r="AA326" s="187"/>
    </row>
    <row xmlns:x14ac="http://schemas.microsoft.com/office/spreadsheetml/2009/9/ac" r="327" ht="15.75" x14ac:dyDescent="0.25">
      <c r="A327" s="187"/>
      <c r="B327" s="188"/>
      <c r="C327" s="187"/>
      <c r="D327" s="187"/>
      <c r="E327" s="187"/>
      <c r="F327" s="187"/>
      <c r="G327" s="187"/>
      <c r="H327" s="187"/>
      <c r="I327" s="187"/>
      <c r="J327" s="187"/>
      <c r="K327" s="187"/>
      <c r="L327" s="187"/>
      <c r="M327" s="187"/>
      <c r="N327" s="187"/>
      <c r="O327" s="187"/>
      <c r="P327" s="187"/>
      <c r="Q327" s="187"/>
      <c r="R327" s="187"/>
      <c r="S327" s="187"/>
      <c r="T327" s="187"/>
      <c r="U327" s="187"/>
      <c r="V327" s="187"/>
      <c r="W327" s="187"/>
      <c r="X327" s="187"/>
      <c r="Y327" s="187"/>
      <c r="Z327" s="187"/>
      <c r="AA327" s="187"/>
    </row>
    <row xmlns:x14ac="http://schemas.microsoft.com/office/spreadsheetml/2009/9/ac" r="328" ht="15.75" x14ac:dyDescent="0.25">
      <c r="A328" s="187"/>
      <c r="B328" s="188"/>
      <c r="C328" s="187"/>
      <c r="D328" s="187"/>
      <c r="E328" s="187"/>
      <c r="F328" s="187"/>
      <c r="G328" s="187"/>
      <c r="H328" s="187"/>
      <c r="I328" s="187"/>
      <c r="J328" s="187"/>
      <c r="K328" s="187"/>
      <c r="L328" s="187"/>
      <c r="M328" s="187"/>
      <c r="N328" s="187"/>
      <c r="O328" s="187"/>
      <c r="P328" s="187"/>
      <c r="Q328" s="187"/>
      <c r="R328" s="187"/>
      <c r="S328" s="187"/>
      <c r="T328" s="187"/>
      <c r="U328" s="187"/>
      <c r="V328" s="187"/>
      <c r="W328" s="187"/>
      <c r="X328" s="187"/>
      <c r="Y328" s="187"/>
      <c r="Z328" s="187"/>
      <c r="AA328" s="187"/>
    </row>
    <row xmlns:x14ac="http://schemas.microsoft.com/office/spreadsheetml/2009/9/ac" r="329" ht="15.75" x14ac:dyDescent="0.25">
      <c r="A329" s="187"/>
      <c r="B329" s="188"/>
      <c r="C329" s="187"/>
      <c r="D329" s="187"/>
      <c r="E329" s="187"/>
      <c r="F329" s="187"/>
      <c r="G329" s="187"/>
      <c r="H329" s="187"/>
      <c r="I329" s="187"/>
      <c r="J329" s="187"/>
      <c r="K329" s="187"/>
      <c r="L329" s="187"/>
      <c r="M329" s="187"/>
      <c r="N329" s="187"/>
      <c r="O329" s="187"/>
      <c r="P329" s="187"/>
      <c r="Q329" s="187"/>
      <c r="R329" s="187"/>
      <c r="S329" s="187"/>
      <c r="T329" s="187"/>
      <c r="U329" s="187"/>
      <c r="V329" s="187"/>
      <c r="W329" s="187"/>
      <c r="X329" s="187"/>
      <c r="Y329" s="187"/>
      <c r="Z329" s="187"/>
      <c r="AA329" s="187"/>
    </row>
    <row xmlns:x14ac="http://schemas.microsoft.com/office/spreadsheetml/2009/9/ac" r="330" ht="15.75" x14ac:dyDescent="0.25">
      <c r="A330" s="187"/>
      <c r="B330" s="188"/>
      <c r="C330" s="187"/>
      <c r="D330" s="187"/>
      <c r="E330" s="187"/>
      <c r="F330" s="187"/>
      <c r="G330" s="187"/>
      <c r="H330" s="187"/>
      <c r="I330" s="187"/>
      <c r="J330" s="187"/>
      <c r="K330" s="187"/>
      <c r="L330" s="187"/>
      <c r="M330" s="187"/>
      <c r="N330" s="187"/>
      <c r="O330" s="187"/>
      <c r="P330" s="187"/>
      <c r="Q330" s="187"/>
      <c r="R330" s="187"/>
      <c r="S330" s="187"/>
      <c r="T330" s="187"/>
      <c r="U330" s="187"/>
      <c r="V330" s="187"/>
      <c r="W330" s="187"/>
      <c r="X330" s="187"/>
      <c r="Y330" s="187"/>
      <c r="Z330" s="187"/>
      <c r="AA330" s="187"/>
    </row>
    <row xmlns:x14ac="http://schemas.microsoft.com/office/spreadsheetml/2009/9/ac" r="331" ht="15.75" x14ac:dyDescent="0.25">
      <c r="A331" s="187"/>
      <c r="B331" s="188"/>
      <c r="C331" s="187"/>
      <c r="D331" s="187"/>
      <c r="E331" s="187"/>
      <c r="F331" s="187"/>
      <c r="G331" s="187"/>
      <c r="H331" s="187"/>
      <c r="I331" s="187"/>
      <c r="J331" s="187"/>
      <c r="K331" s="187"/>
      <c r="L331" s="187"/>
      <c r="M331" s="187"/>
      <c r="N331" s="187"/>
      <c r="O331" s="187"/>
      <c r="P331" s="187"/>
      <c r="Q331" s="187"/>
      <c r="R331" s="187"/>
      <c r="S331" s="187"/>
      <c r="T331" s="187"/>
      <c r="U331" s="187"/>
      <c r="V331" s="187"/>
      <c r="W331" s="187"/>
      <c r="X331" s="187"/>
      <c r="Y331" s="187"/>
      <c r="Z331" s="187"/>
      <c r="AA331" s="187"/>
    </row>
    <row xmlns:x14ac="http://schemas.microsoft.com/office/spreadsheetml/2009/9/ac" r="332" ht="15.75" x14ac:dyDescent="0.25">
      <c r="A332" s="187"/>
      <c r="B332" s="188"/>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c r="AA332" s="187"/>
    </row>
    <row xmlns:x14ac="http://schemas.microsoft.com/office/spreadsheetml/2009/9/ac" r="333" ht="15.75" x14ac:dyDescent="0.25">
      <c r="A333" s="187"/>
      <c r="B333" s="188"/>
      <c r="C333" s="187"/>
      <c r="D333" s="187"/>
      <c r="E333" s="187"/>
      <c r="F333" s="187"/>
      <c r="G333" s="187"/>
      <c r="H333" s="187"/>
      <c r="I333" s="187"/>
      <c r="J333" s="187"/>
      <c r="K333" s="187"/>
      <c r="L333" s="187"/>
      <c r="M333" s="187"/>
      <c r="N333" s="187"/>
      <c r="O333" s="187"/>
      <c r="P333" s="187"/>
      <c r="Q333" s="187"/>
      <c r="R333" s="187"/>
      <c r="S333" s="187"/>
      <c r="T333" s="187"/>
      <c r="U333" s="187"/>
      <c r="V333" s="187"/>
      <c r="W333" s="187"/>
      <c r="X333" s="187"/>
      <c r="Y333" s="187"/>
      <c r="Z333" s="187"/>
      <c r="AA333" s="187"/>
    </row>
    <row xmlns:x14ac="http://schemas.microsoft.com/office/spreadsheetml/2009/9/ac" r="334" ht="15.75" x14ac:dyDescent="0.25">
      <c r="A334" s="187"/>
      <c r="B334" s="188"/>
      <c r="C334" s="187"/>
      <c r="D334" s="187"/>
      <c r="E334" s="187"/>
      <c r="F334" s="187"/>
      <c r="G334" s="187"/>
      <c r="H334" s="187"/>
      <c r="I334" s="187"/>
      <c r="J334" s="187"/>
      <c r="K334" s="187"/>
      <c r="L334" s="187"/>
      <c r="M334" s="187"/>
      <c r="N334" s="187"/>
      <c r="O334" s="187"/>
      <c r="P334" s="187"/>
      <c r="Q334" s="187"/>
      <c r="R334" s="187"/>
      <c r="S334" s="187"/>
      <c r="T334" s="187"/>
      <c r="U334" s="187"/>
      <c r="V334" s="187"/>
      <c r="W334" s="187"/>
      <c r="X334" s="187"/>
      <c r="Y334" s="187"/>
      <c r="Z334" s="187"/>
      <c r="AA334" s="187"/>
    </row>
    <row xmlns:x14ac="http://schemas.microsoft.com/office/spreadsheetml/2009/9/ac" r="335" ht="15.75" x14ac:dyDescent="0.25">
      <c r="A335" s="187"/>
      <c r="B335" s="188"/>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row>
    <row xmlns:x14ac="http://schemas.microsoft.com/office/spreadsheetml/2009/9/ac" r="336" ht="15.75" x14ac:dyDescent="0.25">
      <c r="A336" s="187"/>
      <c r="B336" s="188"/>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c r="AA336" s="187"/>
    </row>
    <row xmlns:x14ac="http://schemas.microsoft.com/office/spreadsheetml/2009/9/ac" r="337" ht="15.75" x14ac:dyDescent="0.25">
      <c r="A337" s="187"/>
      <c r="B337" s="188"/>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c r="AA337" s="187"/>
    </row>
    <row xmlns:x14ac="http://schemas.microsoft.com/office/spreadsheetml/2009/9/ac" r="338" ht="15.75" x14ac:dyDescent="0.25">
      <c r="A338" s="187"/>
      <c r="B338" s="188"/>
      <c r="C338" s="187"/>
      <c r="D338" s="187"/>
      <c r="E338" s="187"/>
      <c r="F338" s="187"/>
      <c r="G338" s="187"/>
      <c r="H338" s="187"/>
      <c r="I338" s="187"/>
      <c r="J338" s="187"/>
      <c r="K338" s="187"/>
      <c r="L338" s="187"/>
      <c r="M338" s="187"/>
      <c r="N338" s="187"/>
      <c r="O338" s="187"/>
      <c r="P338" s="187"/>
      <c r="Q338" s="187"/>
      <c r="R338" s="187"/>
      <c r="S338" s="187"/>
      <c r="T338" s="187"/>
      <c r="U338" s="187"/>
      <c r="V338" s="187"/>
      <c r="W338" s="187"/>
      <c r="X338" s="187"/>
      <c r="Y338" s="187"/>
      <c r="Z338" s="187"/>
      <c r="AA338" s="187"/>
    </row>
    <row xmlns:x14ac="http://schemas.microsoft.com/office/spreadsheetml/2009/9/ac" r="339" ht="15.75" x14ac:dyDescent="0.25">
      <c r="A339" s="187"/>
      <c r="B339" s="188"/>
      <c r="C339" s="187"/>
      <c r="D339" s="187"/>
      <c r="E339" s="187"/>
      <c r="F339" s="187"/>
      <c r="G339" s="187"/>
      <c r="H339" s="187"/>
      <c r="I339" s="187"/>
      <c r="J339" s="187"/>
      <c r="K339" s="187"/>
      <c r="L339" s="187"/>
      <c r="M339" s="187"/>
      <c r="N339" s="187"/>
      <c r="O339" s="187"/>
      <c r="P339" s="187"/>
      <c r="Q339" s="187"/>
      <c r="R339" s="187"/>
      <c r="S339" s="187"/>
      <c r="T339" s="187"/>
      <c r="U339" s="187"/>
      <c r="V339" s="187"/>
      <c r="W339" s="187"/>
      <c r="X339" s="187"/>
      <c r="Y339" s="187"/>
      <c r="Z339" s="187"/>
      <c r="AA339" s="187"/>
    </row>
    <row xmlns:x14ac="http://schemas.microsoft.com/office/spreadsheetml/2009/9/ac" r="340" ht="15.75" x14ac:dyDescent="0.25">
      <c r="A340" s="187"/>
      <c r="B340" s="188"/>
      <c r="C340" s="187"/>
      <c r="D340" s="187"/>
      <c r="E340" s="187"/>
      <c r="F340" s="187"/>
      <c r="G340" s="187"/>
      <c r="H340" s="187"/>
      <c r="I340" s="187"/>
      <c r="J340" s="187"/>
      <c r="K340" s="187"/>
      <c r="L340" s="187"/>
      <c r="M340" s="187"/>
      <c r="N340" s="187"/>
      <c r="O340" s="187"/>
      <c r="P340" s="187"/>
      <c r="Q340" s="187"/>
      <c r="R340" s="187"/>
      <c r="S340" s="187"/>
      <c r="T340" s="187"/>
      <c r="U340" s="187"/>
      <c r="V340" s="187"/>
      <c r="W340" s="187"/>
      <c r="X340" s="187"/>
      <c r="Y340" s="187"/>
      <c r="Z340" s="187"/>
      <c r="AA340" s="187"/>
    </row>
    <row xmlns:x14ac="http://schemas.microsoft.com/office/spreadsheetml/2009/9/ac" r="341" ht="15.75" x14ac:dyDescent="0.25">
      <c r="A341" s="187"/>
      <c r="B341" s="188"/>
      <c r="C341" s="187"/>
      <c r="D341" s="187"/>
      <c r="E341" s="187"/>
      <c r="F341" s="187"/>
      <c r="G341" s="187"/>
      <c r="H341" s="187"/>
      <c r="I341" s="187"/>
      <c r="J341" s="187"/>
      <c r="K341" s="187"/>
      <c r="L341" s="187"/>
      <c r="M341" s="187"/>
      <c r="N341" s="187"/>
      <c r="O341" s="187"/>
      <c r="P341" s="187"/>
      <c r="Q341" s="187"/>
      <c r="R341" s="187"/>
      <c r="S341" s="187"/>
      <c r="T341" s="187"/>
      <c r="U341" s="187"/>
      <c r="V341" s="187"/>
      <c r="W341" s="187"/>
      <c r="X341" s="187"/>
      <c r="Y341" s="187"/>
      <c r="Z341" s="187"/>
      <c r="AA341" s="187"/>
    </row>
    <row xmlns:x14ac="http://schemas.microsoft.com/office/spreadsheetml/2009/9/ac" r="342" ht="15.75" x14ac:dyDescent="0.25">
      <c r="A342" s="187"/>
      <c r="B342" s="188"/>
      <c r="C342" s="187"/>
      <c r="D342" s="187"/>
      <c r="E342" s="187"/>
      <c r="F342" s="187"/>
      <c r="G342" s="187"/>
      <c r="H342" s="187"/>
      <c r="I342" s="187"/>
      <c r="J342" s="187"/>
      <c r="K342" s="187"/>
      <c r="L342" s="187"/>
      <c r="M342" s="187"/>
      <c r="N342" s="187"/>
      <c r="O342" s="187"/>
      <c r="P342" s="187"/>
      <c r="Q342" s="187"/>
      <c r="R342" s="187"/>
      <c r="S342" s="187"/>
      <c r="T342" s="187"/>
      <c r="U342" s="187"/>
      <c r="V342" s="187"/>
      <c r="W342" s="187"/>
      <c r="X342" s="187"/>
      <c r="Y342" s="187"/>
      <c r="Z342" s="187"/>
      <c r="AA342" s="187"/>
    </row>
    <row xmlns:x14ac="http://schemas.microsoft.com/office/spreadsheetml/2009/9/ac" r="343" ht="15.75" x14ac:dyDescent="0.25">
      <c r="A343" s="187"/>
      <c r="B343" s="188"/>
      <c r="C343" s="187"/>
      <c r="D343" s="187"/>
      <c r="E343" s="187"/>
      <c r="F343" s="187"/>
      <c r="G343" s="187"/>
      <c r="H343" s="187"/>
      <c r="I343" s="187"/>
      <c r="J343" s="187"/>
      <c r="K343" s="187"/>
      <c r="L343" s="187"/>
      <c r="M343" s="187"/>
      <c r="N343" s="187"/>
      <c r="O343" s="187"/>
      <c r="P343" s="187"/>
      <c r="Q343" s="187"/>
      <c r="R343" s="187"/>
      <c r="S343" s="187"/>
      <c r="T343" s="187"/>
      <c r="U343" s="187"/>
      <c r="V343" s="187"/>
      <c r="W343" s="187"/>
      <c r="X343" s="187"/>
      <c r="Y343" s="187"/>
      <c r="Z343" s="187"/>
      <c r="AA343" s="187"/>
    </row>
    <row xmlns:x14ac="http://schemas.microsoft.com/office/spreadsheetml/2009/9/ac" r="344" ht="15.75" x14ac:dyDescent="0.25">
      <c r="A344" s="187"/>
      <c r="B344" s="188"/>
      <c r="C344" s="187"/>
      <c r="D344" s="187"/>
      <c r="E344" s="187"/>
      <c r="F344" s="187"/>
      <c r="G344" s="187"/>
      <c r="H344" s="187"/>
      <c r="I344" s="187"/>
      <c r="J344" s="187"/>
      <c r="K344" s="187"/>
      <c r="L344" s="187"/>
      <c r="M344" s="187"/>
      <c r="N344" s="187"/>
      <c r="O344" s="187"/>
      <c r="P344" s="187"/>
      <c r="Q344" s="187"/>
      <c r="R344" s="187"/>
      <c r="S344" s="187"/>
      <c r="T344" s="187"/>
      <c r="U344" s="187"/>
      <c r="V344" s="187"/>
      <c r="W344" s="187"/>
      <c r="X344" s="187"/>
      <c r="Y344" s="187"/>
      <c r="Z344" s="187"/>
      <c r="AA344" s="187"/>
    </row>
    <row xmlns:x14ac="http://schemas.microsoft.com/office/spreadsheetml/2009/9/ac" r="345" ht="15.75" x14ac:dyDescent="0.25">
      <c r="A345" s="187"/>
      <c r="B345" s="188"/>
      <c r="C345" s="187"/>
      <c r="D345" s="187"/>
      <c r="E345" s="187"/>
      <c r="F345" s="187"/>
      <c r="G345" s="187"/>
      <c r="H345" s="187"/>
      <c r="I345" s="187"/>
      <c r="J345" s="187"/>
      <c r="K345" s="187"/>
      <c r="L345" s="187"/>
      <c r="M345" s="187"/>
      <c r="N345" s="187"/>
      <c r="O345" s="187"/>
      <c r="P345" s="187"/>
      <c r="Q345" s="187"/>
      <c r="R345" s="187"/>
      <c r="S345" s="187"/>
      <c r="T345" s="187"/>
      <c r="U345" s="187"/>
      <c r="V345" s="187"/>
      <c r="W345" s="187"/>
      <c r="X345" s="187"/>
      <c r="Y345" s="187"/>
      <c r="Z345" s="187"/>
      <c r="AA345" s="187"/>
    </row>
    <row xmlns:x14ac="http://schemas.microsoft.com/office/spreadsheetml/2009/9/ac" r="346" ht="15.75" x14ac:dyDescent="0.25">
      <c r="A346" s="187"/>
      <c r="B346" s="188"/>
      <c r="C346" s="187"/>
      <c r="D346" s="187"/>
      <c r="E346" s="187"/>
      <c r="F346" s="187"/>
      <c r="G346" s="187"/>
      <c r="H346" s="187"/>
      <c r="I346" s="187"/>
      <c r="J346" s="187"/>
      <c r="K346" s="187"/>
      <c r="L346" s="187"/>
      <c r="M346" s="187"/>
      <c r="N346" s="187"/>
      <c r="O346" s="187"/>
      <c r="P346" s="187"/>
      <c r="Q346" s="187"/>
      <c r="R346" s="187"/>
      <c r="S346" s="187"/>
      <c r="T346" s="187"/>
      <c r="U346" s="187"/>
      <c r="V346" s="187"/>
      <c r="W346" s="187"/>
      <c r="X346" s="187"/>
      <c r="Y346" s="187"/>
      <c r="Z346" s="187"/>
      <c r="AA346" s="187"/>
    </row>
    <row xmlns:x14ac="http://schemas.microsoft.com/office/spreadsheetml/2009/9/ac" r="347" ht="15.75" x14ac:dyDescent="0.25">
      <c r="A347" s="187"/>
      <c r="B347" s="188"/>
      <c r="C347" s="187"/>
      <c r="D347" s="187"/>
      <c r="E347" s="187"/>
      <c r="F347" s="187"/>
      <c r="G347" s="187"/>
      <c r="H347" s="187"/>
      <c r="I347" s="187"/>
      <c r="J347" s="187"/>
      <c r="K347" s="187"/>
      <c r="L347" s="187"/>
      <c r="M347" s="187"/>
      <c r="N347" s="187"/>
      <c r="O347" s="187"/>
      <c r="P347" s="187"/>
      <c r="Q347" s="187"/>
      <c r="R347" s="187"/>
      <c r="S347" s="187"/>
      <c r="T347" s="187"/>
      <c r="U347" s="187"/>
      <c r="V347" s="187"/>
      <c r="W347" s="187"/>
      <c r="X347" s="187"/>
      <c r="Y347" s="187"/>
      <c r="Z347" s="187"/>
      <c r="AA347" s="187"/>
    </row>
    <row xmlns:x14ac="http://schemas.microsoft.com/office/spreadsheetml/2009/9/ac" r="348" ht="15.75" x14ac:dyDescent="0.25">
      <c r="A348" s="187"/>
      <c r="B348" s="188"/>
      <c r="C348" s="187"/>
      <c r="D348" s="187"/>
      <c r="E348" s="187"/>
      <c r="F348" s="187"/>
      <c r="G348" s="187"/>
      <c r="H348" s="187"/>
      <c r="I348" s="187"/>
      <c r="J348" s="187"/>
      <c r="K348" s="187"/>
      <c r="L348" s="187"/>
      <c r="M348" s="187"/>
      <c r="N348" s="187"/>
      <c r="O348" s="187"/>
      <c r="P348" s="187"/>
      <c r="Q348" s="187"/>
      <c r="R348" s="187"/>
      <c r="S348" s="187"/>
      <c r="T348" s="187"/>
      <c r="U348" s="187"/>
      <c r="V348" s="187"/>
      <c r="W348" s="187"/>
      <c r="X348" s="187"/>
      <c r="Y348" s="187"/>
      <c r="Z348" s="187"/>
      <c r="AA348" s="187"/>
    </row>
    <row xmlns:x14ac="http://schemas.microsoft.com/office/spreadsheetml/2009/9/ac" r="349" ht="15.75" x14ac:dyDescent="0.25">
      <c r="A349" s="187"/>
      <c r="B349" s="188"/>
      <c r="C349" s="187"/>
      <c r="D349" s="187"/>
      <c r="E349" s="187"/>
      <c r="F349" s="187"/>
      <c r="G349" s="187"/>
      <c r="H349" s="187"/>
      <c r="I349" s="187"/>
      <c r="J349" s="187"/>
      <c r="K349" s="187"/>
      <c r="L349" s="187"/>
      <c r="M349" s="187"/>
      <c r="N349" s="187"/>
      <c r="O349" s="187"/>
      <c r="P349" s="187"/>
      <c r="Q349" s="187"/>
      <c r="R349" s="187"/>
      <c r="S349" s="187"/>
      <c r="T349" s="187"/>
      <c r="U349" s="187"/>
      <c r="V349" s="187"/>
      <c r="W349" s="187"/>
      <c r="X349" s="187"/>
      <c r="Y349" s="187"/>
      <c r="Z349" s="187"/>
      <c r="AA349" s="187"/>
    </row>
    <row xmlns:x14ac="http://schemas.microsoft.com/office/spreadsheetml/2009/9/ac" r="350" ht="15.75" x14ac:dyDescent="0.25">
      <c r="A350" s="187"/>
      <c r="B350" s="188"/>
      <c r="C350" s="187"/>
      <c r="D350" s="187"/>
      <c r="E350" s="187"/>
      <c r="F350" s="187"/>
      <c r="G350" s="187"/>
      <c r="H350" s="187"/>
      <c r="I350" s="187"/>
      <c r="J350" s="187"/>
      <c r="K350" s="187"/>
      <c r="L350" s="187"/>
      <c r="M350" s="187"/>
      <c r="N350" s="187"/>
      <c r="O350" s="187"/>
      <c r="P350" s="187"/>
      <c r="Q350" s="187"/>
      <c r="R350" s="187"/>
      <c r="S350" s="187"/>
      <c r="T350" s="187"/>
      <c r="U350" s="187"/>
      <c r="V350" s="187"/>
      <c r="W350" s="187"/>
      <c r="X350" s="187"/>
      <c r="Y350" s="187"/>
      <c r="Z350" s="187"/>
      <c r="AA350" s="187"/>
    </row>
    <row xmlns:x14ac="http://schemas.microsoft.com/office/spreadsheetml/2009/9/ac" r="351" ht="15.75" x14ac:dyDescent="0.25">
      <c r="A351" s="187"/>
      <c r="B351" s="188"/>
      <c r="C351" s="187"/>
      <c r="D351" s="187"/>
      <c r="E351" s="187"/>
      <c r="F351" s="187"/>
      <c r="G351" s="187"/>
      <c r="H351" s="187"/>
      <c r="I351" s="187"/>
      <c r="J351" s="187"/>
      <c r="K351" s="187"/>
      <c r="L351" s="187"/>
      <c r="M351" s="187"/>
      <c r="N351" s="187"/>
      <c r="O351" s="187"/>
      <c r="P351" s="187"/>
      <c r="Q351" s="187"/>
      <c r="R351" s="187"/>
      <c r="S351" s="187"/>
      <c r="T351" s="187"/>
      <c r="U351" s="187"/>
      <c r="V351" s="187"/>
      <c r="W351" s="187"/>
      <c r="X351" s="187"/>
      <c r="Y351" s="187"/>
      <c r="Z351" s="187"/>
      <c r="AA351" s="187"/>
    </row>
    <row xmlns:x14ac="http://schemas.microsoft.com/office/spreadsheetml/2009/9/ac" r="352" ht="15.75" x14ac:dyDescent="0.25">
      <c r="A352" s="187"/>
      <c r="B352" s="188"/>
      <c r="C352" s="187"/>
      <c r="D352" s="187"/>
      <c r="E352" s="187"/>
      <c r="F352" s="187"/>
      <c r="G352" s="187"/>
      <c r="H352" s="187"/>
      <c r="I352" s="187"/>
      <c r="J352" s="187"/>
      <c r="K352" s="187"/>
      <c r="L352" s="187"/>
      <c r="M352" s="187"/>
      <c r="N352" s="187"/>
      <c r="O352" s="187"/>
      <c r="P352" s="187"/>
      <c r="Q352" s="187"/>
      <c r="R352" s="187"/>
      <c r="S352" s="187"/>
      <c r="T352" s="187"/>
      <c r="U352" s="187"/>
      <c r="V352" s="187"/>
      <c r="W352" s="187"/>
      <c r="X352" s="187"/>
      <c r="Y352" s="187"/>
      <c r="Z352" s="187"/>
      <c r="AA352" s="187"/>
    </row>
    <row xmlns:x14ac="http://schemas.microsoft.com/office/spreadsheetml/2009/9/ac" r="353" ht="15.75" x14ac:dyDescent="0.25">
      <c r="A353" s="187"/>
      <c r="B353" s="188"/>
      <c r="C353" s="187"/>
      <c r="D353" s="187"/>
      <c r="E353" s="187"/>
      <c r="F353" s="187"/>
      <c r="G353" s="187"/>
      <c r="H353" s="187"/>
      <c r="I353" s="187"/>
      <c r="J353" s="187"/>
      <c r="K353" s="187"/>
      <c r="L353" s="187"/>
      <c r="M353" s="187"/>
      <c r="N353" s="187"/>
      <c r="O353" s="187"/>
      <c r="P353" s="187"/>
      <c r="Q353" s="187"/>
      <c r="R353" s="187"/>
      <c r="S353" s="187"/>
      <c r="T353" s="187"/>
      <c r="U353" s="187"/>
      <c r="V353" s="187"/>
      <c r="W353" s="187"/>
      <c r="X353" s="187"/>
      <c r="Y353" s="187"/>
      <c r="Z353" s="187"/>
      <c r="AA353" s="187"/>
    </row>
    <row xmlns:x14ac="http://schemas.microsoft.com/office/spreadsheetml/2009/9/ac" r="354" ht="15.75" x14ac:dyDescent="0.25">
      <c r="A354" s="187"/>
      <c r="B354" s="188"/>
      <c r="C354" s="187"/>
      <c r="D354" s="187"/>
      <c r="E354" s="187"/>
      <c r="F354" s="187"/>
      <c r="G354" s="187"/>
      <c r="H354" s="187"/>
      <c r="I354" s="187"/>
      <c r="J354" s="187"/>
      <c r="K354" s="187"/>
      <c r="L354" s="187"/>
      <c r="M354" s="187"/>
      <c r="N354" s="187"/>
      <c r="O354" s="187"/>
      <c r="P354" s="187"/>
      <c r="Q354" s="187"/>
      <c r="R354" s="187"/>
      <c r="S354" s="187"/>
      <c r="T354" s="187"/>
      <c r="U354" s="187"/>
      <c r="V354" s="187"/>
      <c r="W354" s="187"/>
      <c r="X354" s="187"/>
      <c r="Y354" s="187"/>
      <c r="Z354" s="187"/>
      <c r="AA354" s="187"/>
    </row>
    <row xmlns:x14ac="http://schemas.microsoft.com/office/spreadsheetml/2009/9/ac" r="355" ht="15.75" x14ac:dyDescent="0.25">
      <c r="A355" s="187"/>
      <c r="B355" s="188"/>
      <c r="C355" s="187"/>
      <c r="D355" s="187"/>
      <c r="E355" s="187"/>
      <c r="F355" s="187"/>
      <c r="G355" s="187"/>
      <c r="H355" s="187"/>
      <c r="I355" s="187"/>
      <c r="J355" s="187"/>
      <c r="K355" s="187"/>
      <c r="L355" s="187"/>
      <c r="M355" s="187"/>
      <c r="N355" s="187"/>
      <c r="O355" s="187"/>
      <c r="P355" s="187"/>
      <c r="Q355" s="187"/>
      <c r="R355" s="187"/>
      <c r="S355" s="187"/>
      <c r="T355" s="187"/>
      <c r="U355" s="187"/>
      <c r="V355" s="187"/>
      <c r="W355" s="187"/>
      <c r="X355" s="187"/>
      <c r="Y355" s="187"/>
      <c r="Z355" s="187"/>
      <c r="AA355" s="187"/>
    </row>
    <row xmlns:x14ac="http://schemas.microsoft.com/office/spreadsheetml/2009/9/ac" r="356" ht="15.75" x14ac:dyDescent="0.25">
      <c r="A356" s="187"/>
      <c r="B356" s="188"/>
      <c r="C356" s="187"/>
      <c r="D356" s="187"/>
      <c r="E356" s="187"/>
      <c r="F356" s="187"/>
      <c r="G356" s="187"/>
      <c r="H356" s="187"/>
      <c r="I356" s="187"/>
      <c r="J356" s="187"/>
      <c r="K356" s="187"/>
      <c r="L356" s="187"/>
      <c r="M356" s="187"/>
      <c r="N356" s="187"/>
      <c r="O356" s="187"/>
      <c r="P356" s="187"/>
      <c r="Q356" s="187"/>
      <c r="R356" s="187"/>
      <c r="S356" s="187"/>
      <c r="T356" s="187"/>
      <c r="U356" s="187"/>
      <c r="V356" s="187"/>
      <c r="W356" s="187"/>
      <c r="X356" s="187"/>
      <c r="Y356" s="187"/>
      <c r="Z356" s="187"/>
      <c r="AA356" s="187"/>
    </row>
    <row xmlns:x14ac="http://schemas.microsoft.com/office/spreadsheetml/2009/9/ac" r="357" ht="15.75" x14ac:dyDescent="0.25">
      <c r="A357" s="187"/>
      <c r="B357" s="188"/>
      <c r="C357" s="187"/>
      <c r="D357" s="187"/>
      <c r="E357" s="187"/>
      <c r="F357" s="187"/>
      <c r="G357" s="187"/>
      <c r="H357" s="187"/>
      <c r="I357" s="187"/>
      <c r="J357" s="187"/>
      <c r="K357" s="187"/>
      <c r="L357" s="187"/>
      <c r="M357" s="187"/>
      <c r="N357" s="187"/>
      <c r="O357" s="187"/>
      <c r="P357" s="187"/>
      <c r="Q357" s="187"/>
      <c r="R357" s="187"/>
      <c r="S357" s="187"/>
      <c r="T357" s="187"/>
      <c r="U357" s="187"/>
      <c r="V357" s="187"/>
      <c r="W357" s="187"/>
      <c r="X357" s="187"/>
      <c r="Y357" s="187"/>
      <c r="Z357" s="187"/>
      <c r="AA357" s="187"/>
    </row>
    <row xmlns:x14ac="http://schemas.microsoft.com/office/spreadsheetml/2009/9/ac" r="358" ht="15.75" x14ac:dyDescent="0.25">
      <c r="A358" s="187"/>
      <c r="B358" s="188"/>
      <c r="C358" s="187"/>
      <c r="D358" s="187"/>
      <c r="E358" s="187"/>
      <c r="F358" s="187"/>
      <c r="G358" s="187"/>
      <c r="H358" s="187"/>
      <c r="I358" s="187"/>
      <c r="J358" s="187"/>
      <c r="K358" s="187"/>
      <c r="L358" s="187"/>
      <c r="M358" s="187"/>
      <c r="N358" s="187"/>
      <c r="O358" s="187"/>
      <c r="P358" s="187"/>
      <c r="Q358" s="187"/>
      <c r="R358" s="187"/>
      <c r="S358" s="187"/>
      <c r="T358" s="187"/>
      <c r="U358" s="187"/>
      <c r="V358" s="187"/>
      <c r="W358" s="187"/>
      <c r="X358" s="187"/>
      <c r="Y358" s="187"/>
      <c r="Z358" s="187"/>
      <c r="AA358" s="187"/>
    </row>
    <row xmlns:x14ac="http://schemas.microsoft.com/office/spreadsheetml/2009/9/ac" r="359" ht="15.75" x14ac:dyDescent="0.25">
      <c r="A359" s="187"/>
      <c r="B359" s="188"/>
      <c r="C359" s="187"/>
      <c r="D359" s="187"/>
      <c r="E359" s="187"/>
      <c r="F359" s="187"/>
      <c r="G359" s="187"/>
      <c r="H359" s="187"/>
      <c r="I359" s="187"/>
      <c r="J359" s="187"/>
      <c r="K359" s="187"/>
      <c r="L359" s="187"/>
      <c r="M359" s="187"/>
      <c r="N359" s="187"/>
      <c r="O359" s="187"/>
      <c r="P359" s="187"/>
      <c r="Q359" s="187"/>
      <c r="R359" s="187"/>
      <c r="S359" s="187"/>
      <c r="T359" s="187"/>
      <c r="U359" s="187"/>
      <c r="V359" s="187"/>
      <c r="W359" s="187"/>
      <c r="X359" s="187"/>
      <c r="Y359" s="187"/>
      <c r="Z359" s="187"/>
      <c r="AA359" s="187"/>
    </row>
    <row xmlns:x14ac="http://schemas.microsoft.com/office/spreadsheetml/2009/9/ac" r="360" ht="15.75" x14ac:dyDescent="0.25">
      <c r="A360" s="187"/>
      <c r="B360" s="188"/>
      <c r="C360" s="187"/>
      <c r="D360" s="187"/>
      <c r="E360" s="187"/>
      <c r="F360" s="187"/>
      <c r="G360" s="187"/>
      <c r="H360" s="187"/>
      <c r="I360" s="187"/>
      <c r="J360" s="187"/>
      <c r="K360" s="187"/>
      <c r="L360" s="187"/>
      <c r="M360" s="187"/>
      <c r="N360" s="187"/>
      <c r="O360" s="187"/>
      <c r="P360" s="187"/>
      <c r="Q360" s="187"/>
      <c r="R360" s="187"/>
      <c r="S360" s="187"/>
      <c r="T360" s="187"/>
      <c r="U360" s="187"/>
      <c r="V360" s="187"/>
      <c r="W360" s="187"/>
      <c r="X360" s="187"/>
      <c r="Y360" s="187"/>
      <c r="Z360" s="187"/>
      <c r="AA360" s="187"/>
    </row>
    <row xmlns:x14ac="http://schemas.microsoft.com/office/spreadsheetml/2009/9/ac" r="361" ht="15.75" x14ac:dyDescent="0.25">
      <c r="A361" s="187"/>
      <c r="B361" s="188"/>
      <c r="C361" s="187"/>
      <c r="D361" s="187"/>
      <c r="E361" s="187"/>
      <c r="F361" s="187"/>
      <c r="G361" s="187"/>
      <c r="H361" s="187"/>
      <c r="I361" s="187"/>
      <c r="J361" s="187"/>
      <c r="K361" s="187"/>
      <c r="L361" s="187"/>
      <c r="M361" s="187"/>
      <c r="N361" s="187"/>
      <c r="O361" s="187"/>
      <c r="P361" s="187"/>
      <c r="Q361" s="187"/>
      <c r="R361" s="187"/>
      <c r="S361" s="187"/>
      <c r="T361" s="187"/>
      <c r="U361" s="187"/>
      <c r="V361" s="187"/>
      <c r="W361" s="187"/>
      <c r="X361" s="187"/>
      <c r="Y361" s="187"/>
      <c r="Z361" s="187"/>
      <c r="AA361" s="187"/>
    </row>
    <row xmlns:x14ac="http://schemas.microsoft.com/office/spreadsheetml/2009/9/ac" r="362" ht="15.75" x14ac:dyDescent="0.25">
      <c r="A362" s="187"/>
      <c r="B362" s="188"/>
      <c r="C362" s="187"/>
      <c r="D362" s="187"/>
      <c r="E362" s="187"/>
      <c r="F362" s="187"/>
      <c r="G362" s="187"/>
      <c r="H362" s="187"/>
      <c r="I362" s="187"/>
      <c r="J362" s="187"/>
      <c r="K362" s="187"/>
      <c r="L362" s="187"/>
      <c r="M362" s="187"/>
      <c r="N362" s="187"/>
      <c r="O362" s="187"/>
      <c r="P362" s="187"/>
      <c r="Q362" s="187"/>
      <c r="R362" s="187"/>
      <c r="S362" s="187"/>
      <c r="T362" s="187"/>
      <c r="U362" s="187"/>
      <c r="V362" s="187"/>
      <c r="W362" s="187"/>
      <c r="X362" s="187"/>
      <c r="Y362" s="187"/>
      <c r="Z362" s="187"/>
      <c r="AA362" s="187"/>
    </row>
    <row xmlns:x14ac="http://schemas.microsoft.com/office/spreadsheetml/2009/9/ac" r="363" ht="15.75" x14ac:dyDescent="0.25">
      <c r="A363" s="187"/>
      <c r="B363" s="188"/>
      <c r="C363" s="187"/>
      <c r="D363" s="187"/>
      <c r="E363" s="187"/>
      <c r="F363" s="187"/>
      <c r="G363" s="187"/>
      <c r="H363" s="187"/>
      <c r="I363" s="187"/>
      <c r="J363" s="187"/>
      <c r="K363" s="187"/>
      <c r="L363" s="187"/>
      <c r="M363" s="187"/>
      <c r="N363" s="187"/>
      <c r="O363" s="187"/>
      <c r="P363" s="187"/>
      <c r="Q363" s="187"/>
      <c r="R363" s="187"/>
      <c r="S363" s="187"/>
      <c r="T363" s="187"/>
      <c r="U363" s="187"/>
      <c r="V363" s="187"/>
      <c r="W363" s="187"/>
      <c r="X363" s="187"/>
      <c r="Y363" s="187"/>
      <c r="Z363" s="187"/>
      <c r="AA363" s="187"/>
    </row>
    <row xmlns:x14ac="http://schemas.microsoft.com/office/spreadsheetml/2009/9/ac" r="364" ht="15.75" x14ac:dyDescent="0.25">
      <c r="A364" s="187"/>
      <c r="B364" s="188"/>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row>
    <row xmlns:x14ac="http://schemas.microsoft.com/office/spreadsheetml/2009/9/ac" r="365" ht="15.75" x14ac:dyDescent="0.25">
      <c r="A365" s="187"/>
      <c r="B365" s="188"/>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row>
    <row xmlns:x14ac="http://schemas.microsoft.com/office/spreadsheetml/2009/9/ac" r="366" ht="15.75" x14ac:dyDescent="0.25">
      <c r="A366" s="187"/>
      <c r="B366" s="188"/>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row>
    <row xmlns:x14ac="http://schemas.microsoft.com/office/spreadsheetml/2009/9/ac" r="367" ht="15.75" x14ac:dyDescent="0.25">
      <c r="A367" s="187"/>
      <c r="B367" s="188"/>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row>
    <row xmlns:x14ac="http://schemas.microsoft.com/office/spreadsheetml/2009/9/ac" r="368" ht="15.75" x14ac:dyDescent="0.25">
      <c r="A368" s="187"/>
      <c r="B368" s="188"/>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row>
    <row xmlns:x14ac="http://schemas.microsoft.com/office/spreadsheetml/2009/9/ac" r="369" ht="15.75" x14ac:dyDescent="0.25">
      <c r="A369" s="187"/>
      <c r="B369" s="188"/>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row>
    <row xmlns:x14ac="http://schemas.microsoft.com/office/spreadsheetml/2009/9/ac" r="370" ht="15.75" x14ac:dyDescent="0.25">
      <c r="A370" s="187"/>
      <c r="B370" s="188"/>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row>
    <row xmlns:x14ac="http://schemas.microsoft.com/office/spreadsheetml/2009/9/ac" r="371" ht="15.75" x14ac:dyDescent="0.25">
      <c r="A371" s="187"/>
      <c r="B371" s="188"/>
      <c r="C371" s="187"/>
      <c r="D371" s="187"/>
      <c r="E371" s="187"/>
      <c r="F371" s="187"/>
      <c r="G371" s="187"/>
      <c r="H371" s="187"/>
      <c r="I371" s="187"/>
      <c r="J371" s="187"/>
      <c r="K371" s="187"/>
      <c r="L371" s="187"/>
      <c r="M371" s="187"/>
      <c r="N371" s="187"/>
      <c r="O371" s="187"/>
      <c r="P371" s="187"/>
      <c r="Q371" s="187"/>
      <c r="R371" s="187"/>
      <c r="S371" s="187"/>
      <c r="T371" s="187"/>
      <c r="U371" s="187"/>
      <c r="V371" s="187"/>
      <c r="W371" s="187"/>
      <c r="X371" s="187"/>
      <c r="Y371" s="187"/>
      <c r="Z371" s="187"/>
      <c r="AA371" s="187"/>
    </row>
    <row xmlns:x14ac="http://schemas.microsoft.com/office/spreadsheetml/2009/9/ac" r="372" ht="15.75" x14ac:dyDescent="0.25">
      <c r="A372" s="187"/>
      <c r="B372" s="188"/>
      <c r="C372" s="187"/>
      <c r="D372" s="187"/>
      <c r="E372" s="187"/>
      <c r="F372" s="187"/>
      <c r="G372" s="187"/>
      <c r="H372" s="187"/>
      <c r="I372" s="187"/>
      <c r="J372" s="187"/>
      <c r="K372" s="187"/>
      <c r="L372" s="187"/>
      <c r="M372" s="187"/>
      <c r="N372" s="187"/>
      <c r="O372" s="187"/>
      <c r="P372" s="187"/>
      <c r="Q372" s="187"/>
      <c r="R372" s="187"/>
      <c r="S372" s="187"/>
      <c r="T372" s="187"/>
      <c r="U372" s="187"/>
      <c r="V372" s="187"/>
      <c r="W372" s="187"/>
      <c r="X372" s="187"/>
      <c r="Y372" s="187"/>
      <c r="Z372" s="187"/>
      <c r="AA372" s="187"/>
    </row>
    <row xmlns:x14ac="http://schemas.microsoft.com/office/spreadsheetml/2009/9/ac" r="373" ht="15.75" x14ac:dyDescent="0.25">
      <c r="A373" s="187"/>
      <c r="B373" s="188"/>
      <c r="C373" s="187"/>
      <c r="D373" s="187"/>
      <c r="E373" s="187"/>
      <c r="F373" s="187"/>
      <c r="G373" s="187"/>
      <c r="H373" s="187"/>
      <c r="I373" s="187"/>
      <c r="J373" s="187"/>
      <c r="K373" s="187"/>
      <c r="L373" s="187"/>
      <c r="M373" s="187"/>
      <c r="N373" s="187"/>
      <c r="O373" s="187"/>
      <c r="P373" s="187"/>
      <c r="Q373" s="187"/>
      <c r="R373" s="187"/>
      <c r="S373" s="187"/>
      <c r="T373" s="187"/>
      <c r="U373" s="187"/>
      <c r="V373" s="187"/>
      <c r="W373" s="187"/>
      <c r="X373" s="187"/>
      <c r="Y373" s="187"/>
      <c r="Z373" s="187"/>
      <c r="AA373" s="187"/>
    </row>
    <row xmlns:x14ac="http://schemas.microsoft.com/office/spreadsheetml/2009/9/ac" r="374" ht="15.75" x14ac:dyDescent="0.25">
      <c r="A374" s="187"/>
      <c r="B374" s="188"/>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row>
    <row xmlns:x14ac="http://schemas.microsoft.com/office/spreadsheetml/2009/9/ac" r="375" ht="15.75" x14ac:dyDescent="0.25">
      <c r="A375" s="187"/>
      <c r="B375" s="188"/>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row>
    <row xmlns:x14ac="http://schemas.microsoft.com/office/spreadsheetml/2009/9/ac" r="376" ht="15.75" x14ac:dyDescent="0.25">
      <c r="A376" s="187"/>
      <c r="B376" s="188"/>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row>
    <row xmlns:x14ac="http://schemas.microsoft.com/office/spreadsheetml/2009/9/ac" r="377" ht="15.75" x14ac:dyDescent="0.25">
      <c r="A377" s="187"/>
      <c r="B377" s="188"/>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row>
    <row xmlns:x14ac="http://schemas.microsoft.com/office/spreadsheetml/2009/9/ac" r="378" ht="15.75" x14ac:dyDescent="0.25">
      <c r="A378" s="187"/>
      <c r="B378" s="188"/>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row>
    <row xmlns:x14ac="http://schemas.microsoft.com/office/spreadsheetml/2009/9/ac" r="379" ht="15.75" x14ac:dyDescent="0.25">
      <c r="A379" s="187"/>
      <c r="B379" s="188"/>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c r="AA379" s="187"/>
    </row>
    <row xmlns:x14ac="http://schemas.microsoft.com/office/spreadsheetml/2009/9/ac" r="380" ht="15.75" x14ac:dyDescent="0.25">
      <c r="A380" s="187"/>
      <c r="B380" s="188"/>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c r="AA380" s="187"/>
    </row>
    <row xmlns:x14ac="http://schemas.microsoft.com/office/spreadsheetml/2009/9/ac" r="381" ht="15.75" x14ac:dyDescent="0.25">
      <c r="A381" s="187"/>
      <c r="B381" s="188"/>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c r="AA381" s="187"/>
    </row>
    <row xmlns:x14ac="http://schemas.microsoft.com/office/spreadsheetml/2009/9/ac" r="382" ht="15.75" x14ac:dyDescent="0.25">
      <c r="A382" s="187"/>
      <c r="B382" s="188"/>
      <c r="C382" s="187"/>
      <c r="D382" s="187"/>
      <c r="E382" s="187"/>
      <c r="F382" s="187"/>
      <c r="G382" s="187"/>
      <c r="H382" s="187"/>
      <c r="I382" s="187"/>
      <c r="J382" s="187"/>
      <c r="K382" s="187"/>
      <c r="L382" s="187"/>
      <c r="M382" s="187"/>
      <c r="N382" s="187"/>
      <c r="O382" s="187"/>
      <c r="P382" s="187"/>
      <c r="Q382" s="187"/>
      <c r="R382" s="187"/>
      <c r="S382" s="187"/>
      <c r="T382" s="187"/>
      <c r="U382" s="187"/>
      <c r="V382" s="187"/>
      <c r="W382" s="187"/>
      <c r="X382" s="187"/>
      <c r="Y382" s="187"/>
      <c r="Z382" s="187"/>
      <c r="AA382" s="187"/>
    </row>
    <row xmlns:x14ac="http://schemas.microsoft.com/office/spreadsheetml/2009/9/ac" r="383" ht="15.75" x14ac:dyDescent="0.25">
      <c r="A383" s="187"/>
      <c r="B383" s="188"/>
      <c r="C383" s="187"/>
      <c r="D383" s="187"/>
      <c r="E383" s="187"/>
      <c r="F383" s="187"/>
      <c r="G383" s="187"/>
      <c r="H383" s="187"/>
      <c r="I383" s="187"/>
      <c r="J383" s="187"/>
      <c r="K383" s="187"/>
      <c r="L383" s="187"/>
      <c r="M383" s="187"/>
      <c r="N383" s="187"/>
      <c r="O383" s="187"/>
      <c r="P383" s="187"/>
      <c r="Q383" s="187"/>
      <c r="R383" s="187"/>
      <c r="S383" s="187"/>
      <c r="T383" s="187"/>
      <c r="U383" s="187"/>
      <c r="V383" s="187"/>
      <c r="W383" s="187"/>
      <c r="X383" s="187"/>
      <c r="Y383" s="187"/>
      <c r="Z383" s="187"/>
      <c r="AA383" s="187"/>
    </row>
    <row xmlns:x14ac="http://schemas.microsoft.com/office/spreadsheetml/2009/9/ac" r="384" ht="15.75" x14ac:dyDescent="0.25">
      <c r="A384" s="187"/>
      <c r="B384" s="188"/>
      <c r="C384" s="187"/>
      <c r="D384" s="187"/>
      <c r="E384" s="187"/>
      <c r="F384" s="187"/>
      <c r="G384" s="187"/>
      <c r="H384" s="187"/>
      <c r="I384" s="187"/>
      <c r="J384" s="187"/>
      <c r="K384" s="187"/>
      <c r="L384" s="187"/>
      <c r="M384" s="187"/>
      <c r="N384" s="187"/>
      <c r="O384" s="187"/>
      <c r="P384" s="187"/>
      <c r="Q384" s="187"/>
      <c r="R384" s="187"/>
      <c r="S384" s="187"/>
      <c r="T384" s="187"/>
      <c r="U384" s="187"/>
      <c r="V384" s="187"/>
      <c r="W384" s="187"/>
      <c r="X384" s="187"/>
      <c r="Y384" s="187"/>
      <c r="Z384" s="187"/>
      <c r="AA384" s="187"/>
    </row>
    <row xmlns:x14ac="http://schemas.microsoft.com/office/spreadsheetml/2009/9/ac" r="385" ht="15.75" x14ac:dyDescent="0.25">
      <c r="A385" s="187"/>
      <c r="B385" s="188"/>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row>
    <row xmlns:x14ac="http://schemas.microsoft.com/office/spreadsheetml/2009/9/ac" r="386" ht="15.75" x14ac:dyDescent="0.25">
      <c r="A386" s="187"/>
      <c r="B386" s="188"/>
      <c r="C386" s="187"/>
      <c r="D386" s="187"/>
      <c r="E386" s="187"/>
      <c r="F386" s="187"/>
      <c r="G386" s="187"/>
      <c r="H386" s="187"/>
      <c r="I386" s="187"/>
      <c r="J386" s="187"/>
      <c r="K386" s="187"/>
      <c r="L386" s="187"/>
      <c r="M386" s="187"/>
      <c r="N386" s="187"/>
      <c r="O386" s="187"/>
      <c r="P386" s="187"/>
      <c r="Q386" s="187"/>
      <c r="R386" s="187"/>
      <c r="S386" s="187"/>
      <c r="T386" s="187"/>
      <c r="U386" s="187"/>
      <c r="V386" s="187"/>
      <c r="W386" s="187"/>
      <c r="X386" s="187"/>
      <c r="Y386" s="187"/>
      <c r="Z386" s="187"/>
      <c r="AA386" s="187"/>
    </row>
    <row xmlns:x14ac="http://schemas.microsoft.com/office/spreadsheetml/2009/9/ac" r="387" ht="15.75" x14ac:dyDescent="0.25">
      <c r="A387" s="187"/>
      <c r="B387" s="188"/>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row>
    <row xmlns:x14ac="http://schemas.microsoft.com/office/spreadsheetml/2009/9/ac" r="388" ht="15.75" x14ac:dyDescent="0.25">
      <c r="A388" s="187"/>
      <c r="B388" s="188"/>
      <c r="C388" s="187"/>
      <c r="D388" s="187"/>
      <c r="E388" s="187"/>
      <c r="F388" s="187"/>
      <c r="G388" s="187"/>
      <c r="H388" s="187"/>
      <c r="I388" s="187"/>
      <c r="J388" s="187"/>
      <c r="K388" s="187"/>
      <c r="L388" s="187"/>
      <c r="M388" s="187"/>
      <c r="N388" s="187"/>
      <c r="O388" s="187"/>
      <c r="P388" s="187"/>
      <c r="Q388" s="187"/>
      <c r="R388" s="187"/>
      <c r="S388" s="187"/>
      <c r="T388" s="187"/>
      <c r="U388" s="187"/>
      <c r="V388" s="187"/>
      <c r="W388" s="187"/>
      <c r="X388" s="187"/>
      <c r="Y388" s="187"/>
      <c r="Z388" s="187"/>
      <c r="AA388" s="187"/>
    </row>
    <row xmlns:x14ac="http://schemas.microsoft.com/office/spreadsheetml/2009/9/ac" r="389" ht="15.75" x14ac:dyDescent="0.25">
      <c r="A389" s="187"/>
      <c r="B389" s="188"/>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c r="AA389" s="187"/>
    </row>
    <row xmlns:x14ac="http://schemas.microsoft.com/office/spreadsheetml/2009/9/ac" r="390" ht="15.75" x14ac:dyDescent="0.25">
      <c r="A390" s="187"/>
      <c r="B390" s="188"/>
      <c r="C390" s="187"/>
      <c r="D390" s="187"/>
      <c r="E390" s="187"/>
      <c r="F390" s="187"/>
      <c r="G390" s="187"/>
      <c r="H390" s="187"/>
      <c r="I390" s="187"/>
      <c r="J390" s="187"/>
      <c r="K390" s="187"/>
      <c r="L390" s="187"/>
      <c r="M390" s="187"/>
      <c r="N390" s="187"/>
      <c r="O390" s="187"/>
      <c r="P390" s="187"/>
      <c r="Q390" s="187"/>
      <c r="R390" s="187"/>
      <c r="S390" s="187"/>
      <c r="T390" s="187"/>
      <c r="U390" s="187"/>
      <c r="V390" s="187"/>
      <c r="W390" s="187"/>
      <c r="X390" s="187"/>
      <c r="Y390" s="187"/>
      <c r="Z390" s="187"/>
      <c r="AA390" s="187"/>
    </row>
    <row xmlns:x14ac="http://schemas.microsoft.com/office/spreadsheetml/2009/9/ac" r="391" ht="15.75" x14ac:dyDescent="0.25">
      <c r="A391" s="187"/>
      <c r="B391" s="188"/>
      <c r="C391" s="187"/>
      <c r="D391" s="187"/>
      <c r="E391" s="187"/>
      <c r="F391" s="187"/>
      <c r="G391" s="187"/>
      <c r="H391" s="187"/>
      <c r="I391" s="187"/>
      <c r="J391" s="187"/>
      <c r="K391" s="187"/>
      <c r="L391" s="187"/>
      <c r="M391" s="187"/>
      <c r="N391" s="187"/>
      <c r="O391" s="187"/>
      <c r="P391" s="187"/>
      <c r="Q391" s="187"/>
      <c r="R391" s="187"/>
      <c r="S391" s="187"/>
      <c r="T391" s="187"/>
      <c r="U391" s="187"/>
      <c r="V391" s="187"/>
      <c r="W391" s="187"/>
      <c r="X391" s="187"/>
      <c r="Y391" s="187"/>
      <c r="Z391" s="187"/>
      <c r="AA391" s="187"/>
    </row>
    <row xmlns:x14ac="http://schemas.microsoft.com/office/spreadsheetml/2009/9/ac" r="392" ht="15.75" x14ac:dyDescent="0.25">
      <c r="A392" s="187"/>
      <c r="B392" s="188"/>
      <c r="C392" s="187"/>
      <c r="D392" s="187"/>
      <c r="E392" s="187"/>
      <c r="F392" s="187"/>
      <c r="G392" s="187"/>
      <c r="H392" s="187"/>
      <c r="I392" s="187"/>
      <c r="J392" s="187"/>
      <c r="K392" s="187"/>
      <c r="L392" s="187"/>
      <c r="M392" s="187"/>
      <c r="N392" s="187"/>
      <c r="O392" s="187"/>
      <c r="P392" s="187"/>
      <c r="Q392" s="187"/>
      <c r="R392" s="187"/>
      <c r="S392" s="187"/>
      <c r="T392" s="187"/>
      <c r="U392" s="187"/>
      <c r="V392" s="187"/>
      <c r="W392" s="187"/>
      <c r="X392" s="187"/>
      <c r="Y392" s="187"/>
      <c r="Z392" s="187"/>
      <c r="AA392" s="187"/>
    </row>
    <row xmlns:x14ac="http://schemas.microsoft.com/office/spreadsheetml/2009/9/ac" r="393" ht="15.75" x14ac:dyDescent="0.25">
      <c r="A393" s="187"/>
      <c r="B393" s="188"/>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c r="AA393" s="187"/>
    </row>
    <row xmlns:x14ac="http://schemas.microsoft.com/office/spreadsheetml/2009/9/ac" r="394" ht="15.75" x14ac:dyDescent="0.25">
      <c r="A394" s="187"/>
      <c r="B394" s="188"/>
      <c r="C394" s="187"/>
      <c r="D394" s="187"/>
      <c r="E394" s="187"/>
      <c r="F394" s="187"/>
      <c r="G394" s="187"/>
      <c r="H394" s="187"/>
      <c r="I394" s="187"/>
      <c r="J394" s="187"/>
      <c r="K394" s="187"/>
      <c r="L394" s="187"/>
      <c r="M394" s="187"/>
      <c r="N394" s="187"/>
      <c r="O394" s="187"/>
      <c r="P394" s="187"/>
      <c r="Q394" s="187"/>
      <c r="R394" s="187"/>
      <c r="S394" s="187"/>
      <c r="T394" s="187"/>
      <c r="U394" s="187"/>
      <c r="V394" s="187"/>
      <c r="W394" s="187"/>
      <c r="X394" s="187"/>
      <c r="Y394" s="187"/>
      <c r="Z394" s="187"/>
      <c r="AA394" s="187"/>
    </row>
    <row xmlns:x14ac="http://schemas.microsoft.com/office/spreadsheetml/2009/9/ac" r="395" ht="15.75" x14ac:dyDescent="0.25">
      <c r="A395" s="187"/>
      <c r="B395" s="188"/>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c r="AA395" s="187"/>
    </row>
    <row xmlns:x14ac="http://schemas.microsoft.com/office/spreadsheetml/2009/9/ac" r="396" ht="15.75" x14ac:dyDescent="0.25">
      <c r="A396" s="187"/>
      <c r="B396" s="188"/>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c r="AA396" s="187"/>
    </row>
    <row xmlns:x14ac="http://schemas.microsoft.com/office/spreadsheetml/2009/9/ac" r="397" ht="15.75" x14ac:dyDescent="0.25">
      <c r="A397" s="187"/>
      <c r="B397" s="188"/>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row>
    <row xmlns:x14ac="http://schemas.microsoft.com/office/spreadsheetml/2009/9/ac" r="398" ht="15.75" x14ac:dyDescent="0.25">
      <c r="A398" s="187"/>
      <c r="B398" s="188"/>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row>
    <row xmlns:x14ac="http://schemas.microsoft.com/office/spreadsheetml/2009/9/ac" r="399" ht="15.75" x14ac:dyDescent="0.25">
      <c r="A399" s="187"/>
      <c r="B399" s="188"/>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row>
    <row xmlns:x14ac="http://schemas.microsoft.com/office/spreadsheetml/2009/9/ac" r="400" ht="15.75" x14ac:dyDescent="0.25">
      <c r="A400" s="187"/>
      <c r="B400" s="188"/>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c r="AA400" s="187"/>
    </row>
    <row xmlns:x14ac="http://schemas.microsoft.com/office/spreadsheetml/2009/9/ac" r="401" ht="15.75" x14ac:dyDescent="0.25">
      <c r="A401" s="187"/>
      <c r="B401" s="188"/>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c r="AA401" s="187"/>
    </row>
    <row xmlns:x14ac="http://schemas.microsoft.com/office/spreadsheetml/2009/9/ac" r="402" ht="15.75" x14ac:dyDescent="0.25">
      <c r="A402" s="187"/>
      <c r="B402" s="188"/>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row>
    <row xmlns:x14ac="http://schemas.microsoft.com/office/spreadsheetml/2009/9/ac" r="403" ht="15.75" x14ac:dyDescent="0.25">
      <c r="A403" s="187"/>
      <c r="B403" s="188"/>
      <c r="C403" s="187"/>
      <c r="D403" s="187"/>
      <c r="E403" s="187"/>
      <c r="F403" s="187"/>
      <c r="G403" s="187"/>
      <c r="H403" s="187"/>
      <c r="I403" s="187"/>
      <c r="J403" s="187"/>
      <c r="K403" s="187"/>
      <c r="L403" s="187"/>
      <c r="M403" s="187"/>
      <c r="N403" s="187"/>
      <c r="O403" s="187"/>
      <c r="P403" s="187"/>
      <c r="Q403" s="187"/>
      <c r="R403" s="187"/>
      <c r="S403" s="187"/>
      <c r="T403" s="187"/>
      <c r="U403" s="187"/>
      <c r="V403" s="187"/>
      <c r="W403" s="187"/>
      <c r="X403" s="187"/>
      <c r="Y403" s="187"/>
      <c r="Z403" s="187"/>
      <c r="AA403" s="187"/>
    </row>
    <row xmlns:x14ac="http://schemas.microsoft.com/office/spreadsheetml/2009/9/ac" r="404" ht="15.75" x14ac:dyDescent="0.25">
      <c r="A404" s="187"/>
      <c r="B404" s="188"/>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row>
    <row xmlns:x14ac="http://schemas.microsoft.com/office/spreadsheetml/2009/9/ac" r="405" ht="15.75" x14ac:dyDescent="0.25">
      <c r="A405" s="187"/>
      <c r="B405" s="188"/>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row>
    <row xmlns:x14ac="http://schemas.microsoft.com/office/spreadsheetml/2009/9/ac" r="406" ht="15.75" x14ac:dyDescent="0.25">
      <c r="A406" s="187"/>
      <c r="B406" s="188"/>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c r="AA406" s="187"/>
    </row>
    <row xmlns:x14ac="http://schemas.microsoft.com/office/spreadsheetml/2009/9/ac" r="407" ht="15.75" x14ac:dyDescent="0.25">
      <c r="A407" s="187"/>
      <c r="B407" s="188"/>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row>
    <row xmlns:x14ac="http://schemas.microsoft.com/office/spreadsheetml/2009/9/ac" r="408" ht="15.75" x14ac:dyDescent="0.25">
      <c r="A408" s="187"/>
      <c r="B408" s="188"/>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row>
    <row xmlns:x14ac="http://schemas.microsoft.com/office/spreadsheetml/2009/9/ac" r="409" ht="15.75" x14ac:dyDescent="0.25">
      <c r="A409" s="187"/>
      <c r="B409" s="188"/>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row>
    <row xmlns:x14ac="http://schemas.microsoft.com/office/spreadsheetml/2009/9/ac" r="410" ht="15.75" x14ac:dyDescent="0.25">
      <c r="A410" s="187"/>
      <c r="B410" s="188"/>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row>
    <row xmlns:x14ac="http://schemas.microsoft.com/office/spreadsheetml/2009/9/ac" r="411" ht="15.75" x14ac:dyDescent="0.25">
      <c r="A411" s="187"/>
      <c r="B411" s="188"/>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c r="AA411" s="187"/>
    </row>
    <row xmlns:x14ac="http://schemas.microsoft.com/office/spreadsheetml/2009/9/ac" r="412" ht="15.75" x14ac:dyDescent="0.25">
      <c r="A412" s="187"/>
      <c r="B412" s="188"/>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row>
    <row xmlns:x14ac="http://schemas.microsoft.com/office/spreadsheetml/2009/9/ac" r="413" ht="15.75" x14ac:dyDescent="0.25">
      <c r="A413" s="187"/>
      <c r="B413" s="188"/>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row>
    <row xmlns:x14ac="http://schemas.microsoft.com/office/spreadsheetml/2009/9/ac" r="414" ht="15.75" x14ac:dyDescent="0.25">
      <c r="A414" s="187"/>
      <c r="B414" s="188"/>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row>
    <row xmlns:x14ac="http://schemas.microsoft.com/office/spreadsheetml/2009/9/ac" r="415" ht="15.75" x14ac:dyDescent="0.25">
      <c r="A415" s="187"/>
      <c r="B415" s="188"/>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row>
    <row xmlns:x14ac="http://schemas.microsoft.com/office/spreadsheetml/2009/9/ac" r="416" ht="15.75" x14ac:dyDescent="0.25">
      <c r="A416" s="187"/>
      <c r="B416" s="188"/>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row>
    <row xmlns:x14ac="http://schemas.microsoft.com/office/spreadsheetml/2009/9/ac" r="417" ht="15.75" x14ac:dyDescent="0.25">
      <c r="A417" s="187"/>
      <c r="B417" s="188"/>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c r="AA417" s="187"/>
    </row>
    <row xmlns:x14ac="http://schemas.microsoft.com/office/spreadsheetml/2009/9/ac" r="418" ht="15.75" x14ac:dyDescent="0.25">
      <c r="A418" s="187"/>
      <c r="B418" s="188"/>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row>
    <row xmlns:x14ac="http://schemas.microsoft.com/office/spreadsheetml/2009/9/ac" r="419" ht="15.75" x14ac:dyDescent="0.25">
      <c r="A419" s="187"/>
      <c r="B419" s="188"/>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row>
    <row xmlns:x14ac="http://schemas.microsoft.com/office/spreadsheetml/2009/9/ac" r="420" ht="15.75" x14ac:dyDescent="0.25">
      <c r="A420" s="187"/>
      <c r="B420" s="188"/>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c r="AA420" s="187"/>
    </row>
    <row xmlns:x14ac="http://schemas.microsoft.com/office/spreadsheetml/2009/9/ac" r="421" ht="15.75" x14ac:dyDescent="0.25">
      <c r="A421" s="187"/>
      <c r="B421" s="188"/>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row>
    <row xmlns:x14ac="http://schemas.microsoft.com/office/spreadsheetml/2009/9/ac" r="422" ht="15.75" x14ac:dyDescent="0.25">
      <c r="A422" s="187"/>
      <c r="B422" s="188"/>
      <c r="C422" s="187"/>
      <c r="D422" s="187"/>
      <c r="E422" s="187"/>
      <c r="F422" s="187"/>
      <c r="G422" s="187"/>
      <c r="H422" s="187"/>
      <c r="I422" s="187"/>
      <c r="J422" s="187"/>
      <c r="K422" s="187"/>
      <c r="L422" s="187"/>
      <c r="M422" s="187"/>
      <c r="N422" s="187"/>
      <c r="O422" s="187"/>
      <c r="P422" s="187"/>
      <c r="Q422" s="187"/>
      <c r="R422" s="187"/>
      <c r="S422" s="187"/>
      <c r="T422" s="187"/>
      <c r="U422" s="187"/>
      <c r="V422" s="187"/>
      <c r="W422" s="187"/>
      <c r="X422" s="187"/>
      <c r="Y422" s="187"/>
      <c r="Z422" s="187"/>
      <c r="AA422" s="187"/>
    </row>
    <row xmlns:x14ac="http://schemas.microsoft.com/office/spreadsheetml/2009/9/ac" r="423" ht="15.75" x14ac:dyDescent="0.25">
      <c r="A423" s="187"/>
      <c r="B423" s="188"/>
      <c r="C423" s="187"/>
      <c r="D423" s="187"/>
      <c r="E423" s="187"/>
      <c r="F423" s="187"/>
      <c r="G423" s="187"/>
      <c r="H423" s="187"/>
      <c r="I423" s="187"/>
      <c r="J423" s="187"/>
      <c r="K423" s="187"/>
      <c r="L423" s="187"/>
      <c r="M423" s="187"/>
      <c r="N423" s="187"/>
      <c r="O423" s="187"/>
      <c r="P423" s="187"/>
      <c r="Q423" s="187"/>
      <c r="R423" s="187"/>
      <c r="S423" s="187"/>
      <c r="T423" s="187"/>
      <c r="U423" s="187"/>
      <c r="V423" s="187"/>
      <c r="W423" s="187"/>
      <c r="X423" s="187"/>
      <c r="Y423" s="187"/>
      <c r="Z423" s="187"/>
      <c r="AA423" s="187"/>
    </row>
    <row xmlns:x14ac="http://schemas.microsoft.com/office/spreadsheetml/2009/9/ac" r="424" ht="15.75" x14ac:dyDescent="0.25">
      <c r="A424" s="187"/>
      <c r="B424" s="188"/>
      <c r="C424" s="187"/>
      <c r="D424" s="187"/>
      <c r="E424" s="187"/>
      <c r="F424" s="187"/>
      <c r="G424" s="187"/>
      <c r="H424" s="187"/>
      <c r="I424" s="187"/>
      <c r="J424" s="187"/>
      <c r="K424" s="187"/>
      <c r="L424" s="187"/>
      <c r="M424" s="187"/>
      <c r="N424" s="187"/>
      <c r="O424" s="187"/>
      <c r="P424" s="187"/>
      <c r="Q424" s="187"/>
      <c r="R424" s="187"/>
      <c r="S424" s="187"/>
      <c r="T424" s="187"/>
      <c r="U424" s="187"/>
      <c r="V424" s="187"/>
      <c r="W424" s="187"/>
      <c r="X424" s="187"/>
      <c r="Y424" s="187"/>
      <c r="Z424" s="187"/>
      <c r="AA424" s="187"/>
    </row>
    <row xmlns:x14ac="http://schemas.microsoft.com/office/spreadsheetml/2009/9/ac" r="425" ht="15.75" x14ac:dyDescent="0.25">
      <c r="A425" s="187"/>
      <c r="B425" s="188"/>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row>
    <row xmlns:x14ac="http://schemas.microsoft.com/office/spreadsheetml/2009/9/ac" r="426" ht="15.75" x14ac:dyDescent="0.25">
      <c r="A426" s="187"/>
      <c r="B426" s="188"/>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row>
    <row xmlns:x14ac="http://schemas.microsoft.com/office/spreadsheetml/2009/9/ac" r="427" ht="15.75" x14ac:dyDescent="0.25">
      <c r="A427" s="187"/>
      <c r="B427" s="188"/>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row>
    <row xmlns:x14ac="http://schemas.microsoft.com/office/spreadsheetml/2009/9/ac" r="428" ht="15.75" x14ac:dyDescent="0.25">
      <c r="A428" s="187"/>
      <c r="B428" s="188"/>
      <c r="C428" s="187"/>
      <c r="D428" s="187"/>
      <c r="E428" s="187"/>
      <c r="F428" s="187"/>
      <c r="G428" s="187"/>
      <c r="H428" s="187"/>
      <c r="I428" s="187"/>
      <c r="J428" s="187"/>
      <c r="K428" s="187"/>
      <c r="L428" s="187"/>
      <c r="M428" s="187"/>
      <c r="N428" s="187"/>
      <c r="O428" s="187"/>
      <c r="P428" s="187"/>
      <c r="Q428" s="187"/>
      <c r="R428" s="187"/>
      <c r="S428" s="187"/>
      <c r="T428" s="187"/>
      <c r="U428" s="187"/>
      <c r="V428" s="187"/>
      <c r="W428" s="187"/>
      <c r="X428" s="187"/>
      <c r="Y428" s="187"/>
      <c r="Z428" s="187"/>
      <c r="AA428" s="187"/>
    </row>
    <row xmlns:x14ac="http://schemas.microsoft.com/office/spreadsheetml/2009/9/ac" r="429" ht="15.75" x14ac:dyDescent="0.25">
      <c r="A429" s="187"/>
      <c r="B429" s="188"/>
      <c r="C429" s="187"/>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187"/>
      <c r="AA429" s="187"/>
    </row>
    <row xmlns:x14ac="http://schemas.microsoft.com/office/spreadsheetml/2009/9/ac" r="430" ht="15.75" x14ac:dyDescent="0.25">
      <c r="A430" s="187"/>
      <c r="B430" s="188"/>
      <c r="C430" s="187"/>
      <c r="D430" s="187"/>
      <c r="E430" s="187"/>
      <c r="F430" s="187"/>
      <c r="G430" s="187"/>
      <c r="H430" s="187"/>
      <c r="I430" s="187"/>
      <c r="J430" s="187"/>
      <c r="K430" s="187"/>
      <c r="L430" s="187"/>
      <c r="M430" s="187"/>
      <c r="N430" s="187"/>
      <c r="O430" s="187"/>
      <c r="P430" s="187"/>
      <c r="Q430" s="187"/>
      <c r="R430" s="187"/>
      <c r="S430" s="187"/>
      <c r="T430" s="187"/>
      <c r="U430" s="187"/>
      <c r="V430" s="187"/>
      <c r="W430" s="187"/>
      <c r="X430" s="187"/>
      <c r="Y430" s="187"/>
      <c r="Z430" s="187"/>
      <c r="AA430" s="187"/>
    </row>
    <row xmlns:x14ac="http://schemas.microsoft.com/office/spreadsheetml/2009/9/ac" r="431" ht="15.75" x14ac:dyDescent="0.25">
      <c r="A431" s="187"/>
      <c r="B431" s="188"/>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c r="AA431" s="187"/>
    </row>
    <row xmlns:x14ac="http://schemas.microsoft.com/office/spreadsheetml/2009/9/ac" r="432" ht="15.75" x14ac:dyDescent="0.25">
      <c r="A432" s="187"/>
      <c r="B432" s="188"/>
      <c r="C432" s="187"/>
      <c r="D432" s="187"/>
      <c r="E432" s="187"/>
      <c r="F432" s="187"/>
      <c r="G432" s="187"/>
      <c r="H432" s="187"/>
      <c r="I432" s="187"/>
      <c r="J432" s="187"/>
      <c r="K432" s="187"/>
      <c r="L432" s="187"/>
      <c r="M432" s="187"/>
      <c r="N432" s="187"/>
      <c r="O432" s="187"/>
      <c r="P432" s="187"/>
      <c r="Q432" s="187"/>
      <c r="R432" s="187"/>
      <c r="S432" s="187"/>
      <c r="T432" s="187"/>
      <c r="U432" s="187"/>
      <c r="V432" s="187"/>
      <c r="W432" s="187"/>
      <c r="X432" s="187"/>
      <c r="Y432" s="187"/>
      <c r="Z432" s="187"/>
      <c r="AA432" s="187"/>
    </row>
    <row xmlns:x14ac="http://schemas.microsoft.com/office/spreadsheetml/2009/9/ac" r="433" ht="15.75" x14ac:dyDescent="0.25">
      <c r="A433" s="187"/>
      <c r="B433" s="188"/>
      <c r="C433" s="187"/>
      <c r="D433" s="187"/>
      <c r="E433" s="187"/>
      <c r="F433" s="187"/>
      <c r="G433" s="187"/>
      <c r="H433" s="187"/>
      <c r="I433" s="187"/>
      <c r="J433" s="187"/>
      <c r="K433" s="187"/>
      <c r="L433" s="187"/>
      <c r="M433" s="187"/>
      <c r="N433" s="187"/>
      <c r="O433" s="187"/>
      <c r="P433" s="187"/>
      <c r="Q433" s="187"/>
      <c r="R433" s="187"/>
      <c r="S433" s="187"/>
      <c r="T433" s="187"/>
      <c r="U433" s="187"/>
      <c r="V433" s="187"/>
      <c r="W433" s="187"/>
      <c r="X433" s="187"/>
      <c r="Y433" s="187"/>
      <c r="Z433" s="187"/>
      <c r="AA433" s="187"/>
    </row>
    <row xmlns:x14ac="http://schemas.microsoft.com/office/spreadsheetml/2009/9/ac" r="434" ht="15.75" x14ac:dyDescent="0.25">
      <c r="A434" s="187"/>
      <c r="B434" s="188"/>
      <c r="C434" s="187"/>
      <c r="D434" s="187"/>
      <c r="E434" s="187"/>
      <c r="F434" s="187"/>
      <c r="G434" s="187"/>
      <c r="H434" s="187"/>
      <c r="I434" s="187"/>
      <c r="J434" s="187"/>
      <c r="K434" s="187"/>
      <c r="L434" s="187"/>
      <c r="M434" s="187"/>
      <c r="N434" s="187"/>
      <c r="O434" s="187"/>
      <c r="P434" s="187"/>
      <c r="Q434" s="187"/>
      <c r="R434" s="187"/>
      <c r="S434" s="187"/>
      <c r="T434" s="187"/>
      <c r="U434" s="187"/>
      <c r="V434" s="187"/>
      <c r="W434" s="187"/>
      <c r="X434" s="187"/>
      <c r="Y434" s="187"/>
      <c r="Z434" s="187"/>
      <c r="AA434" s="187"/>
    </row>
    <row xmlns:x14ac="http://schemas.microsoft.com/office/spreadsheetml/2009/9/ac" r="435" ht="15.75" x14ac:dyDescent="0.25">
      <c r="A435" s="187"/>
      <c r="B435" s="188"/>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row>
    <row xmlns:x14ac="http://schemas.microsoft.com/office/spreadsheetml/2009/9/ac" r="436" ht="15.75" x14ac:dyDescent="0.25">
      <c r="A436" s="187"/>
      <c r="B436" s="188"/>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row>
    <row xmlns:x14ac="http://schemas.microsoft.com/office/spreadsheetml/2009/9/ac" r="437" ht="15.75" x14ac:dyDescent="0.25">
      <c r="A437" s="187"/>
      <c r="B437" s="188"/>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row>
    <row xmlns:x14ac="http://schemas.microsoft.com/office/spreadsheetml/2009/9/ac" r="438" ht="15.75" x14ac:dyDescent="0.25">
      <c r="A438" s="187"/>
      <c r="B438" s="188"/>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row>
    <row xmlns:x14ac="http://schemas.microsoft.com/office/spreadsheetml/2009/9/ac" r="439" ht="15.75" x14ac:dyDescent="0.25">
      <c r="A439" s="187"/>
      <c r="B439" s="188"/>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row>
    <row xmlns:x14ac="http://schemas.microsoft.com/office/spreadsheetml/2009/9/ac" r="440" ht="15.75" x14ac:dyDescent="0.25">
      <c r="A440" s="187"/>
      <c r="B440" s="188"/>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row>
    <row xmlns:x14ac="http://schemas.microsoft.com/office/spreadsheetml/2009/9/ac" r="441" ht="15.75" x14ac:dyDescent="0.25">
      <c r="A441" s="187"/>
      <c r="B441" s="188"/>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row>
    <row xmlns:x14ac="http://schemas.microsoft.com/office/spreadsheetml/2009/9/ac" r="442" ht="15.75" x14ac:dyDescent="0.25">
      <c r="A442" s="187"/>
      <c r="B442" s="188"/>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row>
    <row xmlns:x14ac="http://schemas.microsoft.com/office/spreadsheetml/2009/9/ac" r="443" ht="15.75" x14ac:dyDescent="0.25">
      <c r="A443" s="187"/>
      <c r="B443" s="188"/>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c r="AA443" s="187"/>
    </row>
    <row xmlns:x14ac="http://schemas.microsoft.com/office/spreadsheetml/2009/9/ac" r="444" ht="15.75" x14ac:dyDescent="0.25">
      <c r="A444" s="187"/>
      <c r="B444" s="188"/>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row>
    <row xmlns:x14ac="http://schemas.microsoft.com/office/spreadsheetml/2009/9/ac" r="445" ht="15.75" x14ac:dyDescent="0.25">
      <c r="A445" s="187"/>
      <c r="B445" s="188"/>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row>
    <row xmlns:x14ac="http://schemas.microsoft.com/office/spreadsheetml/2009/9/ac" r="446" ht="15.75" x14ac:dyDescent="0.25">
      <c r="A446" s="187"/>
      <c r="B446" s="188"/>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row>
    <row xmlns:x14ac="http://schemas.microsoft.com/office/spreadsheetml/2009/9/ac" r="447" ht="15.75" x14ac:dyDescent="0.25">
      <c r="A447" s="187"/>
      <c r="B447" s="188"/>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row>
    <row xmlns:x14ac="http://schemas.microsoft.com/office/spreadsheetml/2009/9/ac" r="448" ht="15.75" x14ac:dyDescent="0.25">
      <c r="A448" s="187"/>
      <c r="B448" s="188"/>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c r="AA448" s="187"/>
    </row>
    <row xmlns:x14ac="http://schemas.microsoft.com/office/spreadsheetml/2009/9/ac" r="449" ht="15.75" x14ac:dyDescent="0.25">
      <c r="A449" s="187"/>
      <c r="B449" s="188"/>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row>
    <row xmlns:x14ac="http://schemas.microsoft.com/office/spreadsheetml/2009/9/ac" r="450" ht="15.75" x14ac:dyDescent="0.25">
      <c r="A450" s="187"/>
      <c r="B450" s="188"/>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row>
    <row xmlns:x14ac="http://schemas.microsoft.com/office/spreadsheetml/2009/9/ac" r="451" ht="15.75" x14ac:dyDescent="0.25">
      <c r="A451" s="187"/>
      <c r="B451" s="188"/>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row>
    <row xmlns:x14ac="http://schemas.microsoft.com/office/spreadsheetml/2009/9/ac" r="452" ht="15.75" x14ac:dyDescent="0.25">
      <c r="A452" s="187"/>
      <c r="B452" s="188"/>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row>
    <row xmlns:x14ac="http://schemas.microsoft.com/office/spreadsheetml/2009/9/ac" r="453" ht="15.75" x14ac:dyDescent="0.25">
      <c r="A453" s="187"/>
      <c r="B453" s="188"/>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row>
    <row xmlns:x14ac="http://schemas.microsoft.com/office/spreadsheetml/2009/9/ac" r="454" ht="15.75" x14ac:dyDescent="0.25">
      <c r="A454" s="187"/>
      <c r="B454" s="188"/>
      <c r="C454" s="187"/>
      <c r="D454" s="187"/>
      <c r="E454" s="187"/>
      <c r="F454" s="187"/>
      <c r="G454" s="187"/>
      <c r="H454" s="187"/>
      <c r="I454" s="187"/>
      <c r="J454" s="187"/>
      <c r="K454" s="187"/>
      <c r="L454" s="187"/>
      <c r="M454" s="187"/>
      <c r="N454" s="187"/>
      <c r="O454" s="187"/>
      <c r="P454" s="187"/>
      <c r="Q454" s="187"/>
      <c r="R454" s="187"/>
      <c r="S454" s="187"/>
      <c r="T454" s="187"/>
      <c r="U454" s="187"/>
      <c r="V454" s="187"/>
      <c r="W454" s="187"/>
      <c r="X454" s="187"/>
      <c r="Y454" s="187"/>
      <c r="Z454" s="187"/>
      <c r="AA454" s="187"/>
    </row>
    <row xmlns:x14ac="http://schemas.microsoft.com/office/spreadsheetml/2009/9/ac" r="455" ht="15.75" x14ac:dyDescent="0.25">
      <c r="A455" s="187"/>
      <c r="B455" s="188"/>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row>
    <row xmlns:x14ac="http://schemas.microsoft.com/office/spreadsheetml/2009/9/ac" r="456" ht="15.75" x14ac:dyDescent="0.25">
      <c r="A456" s="187"/>
      <c r="B456" s="188"/>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row>
    <row xmlns:x14ac="http://schemas.microsoft.com/office/spreadsheetml/2009/9/ac" r="457" ht="15.75" x14ac:dyDescent="0.25">
      <c r="A457" s="187"/>
      <c r="B457" s="188"/>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row>
    <row xmlns:x14ac="http://schemas.microsoft.com/office/spreadsheetml/2009/9/ac" r="458" ht="15.75" x14ac:dyDescent="0.25">
      <c r="A458" s="187"/>
      <c r="B458" s="188"/>
      <c r="C458" s="187"/>
      <c r="D458" s="187"/>
      <c r="E458" s="187"/>
      <c r="F458" s="187"/>
      <c r="G458" s="187"/>
      <c r="H458" s="187"/>
      <c r="I458" s="187"/>
      <c r="J458" s="187"/>
      <c r="K458" s="187"/>
      <c r="L458" s="187"/>
      <c r="M458" s="187"/>
      <c r="N458" s="187"/>
      <c r="O458" s="187"/>
      <c r="P458" s="187"/>
      <c r="Q458" s="187"/>
      <c r="R458" s="187"/>
      <c r="S458" s="187"/>
      <c r="T458" s="187"/>
      <c r="U458" s="187"/>
      <c r="V458" s="187"/>
      <c r="W458" s="187"/>
      <c r="X458" s="187"/>
      <c r="Y458" s="187"/>
      <c r="Z458" s="187"/>
      <c r="AA458" s="187"/>
    </row>
    <row xmlns:x14ac="http://schemas.microsoft.com/office/spreadsheetml/2009/9/ac" r="459" ht="15.75" x14ac:dyDescent="0.25">
      <c r="A459" s="187"/>
      <c r="B459" s="188"/>
      <c r="C459" s="187"/>
      <c r="D459" s="187"/>
      <c r="E459" s="187"/>
      <c r="F459" s="187"/>
      <c r="G459" s="187"/>
      <c r="H459" s="187"/>
      <c r="I459" s="187"/>
      <c r="J459" s="187"/>
      <c r="K459" s="187"/>
      <c r="L459" s="187"/>
      <c r="M459" s="187"/>
      <c r="N459" s="187"/>
      <c r="O459" s="187"/>
      <c r="P459" s="187"/>
      <c r="Q459" s="187"/>
      <c r="R459" s="187"/>
      <c r="S459" s="187"/>
      <c r="T459" s="187"/>
      <c r="U459" s="187"/>
      <c r="V459" s="187"/>
      <c r="W459" s="187"/>
      <c r="X459" s="187"/>
      <c r="Y459" s="187"/>
      <c r="Z459" s="187"/>
      <c r="AA459" s="187"/>
    </row>
    <row xmlns:x14ac="http://schemas.microsoft.com/office/spreadsheetml/2009/9/ac" r="460" ht="15.75" x14ac:dyDescent="0.25">
      <c r="A460" s="187"/>
      <c r="B460" s="188"/>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row>
    <row xmlns:x14ac="http://schemas.microsoft.com/office/spreadsheetml/2009/9/ac" r="461" ht="15.75" x14ac:dyDescent="0.25">
      <c r="A461" s="187"/>
      <c r="B461" s="188"/>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row>
    <row xmlns:x14ac="http://schemas.microsoft.com/office/spreadsheetml/2009/9/ac" r="462" ht="15.75" x14ac:dyDescent="0.25">
      <c r="A462" s="187"/>
      <c r="B462" s="188"/>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row>
    <row xmlns:x14ac="http://schemas.microsoft.com/office/spreadsheetml/2009/9/ac" r="463" ht="15.75" x14ac:dyDescent="0.25">
      <c r="A463" s="187"/>
      <c r="B463" s="188"/>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row>
    <row xmlns:x14ac="http://schemas.microsoft.com/office/spreadsheetml/2009/9/ac" r="464" ht="15.75" x14ac:dyDescent="0.25">
      <c r="A464" s="187"/>
      <c r="B464" s="188"/>
      <c r="C464" s="187"/>
      <c r="D464" s="187"/>
      <c r="E464" s="187"/>
      <c r="F464" s="187"/>
      <c r="G464" s="187"/>
      <c r="H464" s="187"/>
      <c r="I464" s="187"/>
      <c r="J464" s="187"/>
      <c r="K464" s="187"/>
      <c r="L464" s="187"/>
      <c r="M464" s="187"/>
      <c r="N464" s="187"/>
      <c r="O464" s="187"/>
      <c r="P464" s="187"/>
      <c r="Q464" s="187"/>
      <c r="R464" s="187"/>
      <c r="S464" s="187"/>
      <c r="T464" s="187"/>
      <c r="U464" s="187"/>
      <c r="V464" s="187"/>
      <c r="W464" s="187"/>
      <c r="X464" s="187"/>
      <c r="Y464" s="187"/>
      <c r="Z464" s="187"/>
      <c r="AA464" s="187"/>
    </row>
    <row xmlns:x14ac="http://schemas.microsoft.com/office/spreadsheetml/2009/9/ac" r="465" ht="15.75" x14ac:dyDescent="0.25">
      <c r="A465" s="187"/>
      <c r="B465" s="188"/>
      <c r="C465" s="187"/>
      <c r="D465" s="187"/>
      <c r="E465" s="187"/>
      <c r="F465" s="187"/>
      <c r="G465" s="187"/>
      <c r="H465" s="187"/>
      <c r="I465" s="187"/>
      <c r="J465" s="187"/>
      <c r="K465" s="187"/>
      <c r="L465" s="187"/>
      <c r="M465" s="187"/>
      <c r="N465" s="187"/>
      <c r="O465" s="187"/>
      <c r="P465" s="187"/>
      <c r="Q465" s="187"/>
      <c r="R465" s="187"/>
      <c r="S465" s="187"/>
      <c r="T465" s="187"/>
      <c r="U465" s="187"/>
      <c r="V465" s="187"/>
      <c r="W465" s="187"/>
      <c r="X465" s="187"/>
      <c r="Y465" s="187"/>
      <c r="Z465" s="187"/>
      <c r="AA465" s="187"/>
    </row>
    <row xmlns:x14ac="http://schemas.microsoft.com/office/spreadsheetml/2009/9/ac" r="466" ht="15.75" x14ac:dyDescent="0.25">
      <c r="A466" s="187"/>
      <c r="B466" s="188"/>
      <c r="C466" s="187"/>
      <c r="D466" s="187"/>
      <c r="E466" s="187"/>
      <c r="F466" s="187"/>
      <c r="G466" s="187"/>
      <c r="H466" s="187"/>
      <c r="I466" s="187"/>
      <c r="J466" s="187"/>
      <c r="K466" s="187"/>
      <c r="L466" s="187"/>
      <c r="M466" s="187"/>
      <c r="N466" s="187"/>
      <c r="O466" s="187"/>
      <c r="P466" s="187"/>
      <c r="Q466" s="187"/>
      <c r="R466" s="187"/>
      <c r="S466" s="187"/>
      <c r="T466" s="187"/>
      <c r="U466" s="187"/>
      <c r="V466" s="187"/>
      <c r="W466" s="187"/>
      <c r="X466" s="187"/>
      <c r="Y466" s="187"/>
      <c r="Z466" s="187"/>
      <c r="AA466" s="187"/>
    </row>
    <row xmlns:x14ac="http://schemas.microsoft.com/office/spreadsheetml/2009/9/ac" r="467" ht="15.75" x14ac:dyDescent="0.25">
      <c r="A467" s="187"/>
      <c r="B467" s="188"/>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c r="AA467" s="187"/>
    </row>
    <row xmlns:x14ac="http://schemas.microsoft.com/office/spreadsheetml/2009/9/ac" r="468" ht="15.75" x14ac:dyDescent="0.25">
      <c r="A468" s="187"/>
      <c r="B468" s="188"/>
      <c r="C468" s="187"/>
      <c r="D468" s="187"/>
      <c r="E468" s="187"/>
      <c r="F468" s="187"/>
      <c r="G468" s="187"/>
      <c r="H468" s="187"/>
      <c r="I468" s="187"/>
      <c r="J468" s="187"/>
      <c r="K468" s="187"/>
      <c r="L468" s="187"/>
      <c r="M468" s="187"/>
      <c r="N468" s="187"/>
      <c r="O468" s="187"/>
      <c r="P468" s="187"/>
      <c r="Q468" s="187"/>
      <c r="R468" s="187"/>
      <c r="S468" s="187"/>
      <c r="T468" s="187"/>
      <c r="U468" s="187"/>
      <c r="V468" s="187"/>
      <c r="W468" s="187"/>
      <c r="X468" s="187"/>
      <c r="Y468" s="187"/>
      <c r="Z468" s="187"/>
      <c r="AA468" s="187"/>
    </row>
    <row xmlns:x14ac="http://schemas.microsoft.com/office/spreadsheetml/2009/9/ac" r="469" ht="15.75" x14ac:dyDescent="0.25">
      <c r="A469" s="187"/>
      <c r="B469" s="188"/>
      <c r="C469" s="187"/>
      <c r="D469" s="187"/>
      <c r="E469" s="187"/>
      <c r="F469" s="187"/>
      <c r="G469" s="187"/>
      <c r="H469" s="187"/>
      <c r="I469" s="187"/>
      <c r="J469" s="187"/>
      <c r="K469" s="187"/>
      <c r="L469" s="187"/>
      <c r="M469" s="187"/>
      <c r="N469" s="187"/>
      <c r="O469" s="187"/>
      <c r="P469" s="187"/>
      <c r="Q469" s="187"/>
      <c r="R469" s="187"/>
      <c r="S469" s="187"/>
      <c r="T469" s="187"/>
      <c r="U469" s="187"/>
      <c r="V469" s="187"/>
      <c r="W469" s="187"/>
      <c r="X469" s="187"/>
      <c r="Y469" s="187"/>
      <c r="Z469" s="187"/>
      <c r="AA469" s="187"/>
    </row>
    <row xmlns:x14ac="http://schemas.microsoft.com/office/spreadsheetml/2009/9/ac" r="470" ht="15.75" x14ac:dyDescent="0.25">
      <c r="A470" s="187"/>
      <c r="B470" s="188"/>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c r="AA470" s="187"/>
    </row>
    <row xmlns:x14ac="http://schemas.microsoft.com/office/spreadsheetml/2009/9/ac" r="471" ht="15.75" x14ac:dyDescent="0.25">
      <c r="A471" s="187"/>
      <c r="B471" s="188"/>
      <c r="C471" s="187"/>
      <c r="D471" s="187"/>
      <c r="E471" s="187"/>
      <c r="F471" s="187"/>
      <c r="G471" s="187"/>
      <c r="H471" s="187"/>
      <c r="I471" s="187"/>
      <c r="J471" s="187"/>
      <c r="K471" s="187"/>
      <c r="L471" s="187"/>
      <c r="M471" s="187"/>
      <c r="N471" s="187"/>
      <c r="O471" s="187"/>
      <c r="P471" s="187"/>
      <c r="Q471" s="187"/>
      <c r="R471" s="187"/>
      <c r="S471" s="187"/>
      <c r="T471" s="187"/>
      <c r="U471" s="187"/>
      <c r="V471" s="187"/>
      <c r="W471" s="187"/>
      <c r="X471" s="187"/>
      <c r="Y471" s="187"/>
      <c r="Z471" s="187"/>
      <c r="AA471" s="187"/>
    </row>
    <row xmlns:x14ac="http://schemas.microsoft.com/office/spreadsheetml/2009/9/ac" r="472" ht="15.75" x14ac:dyDescent="0.25">
      <c r="A472" s="187"/>
      <c r="B472" s="188"/>
      <c r="C472" s="187"/>
      <c r="D472" s="187"/>
      <c r="E472" s="187"/>
      <c r="F472" s="187"/>
      <c r="G472" s="187"/>
      <c r="H472" s="187"/>
      <c r="I472" s="187"/>
      <c r="J472" s="187"/>
      <c r="K472" s="187"/>
      <c r="L472" s="187"/>
      <c r="M472" s="187"/>
      <c r="N472" s="187"/>
      <c r="O472" s="187"/>
      <c r="P472" s="187"/>
      <c r="Q472" s="187"/>
      <c r="R472" s="187"/>
      <c r="S472" s="187"/>
      <c r="T472" s="187"/>
      <c r="U472" s="187"/>
      <c r="V472" s="187"/>
      <c r="W472" s="187"/>
      <c r="X472" s="187"/>
      <c r="Y472" s="187"/>
      <c r="Z472" s="187"/>
      <c r="AA472" s="187"/>
    </row>
    <row xmlns:x14ac="http://schemas.microsoft.com/office/spreadsheetml/2009/9/ac" r="473" ht="15.75" x14ac:dyDescent="0.25">
      <c r="A473" s="187"/>
      <c r="B473" s="188"/>
      <c r="C473" s="187"/>
      <c r="D473" s="187"/>
      <c r="E473" s="187"/>
      <c r="F473" s="187"/>
      <c r="G473" s="187"/>
      <c r="H473" s="187"/>
      <c r="I473" s="187"/>
      <c r="J473" s="187"/>
      <c r="K473" s="187"/>
      <c r="L473" s="187"/>
      <c r="M473" s="187"/>
      <c r="N473" s="187"/>
      <c r="O473" s="187"/>
      <c r="P473" s="187"/>
      <c r="Q473" s="187"/>
      <c r="R473" s="187"/>
      <c r="S473" s="187"/>
      <c r="T473" s="187"/>
      <c r="U473" s="187"/>
      <c r="V473" s="187"/>
      <c r="W473" s="187"/>
      <c r="X473" s="187"/>
      <c r="Y473" s="187"/>
      <c r="Z473" s="187"/>
      <c r="AA473" s="187"/>
    </row>
    <row xmlns:x14ac="http://schemas.microsoft.com/office/spreadsheetml/2009/9/ac" r="474" ht="15.75" x14ac:dyDescent="0.25">
      <c r="A474" s="187"/>
      <c r="B474" s="188"/>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row>
    <row xmlns:x14ac="http://schemas.microsoft.com/office/spreadsheetml/2009/9/ac" r="475" ht="15.75" x14ac:dyDescent="0.25">
      <c r="A475" s="187"/>
      <c r="B475" s="188"/>
      <c r="C475" s="187"/>
      <c r="D475" s="187"/>
      <c r="E475" s="187"/>
      <c r="F475" s="187"/>
      <c r="G475" s="187"/>
      <c r="H475" s="187"/>
      <c r="I475" s="187"/>
      <c r="J475" s="187"/>
      <c r="K475" s="187"/>
      <c r="L475" s="187"/>
      <c r="M475" s="187"/>
      <c r="N475" s="187"/>
      <c r="O475" s="187"/>
      <c r="P475" s="187"/>
      <c r="Q475" s="187"/>
      <c r="R475" s="187"/>
      <c r="S475" s="187"/>
      <c r="T475" s="187"/>
      <c r="U475" s="187"/>
      <c r="V475" s="187"/>
      <c r="W475" s="187"/>
      <c r="X475" s="187"/>
      <c r="Y475" s="187"/>
      <c r="Z475" s="187"/>
      <c r="AA475" s="187"/>
    </row>
    <row xmlns:x14ac="http://schemas.microsoft.com/office/spreadsheetml/2009/9/ac" r="476" ht="15.75" x14ac:dyDescent="0.25">
      <c r="A476" s="187"/>
      <c r="B476" s="188"/>
      <c r="C476" s="187"/>
      <c r="D476" s="187"/>
      <c r="E476" s="187"/>
      <c r="F476" s="187"/>
      <c r="G476" s="187"/>
      <c r="H476" s="187"/>
      <c r="I476" s="187"/>
      <c r="J476" s="187"/>
      <c r="K476" s="187"/>
      <c r="L476" s="187"/>
      <c r="M476" s="187"/>
      <c r="N476" s="187"/>
      <c r="O476" s="187"/>
      <c r="P476" s="187"/>
      <c r="Q476" s="187"/>
      <c r="R476" s="187"/>
      <c r="S476" s="187"/>
      <c r="T476" s="187"/>
      <c r="U476" s="187"/>
      <c r="V476" s="187"/>
      <c r="W476" s="187"/>
      <c r="X476" s="187"/>
      <c r="Y476" s="187"/>
      <c r="Z476" s="187"/>
      <c r="AA476" s="187"/>
    </row>
    <row xmlns:x14ac="http://schemas.microsoft.com/office/spreadsheetml/2009/9/ac" r="477" ht="15.75" x14ac:dyDescent="0.25">
      <c r="A477" s="187"/>
      <c r="B477" s="188"/>
      <c r="C477" s="187"/>
      <c r="D477" s="187"/>
      <c r="E477" s="187"/>
      <c r="F477" s="187"/>
      <c r="G477" s="187"/>
      <c r="H477" s="187"/>
      <c r="I477" s="187"/>
      <c r="J477" s="187"/>
      <c r="K477" s="187"/>
      <c r="L477" s="187"/>
      <c r="M477" s="187"/>
      <c r="N477" s="187"/>
      <c r="O477" s="187"/>
      <c r="P477" s="187"/>
      <c r="Q477" s="187"/>
      <c r="R477" s="187"/>
      <c r="S477" s="187"/>
      <c r="T477" s="187"/>
      <c r="U477" s="187"/>
      <c r="V477" s="187"/>
      <c r="W477" s="187"/>
      <c r="X477" s="187"/>
      <c r="Y477" s="187"/>
      <c r="Z477" s="187"/>
      <c r="AA477" s="187"/>
    </row>
    <row xmlns:x14ac="http://schemas.microsoft.com/office/spreadsheetml/2009/9/ac" r="478" ht="15.75" x14ac:dyDescent="0.25">
      <c r="A478" s="187"/>
      <c r="B478" s="188"/>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row>
    <row xmlns:x14ac="http://schemas.microsoft.com/office/spreadsheetml/2009/9/ac" r="479" ht="15.75" x14ac:dyDescent="0.25">
      <c r="A479" s="187"/>
      <c r="B479" s="188"/>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row>
    <row xmlns:x14ac="http://schemas.microsoft.com/office/spreadsheetml/2009/9/ac" r="480" ht="15.75" x14ac:dyDescent="0.25">
      <c r="A480" s="187"/>
      <c r="B480" s="188"/>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row>
    <row xmlns:x14ac="http://schemas.microsoft.com/office/spreadsheetml/2009/9/ac" r="481" ht="15.75" x14ac:dyDescent="0.25">
      <c r="A481" s="187"/>
      <c r="B481" s="188"/>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row>
    <row xmlns:x14ac="http://schemas.microsoft.com/office/spreadsheetml/2009/9/ac" r="482" ht="15.75" x14ac:dyDescent="0.25">
      <c r="A482" s="187"/>
      <c r="B482" s="188"/>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row>
    <row xmlns:x14ac="http://schemas.microsoft.com/office/spreadsheetml/2009/9/ac" r="483" ht="15.75" x14ac:dyDescent="0.25">
      <c r="A483" s="187"/>
      <c r="B483" s="188"/>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row>
    <row xmlns:x14ac="http://schemas.microsoft.com/office/spreadsheetml/2009/9/ac" r="484" ht="15.75" x14ac:dyDescent="0.25">
      <c r="A484" s="187"/>
      <c r="B484" s="188"/>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row>
    <row xmlns:x14ac="http://schemas.microsoft.com/office/spreadsheetml/2009/9/ac" r="485" ht="15.75" x14ac:dyDescent="0.25">
      <c r="A485" s="187"/>
      <c r="B485" s="188"/>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row>
    <row xmlns:x14ac="http://schemas.microsoft.com/office/spreadsheetml/2009/9/ac" r="486" ht="15.75" x14ac:dyDescent="0.25">
      <c r="A486" s="187"/>
      <c r="B486" s="188"/>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row>
    <row xmlns:x14ac="http://schemas.microsoft.com/office/spreadsheetml/2009/9/ac" r="487" ht="15.75" x14ac:dyDescent="0.25">
      <c r="A487" s="187"/>
      <c r="B487" s="188"/>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row>
    <row xmlns:x14ac="http://schemas.microsoft.com/office/spreadsheetml/2009/9/ac" r="488" ht="15.75" x14ac:dyDescent="0.25">
      <c r="A488" s="187"/>
      <c r="B488" s="188"/>
      <c r="C488" s="187"/>
      <c r="D488" s="187"/>
      <c r="E488" s="187"/>
      <c r="F488" s="187"/>
      <c r="G488" s="187"/>
      <c r="H488" s="187"/>
      <c r="I488" s="187"/>
      <c r="J488" s="187"/>
      <c r="K488" s="187"/>
      <c r="L488" s="187"/>
      <c r="M488" s="187"/>
      <c r="N488" s="187"/>
      <c r="O488" s="187"/>
      <c r="P488" s="187"/>
      <c r="Q488" s="187"/>
      <c r="R488" s="187"/>
      <c r="S488" s="187"/>
      <c r="T488" s="187"/>
      <c r="U488" s="187"/>
      <c r="V488" s="187"/>
      <c r="W488" s="187"/>
      <c r="X488" s="187"/>
      <c r="Y488" s="187"/>
      <c r="Z488" s="187"/>
      <c r="AA488" s="187"/>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02991-4D44-49AE-BAAC-0ACD95DC05F9}">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7" customWidth="true"/>
    <col min="2" max="2" width="6.5" style="218" customWidth="true"/>
    <col min="3" max="3" width="14.125" style="219" customWidth="true"/>
    <col min="4" max="4" width="9.75" style="197" customWidth="true"/>
    <col min="5" max="5" width="8" style="220" customWidth="true"/>
    <col min="6" max="6" width="8" style="221" customWidth="true"/>
    <col min="7" max="7" width="8" style="222" customWidth="true"/>
    <col min="8" max="8" width="8" style="223" customWidth="true"/>
    <col min="9" max="9" width="8" style="216" customWidth="true"/>
    <col min="10" max="10" width="8" style="224" customWidth="true"/>
    <col min="11" max="11" width="8" style="225" customWidth="true"/>
    <col min="12" max="12" width="8" style="221" customWidth="true"/>
    <col min="13" max="13" width="8" style="226" customWidth="true"/>
    <col min="14" max="14" width="8" style="227" customWidth="true"/>
    <col min="15" max="19" width="8" style="197" customWidth="true"/>
    <col min="20" max="16384" width="9" style="197"/>
  </cols>
  <sheetData>
    <row xmlns:x14ac="http://schemas.microsoft.com/office/spreadsheetml/2009/9/ac" r="1" ht="20.25" customHeight="true" x14ac:dyDescent="0.2">
      <c r="A1" s="565" t="s">
        <v>271</v>
      </c>
      <c r="B1" s="566"/>
      <c r="C1" s="566"/>
      <c r="D1" s="566"/>
      <c r="E1" s="567" t="s">
        <v>52</v>
      </c>
      <c r="F1" s="568"/>
      <c r="G1" s="568"/>
      <c r="H1" s="568"/>
      <c r="I1" s="569"/>
      <c r="J1" s="570" t="s">
        <v>10</v>
      </c>
      <c r="K1" s="570"/>
      <c r="L1" s="570"/>
      <c r="M1" s="570"/>
      <c r="N1" s="570"/>
      <c r="O1" s="571" t="s">
        <v>11</v>
      </c>
      <c r="P1" s="572"/>
      <c r="Q1" s="572"/>
      <c r="R1" s="572"/>
      <c r="S1" s="573"/>
    </row>
    <row xmlns:x14ac="http://schemas.microsoft.com/office/spreadsheetml/2009/9/ac" r="2" x14ac:dyDescent="0.2">
      <c r="A2" s="566"/>
      <c r="B2" s="566"/>
      <c r="C2" s="566"/>
      <c r="D2" s="566"/>
      <c r="E2" s="198"/>
      <c r="F2" s="199"/>
      <c r="G2" s="228"/>
      <c r="H2" s="200"/>
      <c r="I2" s="229"/>
      <c r="J2" s="201"/>
      <c r="K2" s="199"/>
      <c r="L2" s="230"/>
      <c r="M2" s="200"/>
      <c r="N2" s="231"/>
      <c r="O2" s="198"/>
      <c r="P2" s="199"/>
      <c r="Q2" s="202"/>
      <c r="R2" s="200"/>
      <c r="S2" s="229"/>
    </row>
    <row xmlns:x14ac="http://schemas.microsoft.com/office/spreadsheetml/2009/9/ac" r="3" ht="134.25" customHeight="true" x14ac:dyDescent="0.2">
      <c r="A3" s="203" t="s">
        <v>9</v>
      </c>
      <c r="B3" s="204" t="s">
        <v>4</v>
      </c>
      <c r="C3" s="205" t="s">
        <v>8</v>
      </c>
      <c r="D3" s="206" t="s">
        <v>186</v>
      </c>
      <c r="E3" s="207" t="s">
        <v>25</v>
      </c>
      <c r="F3" s="208" t="s">
        <v>19</v>
      </c>
      <c r="G3" s="232" t="s">
        <v>172</v>
      </c>
      <c r="H3" s="209" t="s">
        <v>181</v>
      </c>
      <c r="I3" s="233" t="s">
        <v>36</v>
      </c>
      <c r="J3" s="210" t="s">
        <v>25</v>
      </c>
      <c r="K3" s="211" t="s">
        <v>19</v>
      </c>
      <c r="L3" s="234" t="s">
        <v>173</v>
      </c>
      <c r="M3" s="209" t="s">
        <v>181</v>
      </c>
      <c r="N3" s="235" t="s">
        <v>36</v>
      </c>
      <c r="O3" s="207" t="s">
        <v>25</v>
      </c>
      <c r="P3" s="208" t="s">
        <v>141</v>
      </c>
      <c r="Q3" s="212" t="s">
        <v>174</v>
      </c>
      <c r="R3" s="209" t="s">
        <v>181</v>
      </c>
      <c r="S3" s="233" t="s">
        <v>36</v>
      </c>
    </row>
    <row xmlns:x14ac="http://schemas.microsoft.com/office/spreadsheetml/2009/9/ac" r="4" x14ac:dyDescent="0.2">
      <c r="A4" s="334" t="str">
        <f>IF(ISBLANK(Regressions!A14), " ", Regressions!A14)</f>
        <v>Panama</v>
      </c>
      <c r="B4" s="335">
        <f>IF(ISBLANK(Regressions!B14), " ", Regressions!B14)</f>
        <v>2000</v>
      </c>
      <c r="C4" s="213" t="str">
        <f>IF(ISBLANK(Regressions!C14), " ", Regressions!C14)</f>
        <v>National</v>
      </c>
      <c r="D4" s="336">
        <f>IF(ISBLANK(Regressions!D14), " ", Regressions!D14)</f>
        <v>875392</v>
      </c>
      <c r="E4" s="214" t="e">
        <f>IF(ISNUMBER(Regressions!E14),ROUND(Regressions!E14, 1), NA())</f>
        <v>#N/A</v>
      </c>
      <c r="F4" s="337">
        <f>IF(ISNUMBER(Regressions!F14),ROUND(Regressions!F14, 1), NA())</f>
        <v>71.400000000000006</v>
      </c>
      <c r="G4" s="236" t="e">
        <f>IF(ISNUMBER(Regressions!G14),ROUND(Regressions!G14, 1), NA())</f>
        <v>#N/A</v>
      </c>
      <c r="H4" s="338" t="e">
        <f>IF(ISNUMBER(Regressions!H14),ROUND(Regressions!H14, 1), NA())</f>
        <v>#N/A</v>
      </c>
      <c r="I4" s="237">
        <f>IF(ISNUMBER(Regressions!I14),ROUND(Regressions!I14, 1), NA())</f>
        <v>28.6</v>
      </c>
      <c r="J4" s="339" t="e">
        <f>IF(ISNUMBER(Regressions!K14),ROUND(Regressions!K14, 1), NA())</f>
        <v>#N/A</v>
      </c>
      <c r="K4" s="337" t="e">
        <f>IF(ISNUMBER(Regressions!L14),ROUND(Regressions!L14, 1), NA())</f>
        <v>#N/A</v>
      </c>
      <c r="L4" s="238" t="e">
        <f>IF(ISNUMBER(Regressions!M14),ROUND(Regressions!M14, 1), NA())</f>
        <v>#N/A</v>
      </c>
      <c r="M4" s="338" t="e">
        <f>IF(ISNUMBER(Regressions!N14),ROUND(Regressions!N14, 1), NA())</f>
        <v>#N/A</v>
      </c>
      <c r="N4" s="237" t="e">
        <f>IF(ISNUMBER(Regressions!O14),ROUND(Regressions!O14, 1), NA())</f>
        <v>#N/A</v>
      </c>
      <c r="O4" s="339" t="e">
        <f>IF(ISNUMBER(Regressions!Q14),ROUND(Regressions!Q14, 1), NA())</f>
        <v>#N/A</v>
      </c>
      <c r="P4" s="337" t="e">
        <f>IF(ISNUMBER(Regressions!R14),ROUND(Regressions!R14, 1), NA())</f>
        <v>#N/A</v>
      </c>
      <c r="Q4" s="215" t="e">
        <f>IF(ISNUMBER(Regressions!S14),ROUND(Regressions!S14, 1), NA())</f>
        <v>#N/A</v>
      </c>
      <c r="R4" s="338" t="e">
        <f>IF(ISNUMBER(Regressions!T14),ROUND(Regressions!T14, 1), NA())</f>
        <v>#N/A</v>
      </c>
      <c r="S4" s="237" t="e">
        <f>IF(ISNUMBER(Regressions!U14),ROUND(Regressions!U14, 1), NA())</f>
        <v>#N/A</v>
      </c>
    </row>
    <row xmlns:x14ac="http://schemas.microsoft.com/office/spreadsheetml/2009/9/ac" r="5" x14ac:dyDescent="0.2">
      <c r="A5" s="334" t="str">
        <f>IF(ISBLANK(Regressions!A15), " ", Regressions!A15)</f>
        <v>Panama</v>
      </c>
      <c r="B5" s="335">
        <f>IF(ISBLANK(Regressions!B15), " ", Regressions!B15)</f>
        <v>2001</v>
      </c>
      <c r="C5" s="340" t="str">
        <f>IF(ISBLANK(Regressions!C15), " ", Regressions!C15)</f>
        <v>National</v>
      </c>
      <c r="D5" s="336">
        <f>IF(ISBLANK(Regressions!D15), " ", Regressions!D15)</f>
        <v>882943</v>
      </c>
      <c r="E5" s="214" t="e">
        <f>IF(ISNUMBER(Regressions!E15),ROUND(Regressions!E15, 1), NA())</f>
        <v>#N/A</v>
      </c>
      <c r="F5" s="337">
        <f>IF(ISNUMBER(Regressions!F15),ROUND(Regressions!F15, 1), NA())</f>
        <v>71.400000000000006</v>
      </c>
      <c r="G5" s="236" t="e">
        <f>IF(ISNUMBER(Regressions!G15),ROUND(Regressions!G15, 1), NA())</f>
        <v>#N/A</v>
      </c>
      <c r="H5" s="338" t="e">
        <f>IF(ISNUMBER(Regressions!H15),ROUND(Regressions!H15, 1), NA())</f>
        <v>#N/A</v>
      </c>
      <c r="I5" s="237">
        <f>IF(ISNUMBER(Regressions!I15),ROUND(Regressions!I15, 1), NA())</f>
        <v>28.6</v>
      </c>
      <c r="J5" s="339" t="e">
        <f>IF(ISNUMBER(Regressions!K15),ROUND(Regressions!K15, 1), NA())</f>
        <v>#N/A</v>
      </c>
      <c r="K5" s="337" t="e">
        <f>IF(ISNUMBER(Regressions!L15),ROUND(Regressions!L15, 1), NA())</f>
        <v>#N/A</v>
      </c>
      <c r="L5" s="238" t="e">
        <f>IF(ISNUMBER(Regressions!M15),ROUND(Regressions!M15, 1), NA())</f>
        <v>#N/A</v>
      </c>
      <c r="M5" s="338" t="e">
        <f>IF(ISNUMBER(Regressions!N15),ROUND(Regressions!N15, 1), NA())</f>
        <v>#N/A</v>
      </c>
      <c r="N5" s="237" t="e">
        <f>IF(ISNUMBER(Regressions!O15),ROUND(Regressions!O15, 1), NA())</f>
        <v>#N/A</v>
      </c>
      <c r="O5" s="339" t="e">
        <f>IF(ISNUMBER(Regressions!Q15),ROUND(Regressions!Q15, 1), NA())</f>
        <v>#N/A</v>
      </c>
      <c r="P5" s="337" t="e">
        <f>IF(ISNUMBER(Regressions!R15),ROUND(Regressions!R15, 1), NA())</f>
        <v>#N/A</v>
      </c>
      <c r="Q5" s="215" t="e">
        <f>IF(ISNUMBER(Regressions!S15),ROUND(Regressions!S15, 1), NA())</f>
        <v>#N/A</v>
      </c>
      <c r="R5" s="338" t="e">
        <f>IF(ISNUMBER(Regressions!T15),ROUND(Regressions!T15, 1), NA())</f>
        <v>#N/A</v>
      </c>
      <c r="S5" s="237" t="e">
        <f>IF(ISNUMBER(Regressions!U15),ROUND(Regressions!U15, 1), NA())</f>
        <v>#N/A</v>
      </c>
      <c r="T5" s="216"/>
      <c r="U5" s="216"/>
      <c r="V5" s="216"/>
      <c r="W5" s="216"/>
      <c r="X5" s="216"/>
      <c r="Y5" s="216"/>
      <c r="Z5" s="216"/>
      <c r="AA5" s="216"/>
    </row>
    <row xmlns:x14ac="http://schemas.microsoft.com/office/spreadsheetml/2009/9/ac" r="6" x14ac:dyDescent="0.2">
      <c r="A6" s="334" t="str">
        <f>IF(ISBLANK(Regressions!A16), " ", Regressions!A16)</f>
        <v>Panama</v>
      </c>
      <c r="B6" s="335">
        <f>IF(ISBLANK(Regressions!B16), " ", Regressions!B16)</f>
        <v>2002</v>
      </c>
      <c r="C6" s="340" t="str">
        <f>IF(ISBLANK(Regressions!C16), " ", Regressions!C16)</f>
        <v>National</v>
      </c>
      <c r="D6" s="336">
        <f>IF(ISBLANK(Regressions!D16), " ", Regressions!D16)</f>
        <v>889945</v>
      </c>
      <c r="E6" s="214" t="e">
        <f>IF(ISNUMBER(Regressions!E16),ROUND(Regressions!E16, 1), NA())</f>
        <v>#N/A</v>
      </c>
      <c r="F6" s="337">
        <f>IF(ISNUMBER(Regressions!F16),ROUND(Regressions!F16, 1), NA())</f>
        <v>71.400000000000006</v>
      </c>
      <c r="G6" s="236" t="e">
        <f>IF(ISNUMBER(Regressions!G16),ROUND(Regressions!G16, 1), NA())</f>
        <v>#N/A</v>
      </c>
      <c r="H6" s="338" t="e">
        <f>IF(ISNUMBER(Regressions!H16),ROUND(Regressions!H16, 1), NA())</f>
        <v>#N/A</v>
      </c>
      <c r="I6" s="237">
        <f>IF(ISNUMBER(Regressions!I16),ROUND(Regressions!I16, 1), NA())</f>
        <v>28.6</v>
      </c>
      <c r="J6" s="339" t="e">
        <f>IF(ISNUMBER(Regressions!K16),ROUND(Regressions!K16, 1), NA())</f>
        <v>#N/A</v>
      </c>
      <c r="K6" s="337" t="e">
        <f>IF(ISNUMBER(Regressions!L16),ROUND(Regressions!L16, 1), NA())</f>
        <v>#N/A</v>
      </c>
      <c r="L6" s="238" t="e">
        <f>IF(ISNUMBER(Regressions!M16),ROUND(Regressions!M16, 1), NA())</f>
        <v>#N/A</v>
      </c>
      <c r="M6" s="338" t="e">
        <f>IF(ISNUMBER(Regressions!N16),ROUND(Regressions!N16, 1), NA())</f>
        <v>#N/A</v>
      </c>
      <c r="N6" s="237" t="e">
        <f>IF(ISNUMBER(Regressions!O16),ROUND(Regressions!O16, 1), NA())</f>
        <v>#N/A</v>
      </c>
      <c r="O6" s="339" t="e">
        <f>IF(ISNUMBER(Regressions!Q16),ROUND(Regressions!Q16, 1), NA())</f>
        <v>#N/A</v>
      </c>
      <c r="P6" s="337" t="e">
        <f>IF(ISNUMBER(Regressions!R16),ROUND(Regressions!R16, 1), NA())</f>
        <v>#N/A</v>
      </c>
      <c r="Q6" s="215" t="e">
        <f>IF(ISNUMBER(Regressions!S16),ROUND(Regressions!S16, 1), NA())</f>
        <v>#N/A</v>
      </c>
      <c r="R6" s="338" t="e">
        <f>IF(ISNUMBER(Regressions!T16),ROUND(Regressions!T16, 1), NA())</f>
        <v>#N/A</v>
      </c>
      <c r="S6" s="237" t="e">
        <f>IF(ISNUMBER(Regressions!U16),ROUND(Regressions!U16, 1), NA())</f>
        <v>#N/A</v>
      </c>
      <c r="T6" s="216"/>
      <c r="U6" s="216"/>
      <c r="V6" s="216"/>
      <c r="W6" s="216"/>
      <c r="X6" s="216"/>
      <c r="Y6" s="216"/>
      <c r="Z6" s="216"/>
      <c r="AA6" s="216"/>
    </row>
    <row xmlns:x14ac="http://schemas.microsoft.com/office/spreadsheetml/2009/9/ac" r="7" x14ac:dyDescent="0.2">
      <c r="A7" s="334" t="str">
        <f>IF(ISBLANK(Regressions!A17), " ", Regressions!A17)</f>
        <v>Panama</v>
      </c>
      <c r="B7" s="335">
        <f>IF(ISBLANK(Regressions!B17), " ", Regressions!B17)</f>
        <v>2003</v>
      </c>
      <c r="C7" s="340" t="str">
        <f>IF(ISBLANK(Regressions!C17), " ", Regressions!C17)</f>
        <v>National</v>
      </c>
      <c r="D7" s="336">
        <f>IF(ISBLANK(Regressions!D17), " ", Regressions!D17)</f>
        <v>897069</v>
      </c>
      <c r="E7" s="214" t="e">
        <f>IF(ISNUMBER(Regressions!E17),ROUND(Regressions!E17, 1), NA())</f>
        <v>#N/A</v>
      </c>
      <c r="F7" s="337">
        <f>IF(ISNUMBER(Regressions!F17),ROUND(Regressions!F17, 1), NA())</f>
        <v>71.400000000000006</v>
      </c>
      <c r="G7" s="236" t="e">
        <f>IF(ISNUMBER(Regressions!G17),ROUND(Regressions!G17, 1), NA())</f>
        <v>#N/A</v>
      </c>
      <c r="H7" s="338" t="e">
        <f>IF(ISNUMBER(Regressions!H17),ROUND(Regressions!H17, 1), NA())</f>
        <v>#N/A</v>
      </c>
      <c r="I7" s="237">
        <f>IF(ISNUMBER(Regressions!I17),ROUND(Regressions!I17, 1), NA())</f>
        <v>28.6</v>
      </c>
      <c r="J7" s="339" t="e">
        <f>IF(ISNUMBER(Regressions!K17),ROUND(Regressions!K17, 1), NA())</f>
        <v>#N/A</v>
      </c>
      <c r="K7" s="337" t="e">
        <f>IF(ISNUMBER(Regressions!L17),ROUND(Regressions!L17, 1), NA())</f>
        <v>#N/A</v>
      </c>
      <c r="L7" s="238" t="e">
        <f>IF(ISNUMBER(Regressions!M17),ROUND(Regressions!M17, 1), NA())</f>
        <v>#N/A</v>
      </c>
      <c r="M7" s="338" t="e">
        <f>IF(ISNUMBER(Regressions!N17),ROUND(Regressions!N17, 1), NA())</f>
        <v>#N/A</v>
      </c>
      <c r="N7" s="237" t="e">
        <f>IF(ISNUMBER(Regressions!O17),ROUND(Regressions!O17, 1), NA())</f>
        <v>#N/A</v>
      </c>
      <c r="O7" s="339" t="e">
        <f>IF(ISNUMBER(Regressions!Q17),ROUND(Regressions!Q17, 1), NA())</f>
        <v>#N/A</v>
      </c>
      <c r="P7" s="337" t="e">
        <f>IF(ISNUMBER(Regressions!R17),ROUND(Regressions!R17, 1), NA())</f>
        <v>#N/A</v>
      </c>
      <c r="Q7" s="215" t="e">
        <f>IF(ISNUMBER(Regressions!S17),ROUND(Regressions!S17, 1), NA())</f>
        <v>#N/A</v>
      </c>
      <c r="R7" s="338" t="e">
        <f>IF(ISNUMBER(Regressions!T17),ROUND(Regressions!T17, 1), NA())</f>
        <v>#N/A</v>
      </c>
      <c r="S7" s="237" t="e">
        <f>IF(ISNUMBER(Regressions!U17),ROUND(Regressions!U17, 1), NA())</f>
        <v>#N/A</v>
      </c>
      <c r="T7" s="216"/>
      <c r="U7" s="216"/>
      <c r="V7" s="216"/>
      <c r="W7" s="216"/>
      <c r="X7" s="216"/>
      <c r="Y7" s="216"/>
      <c r="Z7" s="216"/>
      <c r="AA7" s="216"/>
    </row>
    <row xmlns:x14ac="http://schemas.microsoft.com/office/spreadsheetml/2009/9/ac" r="8" x14ac:dyDescent="0.2">
      <c r="A8" s="334" t="str">
        <f>IF(ISBLANK(Regressions!A18), " ", Regressions!A18)</f>
        <v>Panama</v>
      </c>
      <c r="B8" s="335">
        <f>IF(ISBLANK(Regressions!B18), " ", Regressions!B18)</f>
        <v>2004</v>
      </c>
      <c r="C8" s="340" t="str">
        <f>IF(ISBLANK(Regressions!C18), " ", Regressions!C18)</f>
        <v>National</v>
      </c>
      <c r="D8" s="336">
        <f>IF(ISBLANK(Regressions!D18), " ", Regressions!D18)</f>
        <v>904391</v>
      </c>
      <c r="E8" s="214" t="e">
        <f>IF(ISNUMBER(Regressions!E18),ROUND(Regressions!E18, 1), NA())</f>
        <v>#N/A</v>
      </c>
      <c r="F8" s="337">
        <f>IF(ISNUMBER(Regressions!F18),ROUND(Regressions!F18, 1), NA())</f>
        <v>71.400000000000006</v>
      </c>
      <c r="G8" s="236" t="e">
        <f>IF(ISNUMBER(Regressions!G18),ROUND(Regressions!G18, 1), NA())</f>
        <v>#N/A</v>
      </c>
      <c r="H8" s="338" t="e">
        <f>IF(ISNUMBER(Regressions!H18),ROUND(Regressions!H18, 1), NA())</f>
        <v>#N/A</v>
      </c>
      <c r="I8" s="237">
        <f>IF(ISNUMBER(Regressions!I18),ROUND(Regressions!I18, 1), NA())</f>
        <v>28.6</v>
      </c>
      <c r="J8" s="339" t="e">
        <f>IF(ISNUMBER(Regressions!K18),ROUND(Regressions!K18, 1), NA())</f>
        <v>#N/A</v>
      </c>
      <c r="K8" s="337" t="e">
        <f>IF(ISNUMBER(Regressions!L18),ROUND(Regressions!L18, 1), NA())</f>
        <v>#N/A</v>
      </c>
      <c r="L8" s="238" t="e">
        <f>IF(ISNUMBER(Regressions!M18),ROUND(Regressions!M18, 1), NA())</f>
        <v>#N/A</v>
      </c>
      <c r="M8" s="338" t="e">
        <f>IF(ISNUMBER(Regressions!N18),ROUND(Regressions!N18, 1), NA())</f>
        <v>#N/A</v>
      </c>
      <c r="N8" s="237" t="e">
        <f>IF(ISNUMBER(Regressions!O18),ROUND(Regressions!O18, 1), NA())</f>
        <v>#N/A</v>
      </c>
      <c r="O8" s="339" t="e">
        <f>IF(ISNUMBER(Regressions!Q18),ROUND(Regressions!Q18, 1), NA())</f>
        <v>#N/A</v>
      </c>
      <c r="P8" s="337" t="e">
        <f>IF(ISNUMBER(Regressions!R18),ROUND(Regressions!R18, 1), NA())</f>
        <v>#N/A</v>
      </c>
      <c r="Q8" s="215" t="e">
        <f>IF(ISNUMBER(Regressions!S18),ROUND(Regressions!S18, 1), NA())</f>
        <v>#N/A</v>
      </c>
      <c r="R8" s="338" t="e">
        <f>IF(ISNUMBER(Regressions!T18),ROUND(Regressions!T18, 1), NA())</f>
        <v>#N/A</v>
      </c>
      <c r="S8" s="237" t="e">
        <f>IF(ISNUMBER(Regressions!U18),ROUND(Regressions!U18, 1), NA())</f>
        <v>#N/A</v>
      </c>
      <c r="T8" s="216"/>
      <c r="U8" s="216"/>
      <c r="V8" s="216"/>
      <c r="W8" s="216"/>
      <c r="X8" s="216"/>
      <c r="Y8" s="216"/>
      <c r="Z8" s="216"/>
      <c r="AA8" s="216"/>
    </row>
    <row xmlns:x14ac="http://schemas.microsoft.com/office/spreadsheetml/2009/9/ac" r="9" x14ac:dyDescent="0.2">
      <c r="A9" s="334" t="str">
        <f>IF(ISBLANK(Regressions!A19), " ", Regressions!A19)</f>
        <v>Panama</v>
      </c>
      <c r="B9" s="335">
        <f>IF(ISBLANK(Regressions!B19), " ", Regressions!B19)</f>
        <v>2005</v>
      </c>
      <c r="C9" s="340" t="str">
        <f>IF(ISBLANK(Regressions!C19), " ", Regressions!C19)</f>
        <v>National</v>
      </c>
      <c r="D9" s="336">
        <f>IF(ISBLANK(Regressions!D19), " ", Regressions!D19)</f>
        <v>911581</v>
      </c>
      <c r="E9" s="214" t="e">
        <f>IF(ISNUMBER(Regressions!E19),ROUND(Regressions!E19, 1), NA())</f>
        <v>#N/A</v>
      </c>
      <c r="F9" s="337">
        <f>IF(ISNUMBER(Regressions!F19),ROUND(Regressions!F19, 1), NA())</f>
        <v>72.099999999999994</v>
      </c>
      <c r="G9" s="236" t="e">
        <f>IF(ISNUMBER(Regressions!G19),ROUND(Regressions!G19, 1), NA())</f>
        <v>#N/A</v>
      </c>
      <c r="H9" s="338" t="e">
        <f>IF(ISNUMBER(Regressions!H19),ROUND(Regressions!H19, 1), NA())</f>
        <v>#N/A</v>
      </c>
      <c r="I9" s="237">
        <f>IF(ISNUMBER(Regressions!I19),ROUND(Regressions!I19, 1), NA())</f>
        <v>27.9</v>
      </c>
      <c r="J9" s="339" t="e">
        <f>IF(ISNUMBER(Regressions!K19),ROUND(Regressions!K19, 1), NA())</f>
        <v>#N/A</v>
      </c>
      <c r="K9" s="337" t="e">
        <f>IF(ISNUMBER(Regressions!L19),ROUND(Regressions!L19, 1), NA())</f>
        <v>#N/A</v>
      </c>
      <c r="L9" s="238" t="e">
        <f>IF(ISNUMBER(Regressions!M19),ROUND(Regressions!M19, 1), NA())</f>
        <v>#N/A</v>
      </c>
      <c r="M9" s="338" t="e">
        <f>IF(ISNUMBER(Regressions!N19),ROUND(Regressions!N19, 1), NA())</f>
        <v>#N/A</v>
      </c>
      <c r="N9" s="237" t="e">
        <f>IF(ISNUMBER(Regressions!O19),ROUND(Regressions!O19, 1), NA())</f>
        <v>#N/A</v>
      </c>
      <c r="O9" s="339" t="e">
        <f>IF(ISNUMBER(Regressions!Q19),ROUND(Regressions!Q19, 1), NA())</f>
        <v>#N/A</v>
      </c>
      <c r="P9" s="337" t="e">
        <f>IF(ISNUMBER(Regressions!R19),ROUND(Regressions!R19, 1), NA())</f>
        <v>#N/A</v>
      </c>
      <c r="Q9" s="215" t="e">
        <f>IF(ISNUMBER(Regressions!S19),ROUND(Regressions!S19, 1), NA())</f>
        <v>#N/A</v>
      </c>
      <c r="R9" s="338" t="e">
        <f>IF(ISNUMBER(Regressions!T19),ROUND(Regressions!T19, 1), NA())</f>
        <v>#N/A</v>
      </c>
      <c r="S9" s="237" t="e">
        <f>IF(ISNUMBER(Regressions!U19),ROUND(Regressions!U19, 1), NA())</f>
        <v>#N/A</v>
      </c>
    </row>
    <row xmlns:x14ac="http://schemas.microsoft.com/office/spreadsheetml/2009/9/ac" r="10" x14ac:dyDescent="0.2">
      <c r="A10" s="334" t="str">
        <f>IF(ISBLANK(Regressions!A20), " ", Regressions!A20)</f>
        <v>Panama</v>
      </c>
      <c r="B10" s="335">
        <f>IF(ISBLANK(Regressions!B20), " ", Regressions!B20)</f>
        <v>2006</v>
      </c>
      <c r="C10" s="340" t="str">
        <f>IF(ISBLANK(Regressions!C20), " ", Regressions!C20)</f>
        <v>National</v>
      </c>
      <c r="D10" s="336">
        <f>IF(ISBLANK(Regressions!D20), " ", Regressions!D20)</f>
        <v>918928</v>
      </c>
      <c r="E10" s="214" t="e">
        <f>IF(ISNUMBER(Regressions!E20),ROUND(Regressions!E20, 1), NA())</f>
        <v>#N/A</v>
      </c>
      <c r="F10" s="337">
        <f>IF(ISNUMBER(Regressions!F20),ROUND(Regressions!F20, 1), NA())</f>
        <v>72.7</v>
      </c>
      <c r="G10" s="236" t="e">
        <f>IF(ISNUMBER(Regressions!G20),ROUND(Regressions!G20, 1), NA())</f>
        <v>#N/A</v>
      </c>
      <c r="H10" s="338" t="e">
        <f>IF(ISNUMBER(Regressions!H20),ROUND(Regressions!H20, 1), NA())</f>
        <v>#N/A</v>
      </c>
      <c r="I10" s="237">
        <f>IF(ISNUMBER(Regressions!I20),ROUND(Regressions!I20, 1), NA())</f>
        <v>27.3</v>
      </c>
      <c r="J10" s="339" t="e">
        <f>IF(ISNUMBER(Regressions!K20),ROUND(Regressions!K20, 1), NA())</f>
        <v>#N/A</v>
      </c>
      <c r="K10" s="337" t="e">
        <f>IF(ISNUMBER(Regressions!L20),ROUND(Regressions!L20, 1), NA())</f>
        <v>#N/A</v>
      </c>
      <c r="L10" s="238" t="e">
        <f>IF(ISNUMBER(Regressions!M20),ROUND(Regressions!M20, 1), NA())</f>
        <v>#N/A</v>
      </c>
      <c r="M10" s="338" t="e">
        <f>IF(ISNUMBER(Regressions!N20),ROUND(Regressions!N20, 1), NA())</f>
        <v>#N/A</v>
      </c>
      <c r="N10" s="237" t="e">
        <f>IF(ISNUMBER(Regressions!O20),ROUND(Regressions!O20, 1), NA())</f>
        <v>#N/A</v>
      </c>
      <c r="O10" s="339" t="e">
        <f>IF(ISNUMBER(Regressions!Q20),ROUND(Regressions!Q20, 1), NA())</f>
        <v>#N/A</v>
      </c>
      <c r="P10" s="337" t="e">
        <f>IF(ISNUMBER(Regressions!R20),ROUND(Regressions!R20, 1), NA())</f>
        <v>#N/A</v>
      </c>
      <c r="Q10" s="215" t="e">
        <f>IF(ISNUMBER(Regressions!S20),ROUND(Regressions!S20, 1), NA())</f>
        <v>#N/A</v>
      </c>
      <c r="R10" s="338" t="e">
        <f>IF(ISNUMBER(Regressions!T20),ROUND(Regressions!T20, 1), NA())</f>
        <v>#N/A</v>
      </c>
      <c r="S10" s="237" t="e">
        <f>IF(ISNUMBER(Regressions!U20),ROUND(Regressions!U20, 1), NA())</f>
        <v>#N/A</v>
      </c>
    </row>
    <row xmlns:x14ac="http://schemas.microsoft.com/office/spreadsheetml/2009/9/ac" r="11" x14ac:dyDescent="0.2">
      <c r="A11" s="334" t="str">
        <f>IF(ISBLANK(Regressions!A21), " ", Regressions!A21)</f>
        <v>Panama</v>
      </c>
      <c r="B11" s="335">
        <f>IF(ISBLANK(Regressions!B21), " ", Regressions!B21)</f>
        <v>2007</v>
      </c>
      <c r="C11" s="340" t="str">
        <f>IF(ISBLANK(Regressions!C21), " ", Regressions!C21)</f>
        <v>National</v>
      </c>
      <c r="D11" s="336">
        <f>IF(ISBLANK(Regressions!D21), " ", Regressions!D21)</f>
        <v>926222</v>
      </c>
      <c r="E11" s="214" t="e">
        <f>IF(ISNUMBER(Regressions!E21),ROUND(Regressions!E21, 1), NA())</f>
        <v>#N/A</v>
      </c>
      <c r="F11" s="337">
        <f>IF(ISNUMBER(Regressions!F21),ROUND(Regressions!F21, 1), NA())</f>
        <v>73.3</v>
      </c>
      <c r="G11" s="236" t="e">
        <f>IF(ISNUMBER(Regressions!G21),ROUND(Regressions!G21, 1), NA())</f>
        <v>#N/A</v>
      </c>
      <c r="H11" s="338" t="e">
        <f>IF(ISNUMBER(Regressions!H21),ROUND(Regressions!H21, 1), NA())</f>
        <v>#N/A</v>
      </c>
      <c r="I11" s="237">
        <f>IF(ISNUMBER(Regressions!I21),ROUND(Regressions!I21, 1), NA())</f>
        <v>26.7</v>
      </c>
      <c r="J11" s="339" t="e">
        <f>IF(ISNUMBER(Regressions!K21),ROUND(Regressions!K21, 1), NA())</f>
        <v>#N/A</v>
      </c>
      <c r="K11" s="337" t="e">
        <f>IF(ISNUMBER(Regressions!L21),ROUND(Regressions!L21, 1), NA())</f>
        <v>#N/A</v>
      </c>
      <c r="L11" s="238" t="e">
        <f>IF(ISNUMBER(Regressions!M21),ROUND(Regressions!M21, 1), NA())</f>
        <v>#N/A</v>
      </c>
      <c r="M11" s="338" t="e">
        <f>IF(ISNUMBER(Regressions!N21),ROUND(Regressions!N21, 1), NA())</f>
        <v>#N/A</v>
      </c>
      <c r="N11" s="237" t="e">
        <f>IF(ISNUMBER(Regressions!O21),ROUND(Regressions!O21, 1), NA())</f>
        <v>#N/A</v>
      </c>
      <c r="O11" s="339" t="e">
        <f>IF(ISNUMBER(Regressions!Q21),ROUND(Regressions!Q21, 1), NA())</f>
        <v>#N/A</v>
      </c>
      <c r="P11" s="337" t="e">
        <f>IF(ISNUMBER(Regressions!R21),ROUND(Regressions!R21, 1), NA())</f>
        <v>#N/A</v>
      </c>
      <c r="Q11" s="215" t="e">
        <f>IF(ISNUMBER(Regressions!S21),ROUND(Regressions!S21, 1), NA())</f>
        <v>#N/A</v>
      </c>
      <c r="R11" s="338" t="e">
        <f>IF(ISNUMBER(Regressions!T21),ROUND(Regressions!T21, 1), NA())</f>
        <v>#N/A</v>
      </c>
      <c r="S11" s="237" t="e">
        <f>IF(ISNUMBER(Regressions!U21),ROUND(Regressions!U21, 1), NA())</f>
        <v>#N/A</v>
      </c>
    </row>
    <row xmlns:x14ac="http://schemas.microsoft.com/office/spreadsheetml/2009/9/ac" r="12" x14ac:dyDescent="0.2">
      <c r="A12" s="334" t="str">
        <f>IF(ISBLANK(Regressions!A22), " ", Regressions!A22)</f>
        <v>Panama</v>
      </c>
      <c r="B12" s="335">
        <f>IF(ISBLANK(Regressions!B22), " ", Regressions!B22)</f>
        <v>2008</v>
      </c>
      <c r="C12" s="340" t="str">
        <f>IF(ISBLANK(Regressions!C22), " ", Regressions!C22)</f>
        <v>National</v>
      </c>
      <c r="D12" s="336">
        <f>IF(ISBLANK(Regressions!D22), " ", Regressions!D22)</f>
        <v>933419</v>
      </c>
      <c r="E12" s="214" t="e">
        <f>IF(ISNUMBER(Regressions!E22),ROUND(Regressions!E22, 1), NA())</f>
        <v>#N/A</v>
      </c>
      <c r="F12" s="337">
        <f>IF(ISNUMBER(Regressions!F22),ROUND(Regressions!F22, 1), NA())</f>
        <v>74</v>
      </c>
      <c r="G12" s="236" t="e">
        <f>IF(ISNUMBER(Regressions!G22),ROUND(Regressions!G22, 1), NA())</f>
        <v>#N/A</v>
      </c>
      <c r="H12" s="338" t="e">
        <f>IF(ISNUMBER(Regressions!H22),ROUND(Regressions!H22, 1), NA())</f>
        <v>#N/A</v>
      </c>
      <c r="I12" s="237">
        <f>IF(ISNUMBER(Regressions!I22),ROUND(Regressions!I22, 1), NA())</f>
        <v>26</v>
      </c>
      <c r="J12" s="339" t="e">
        <f>IF(ISNUMBER(Regressions!K22),ROUND(Regressions!K22, 1), NA())</f>
        <v>#N/A</v>
      </c>
      <c r="K12" s="337" t="e">
        <f>IF(ISNUMBER(Regressions!L22),ROUND(Regressions!L22, 1), NA())</f>
        <v>#N/A</v>
      </c>
      <c r="L12" s="238" t="e">
        <f>IF(ISNUMBER(Regressions!M22),ROUND(Regressions!M22, 1), NA())</f>
        <v>#N/A</v>
      </c>
      <c r="M12" s="338" t="e">
        <f>IF(ISNUMBER(Regressions!N22),ROUND(Regressions!N22, 1), NA())</f>
        <v>#N/A</v>
      </c>
      <c r="N12" s="237" t="e">
        <f>IF(ISNUMBER(Regressions!O22),ROUND(Regressions!O22, 1), NA())</f>
        <v>#N/A</v>
      </c>
      <c r="O12" s="339" t="e">
        <f>IF(ISNUMBER(Regressions!Q22),ROUND(Regressions!Q22, 1), NA())</f>
        <v>#N/A</v>
      </c>
      <c r="P12" s="337" t="e">
        <f>IF(ISNUMBER(Regressions!R22),ROUND(Regressions!R22, 1), NA())</f>
        <v>#N/A</v>
      </c>
      <c r="Q12" s="215" t="e">
        <f>IF(ISNUMBER(Regressions!S22),ROUND(Regressions!S22, 1), NA())</f>
        <v>#N/A</v>
      </c>
      <c r="R12" s="338" t="e">
        <f>IF(ISNUMBER(Regressions!T22),ROUND(Regressions!T22, 1), NA())</f>
        <v>#N/A</v>
      </c>
      <c r="S12" s="237" t="e">
        <f>IF(ISNUMBER(Regressions!U22),ROUND(Regressions!U22, 1), NA())</f>
        <v>#N/A</v>
      </c>
    </row>
    <row xmlns:x14ac="http://schemas.microsoft.com/office/spreadsheetml/2009/9/ac" r="13" x14ac:dyDescent="0.2">
      <c r="A13" s="334" t="str">
        <f>IF(ISBLANK(Regressions!A23), " ", Regressions!A23)</f>
        <v>Panama</v>
      </c>
      <c r="B13" s="335">
        <f>IF(ISBLANK(Regressions!B23), " ", Regressions!B23)</f>
        <v>2009</v>
      </c>
      <c r="C13" s="340" t="str">
        <f>IF(ISBLANK(Regressions!C23), " ", Regressions!C23)</f>
        <v>National</v>
      </c>
      <c r="D13" s="336">
        <f>IF(ISBLANK(Regressions!D23), " ", Regressions!D23)</f>
        <v>941603</v>
      </c>
      <c r="E13" s="214" t="e">
        <f>IF(ISNUMBER(Regressions!E23),ROUND(Regressions!E23, 1), NA())</f>
        <v>#N/A</v>
      </c>
      <c r="F13" s="337">
        <f>IF(ISNUMBER(Regressions!F23),ROUND(Regressions!F23, 1), NA())</f>
        <v>74.599999999999994</v>
      </c>
      <c r="G13" s="236" t="e">
        <f>IF(ISNUMBER(Regressions!G23),ROUND(Regressions!G23, 1), NA())</f>
        <v>#N/A</v>
      </c>
      <c r="H13" s="338" t="e">
        <f>IF(ISNUMBER(Regressions!H23),ROUND(Regressions!H23, 1), NA())</f>
        <v>#N/A</v>
      </c>
      <c r="I13" s="237">
        <f>IF(ISNUMBER(Regressions!I23),ROUND(Regressions!I23, 1), NA())</f>
        <v>25.4</v>
      </c>
      <c r="J13" s="339" t="e">
        <f>IF(ISNUMBER(Regressions!K23),ROUND(Regressions!K23, 1), NA())</f>
        <v>#N/A</v>
      </c>
      <c r="K13" s="337" t="e">
        <f>IF(ISNUMBER(Regressions!L23),ROUND(Regressions!L23, 1), NA())</f>
        <v>#N/A</v>
      </c>
      <c r="L13" s="238" t="e">
        <f>IF(ISNUMBER(Regressions!M23),ROUND(Regressions!M23, 1), NA())</f>
        <v>#N/A</v>
      </c>
      <c r="M13" s="338" t="e">
        <f>IF(ISNUMBER(Regressions!N23),ROUND(Regressions!N23, 1), NA())</f>
        <v>#N/A</v>
      </c>
      <c r="N13" s="237" t="e">
        <f>IF(ISNUMBER(Regressions!O23),ROUND(Regressions!O23, 1), NA())</f>
        <v>#N/A</v>
      </c>
      <c r="O13" s="339" t="e">
        <f>IF(ISNUMBER(Regressions!Q23),ROUND(Regressions!Q23, 1), NA())</f>
        <v>#N/A</v>
      </c>
      <c r="P13" s="337" t="e">
        <f>IF(ISNUMBER(Regressions!R23),ROUND(Regressions!R23, 1), NA())</f>
        <v>#N/A</v>
      </c>
      <c r="Q13" s="215" t="e">
        <f>IF(ISNUMBER(Regressions!S23),ROUND(Regressions!S23, 1), NA())</f>
        <v>#N/A</v>
      </c>
      <c r="R13" s="338" t="e">
        <f>IF(ISNUMBER(Regressions!T23),ROUND(Regressions!T23, 1), NA())</f>
        <v>#N/A</v>
      </c>
      <c r="S13" s="237" t="e">
        <f>IF(ISNUMBER(Regressions!U23),ROUND(Regressions!U23, 1), NA())</f>
        <v>#N/A</v>
      </c>
    </row>
    <row xmlns:x14ac="http://schemas.microsoft.com/office/spreadsheetml/2009/9/ac" r="14" x14ac:dyDescent="0.2">
      <c r="A14" s="334" t="str">
        <f>IF(ISBLANK(Regressions!A24), " ", Regressions!A24)</f>
        <v>Panama</v>
      </c>
      <c r="B14" s="335">
        <f>IF(ISBLANK(Regressions!B24), " ", Regressions!B24)</f>
        <v>2010</v>
      </c>
      <c r="C14" s="340" t="str">
        <f>IF(ISBLANK(Regressions!C24), " ", Regressions!C24)</f>
        <v>National</v>
      </c>
      <c r="D14" s="336">
        <f>IF(ISBLANK(Regressions!D24), " ", Regressions!D24)</f>
        <v>950589</v>
      </c>
      <c r="E14" s="214" t="e">
        <f>IF(ISNUMBER(Regressions!E24),ROUND(Regressions!E24, 1), NA())</f>
        <v>#N/A</v>
      </c>
      <c r="F14" s="337">
        <f>IF(ISNUMBER(Regressions!F24),ROUND(Regressions!F24, 1), NA())</f>
        <v>75.3</v>
      </c>
      <c r="G14" s="236" t="e">
        <f>IF(ISNUMBER(Regressions!G24),ROUND(Regressions!G24, 1), NA())</f>
        <v>#N/A</v>
      </c>
      <c r="H14" s="338" t="e">
        <f>IF(ISNUMBER(Regressions!H24),ROUND(Regressions!H24, 1), NA())</f>
        <v>#N/A</v>
      </c>
      <c r="I14" s="237">
        <f>IF(ISNUMBER(Regressions!I24),ROUND(Regressions!I24, 1), NA())</f>
        <v>24.7</v>
      </c>
      <c r="J14" s="339" t="e">
        <f>IF(ISNUMBER(Regressions!K24),ROUND(Regressions!K24, 1), NA())</f>
        <v>#N/A</v>
      </c>
      <c r="K14" s="337" t="e">
        <f>IF(ISNUMBER(Regressions!L24),ROUND(Regressions!L24, 1), NA())</f>
        <v>#N/A</v>
      </c>
      <c r="L14" s="238" t="e">
        <f>IF(ISNUMBER(Regressions!M24),ROUND(Regressions!M24, 1), NA())</f>
        <v>#N/A</v>
      </c>
      <c r="M14" s="338" t="e">
        <f>IF(ISNUMBER(Regressions!N24),ROUND(Regressions!N24, 1), NA())</f>
        <v>#N/A</v>
      </c>
      <c r="N14" s="237" t="e">
        <f>IF(ISNUMBER(Regressions!O24),ROUND(Regressions!O24, 1), NA())</f>
        <v>#N/A</v>
      </c>
      <c r="O14" s="339" t="e">
        <f>IF(ISNUMBER(Regressions!Q24),ROUND(Regressions!Q24, 1), NA())</f>
        <v>#N/A</v>
      </c>
      <c r="P14" s="337" t="e">
        <f>IF(ISNUMBER(Regressions!R24),ROUND(Regressions!R24, 1), NA())</f>
        <v>#N/A</v>
      </c>
      <c r="Q14" s="215" t="e">
        <f>IF(ISNUMBER(Regressions!S24),ROUND(Regressions!S24, 1), NA())</f>
        <v>#N/A</v>
      </c>
      <c r="R14" s="338" t="e">
        <f>IF(ISNUMBER(Regressions!T24),ROUND(Regressions!T24, 1), NA())</f>
        <v>#N/A</v>
      </c>
      <c r="S14" s="237" t="e">
        <f>IF(ISNUMBER(Regressions!U24),ROUND(Regressions!U24, 1), NA())</f>
        <v>#N/A</v>
      </c>
    </row>
    <row xmlns:x14ac="http://schemas.microsoft.com/office/spreadsheetml/2009/9/ac" r="15" x14ac:dyDescent="0.2">
      <c r="A15" s="334" t="str">
        <f>IF(ISBLANK(Regressions!A25), " ", Regressions!A25)</f>
        <v>Panama</v>
      </c>
      <c r="B15" s="335">
        <f>IF(ISBLANK(Regressions!B25), " ", Regressions!B25)</f>
        <v>2011</v>
      </c>
      <c r="C15" s="340" t="str">
        <f>IF(ISBLANK(Regressions!C25), " ", Regressions!C25)</f>
        <v>National</v>
      </c>
      <c r="D15" s="336">
        <f>IF(ISBLANK(Regressions!D25), " ", Regressions!D25)</f>
        <v>959342</v>
      </c>
      <c r="E15" s="214" t="e">
        <f>IF(ISNUMBER(Regressions!E25),ROUND(Regressions!E25, 1), NA())</f>
        <v>#N/A</v>
      </c>
      <c r="F15" s="337">
        <f>IF(ISNUMBER(Regressions!F25),ROUND(Regressions!F25, 1), NA())</f>
        <v>75.900000000000006</v>
      </c>
      <c r="G15" s="236" t="e">
        <f>IF(ISNUMBER(Regressions!G25),ROUND(Regressions!G25, 1), NA())</f>
        <v>#N/A</v>
      </c>
      <c r="H15" s="338" t="e">
        <f>IF(ISNUMBER(Regressions!H25),ROUND(Regressions!H25, 1), NA())</f>
        <v>#N/A</v>
      </c>
      <c r="I15" s="237">
        <f>IF(ISNUMBER(Regressions!I25),ROUND(Regressions!I25, 1), NA())</f>
        <v>24.1</v>
      </c>
      <c r="J15" s="339" t="e">
        <f>IF(ISNUMBER(Regressions!K25),ROUND(Regressions!K25, 1), NA())</f>
        <v>#N/A</v>
      </c>
      <c r="K15" s="337" t="e">
        <f>IF(ISNUMBER(Regressions!L25),ROUND(Regressions!L25, 1), NA())</f>
        <v>#N/A</v>
      </c>
      <c r="L15" s="238" t="e">
        <f>IF(ISNUMBER(Regressions!M25),ROUND(Regressions!M25, 1), NA())</f>
        <v>#N/A</v>
      </c>
      <c r="M15" s="338" t="e">
        <f>IF(ISNUMBER(Regressions!N25),ROUND(Regressions!N25, 1), NA())</f>
        <v>#N/A</v>
      </c>
      <c r="N15" s="237" t="e">
        <f>IF(ISNUMBER(Regressions!O25),ROUND(Regressions!O25, 1), NA())</f>
        <v>#N/A</v>
      </c>
      <c r="O15" s="339" t="e">
        <f>IF(ISNUMBER(Regressions!Q25),ROUND(Regressions!Q25, 1), NA())</f>
        <v>#N/A</v>
      </c>
      <c r="P15" s="337" t="e">
        <f>IF(ISNUMBER(Regressions!R25),ROUND(Regressions!R25, 1), NA())</f>
        <v>#N/A</v>
      </c>
      <c r="Q15" s="215" t="e">
        <f>IF(ISNUMBER(Regressions!S25),ROUND(Regressions!S25, 1), NA())</f>
        <v>#N/A</v>
      </c>
      <c r="R15" s="338" t="e">
        <f>IF(ISNUMBER(Regressions!T25),ROUND(Regressions!T25, 1), NA())</f>
        <v>#N/A</v>
      </c>
      <c r="S15" s="237" t="e">
        <f>IF(ISNUMBER(Regressions!U25),ROUND(Regressions!U25, 1), NA())</f>
        <v>#N/A</v>
      </c>
    </row>
    <row xmlns:x14ac="http://schemas.microsoft.com/office/spreadsheetml/2009/9/ac" r="16" x14ac:dyDescent="0.2">
      <c r="A16" s="334" t="str">
        <f>IF(ISBLANK(Regressions!A26), " ", Regressions!A26)</f>
        <v>Panama</v>
      </c>
      <c r="B16" s="335">
        <f>IF(ISBLANK(Regressions!B26), " ", Regressions!B26)</f>
        <v>2012</v>
      </c>
      <c r="C16" s="340" t="str">
        <f>IF(ISBLANK(Regressions!C26), " ", Regressions!C26)</f>
        <v>National</v>
      </c>
      <c r="D16" s="336">
        <f>IF(ISBLANK(Regressions!D26), " ", Regressions!D26)</f>
        <v>968430</v>
      </c>
      <c r="E16" s="214" t="e">
        <f>IF(ISNUMBER(Regressions!E26),ROUND(Regressions!E26, 1), NA())</f>
        <v>#N/A</v>
      </c>
      <c r="F16" s="337">
        <f>IF(ISNUMBER(Regressions!F26),ROUND(Regressions!F26, 1), NA())</f>
        <v>76.5</v>
      </c>
      <c r="G16" s="236" t="e">
        <f>IF(ISNUMBER(Regressions!G26),ROUND(Regressions!G26, 1), NA())</f>
        <v>#N/A</v>
      </c>
      <c r="H16" s="338" t="e">
        <f>IF(ISNUMBER(Regressions!H26),ROUND(Regressions!H26, 1), NA())</f>
        <v>#N/A</v>
      </c>
      <c r="I16" s="237">
        <f>IF(ISNUMBER(Regressions!I26),ROUND(Regressions!I26, 1), NA())</f>
        <v>23.5</v>
      </c>
      <c r="J16" s="339" t="e">
        <f>IF(ISNUMBER(Regressions!K26),ROUND(Regressions!K26, 1), NA())</f>
        <v>#N/A</v>
      </c>
      <c r="K16" s="337" t="e">
        <f>IF(ISNUMBER(Regressions!L26),ROUND(Regressions!L26, 1), NA())</f>
        <v>#N/A</v>
      </c>
      <c r="L16" s="238" t="e">
        <f>IF(ISNUMBER(Regressions!M26),ROUND(Regressions!M26, 1), NA())</f>
        <v>#N/A</v>
      </c>
      <c r="M16" s="338" t="e">
        <f>IF(ISNUMBER(Regressions!N26),ROUND(Regressions!N26, 1), NA())</f>
        <v>#N/A</v>
      </c>
      <c r="N16" s="237" t="e">
        <f>IF(ISNUMBER(Regressions!O26),ROUND(Regressions!O26, 1), NA())</f>
        <v>#N/A</v>
      </c>
      <c r="O16" s="339" t="e">
        <f>IF(ISNUMBER(Regressions!Q26),ROUND(Regressions!Q26, 1), NA())</f>
        <v>#N/A</v>
      </c>
      <c r="P16" s="337" t="e">
        <f>IF(ISNUMBER(Regressions!R26),ROUND(Regressions!R26, 1), NA())</f>
        <v>#N/A</v>
      </c>
      <c r="Q16" s="215" t="e">
        <f>IF(ISNUMBER(Regressions!S26),ROUND(Regressions!S26, 1), NA())</f>
        <v>#N/A</v>
      </c>
      <c r="R16" s="338" t="e">
        <f>IF(ISNUMBER(Regressions!T26),ROUND(Regressions!T26, 1), NA())</f>
        <v>#N/A</v>
      </c>
      <c r="S16" s="237" t="e">
        <f>IF(ISNUMBER(Regressions!U26),ROUND(Regressions!U26, 1), NA())</f>
        <v>#N/A</v>
      </c>
    </row>
    <row xmlns:x14ac="http://schemas.microsoft.com/office/spreadsheetml/2009/9/ac" r="17" x14ac:dyDescent="0.2">
      <c r="A17" s="334" t="str">
        <f>IF(ISBLANK(Regressions!A27), " ", Regressions!A27)</f>
        <v>Panama</v>
      </c>
      <c r="B17" s="335">
        <f>IF(ISBLANK(Regressions!B27), " ", Regressions!B27)</f>
        <v>2013</v>
      </c>
      <c r="C17" s="340" t="str">
        <f>IF(ISBLANK(Regressions!C27), " ", Regressions!C27)</f>
        <v>National</v>
      </c>
      <c r="D17" s="336">
        <f>IF(ISBLANK(Regressions!D27), " ", Regressions!D27)</f>
        <v>1052706</v>
      </c>
      <c r="E17" s="214">
        <f>IF(ISNUMBER(Regressions!E27),ROUND(Regressions!E27, 1), NA())</f>
        <v>85.3</v>
      </c>
      <c r="F17" s="337">
        <f>IF(ISNUMBER(Regressions!F27),ROUND(Regressions!F27, 1), NA())</f>
        <v>77.2</v>
      </c>
      <c r="G17" s="236">
        <f>IF(ISNUMBER(Regressions!G27),ROUND(Regressions!G27, 1), NA())</f>
        <v>19.2</v>
      </c>
      <c r="H17" s="338">
        <f>IF(ISNUMBER(Regressions!H27),ROUND(Regressions!H27, 1), NA())</f>
        <v>58</v>
      </c>
      <c r="I17" s="237">
        <f>IF(ISNUMBER(Regressions!I27),ROUND(Regressions!I27, 1), NA())</f>
        <v>22.8</v>
      </c>
      <c r="J17" s="339" t="e">
        <f>IF(ISNUMBER(Regressions!K27),ROUND(Regressions!K27, 1), NA())</f>
        <v>#N/A</v>
      </c>
      <c r="K17" s="337" t="e">
        <f>IF(ISNUMBER(Regressions!L27),ROUND(Regressions!L27, 1), NA())</f>
        <v>#N/A</v>
      </c>
      <c r="L17" s="238" t="e">
        <f>IF(ISNUMBER(Regressions!M27),ROUND(Regressions!M27, 1), NA())</f>
        <v>#N/A</v>
      </c>
      <c r="M17" s="338" t="e">
        <f>IF(ISNUMBER(Regressions!N27),ROUND(Regressions!N27, 1), NA())</f>
        <v>#N/A</v>
      </c>
      <c r="N17" s="237" t="e">
        <f>IF(ISNUMBER(Regressions!O27),ROUND(Regressions!O27, 1), NA())</f>
        <v>#N/A</v>
      </c>
      <c r="O17" s="339" t="e">
        <f>IF(ISNUMBER(Regressions!Q27),ROUND(Regressions!Q27, 1), NA())</f>
        <v>#N/A</v>
      </c>
      <c r="P17" s="337" t="e">
        <f>IF(ISNUMBER(Regressions!R27),ROUND(Regressions!R27, 1), NA())</f>
        <v>#N/A</v>
      </c>
      <c r="Q17" s="215" t="e">
        <f>IF(ISNUMBER(Regressions!S27),ROUND(Regressions!S27, 1), NA())</f>
        <v>#N/A</v>
      </c>
      <c r="R17" s="338" t="e">
        <f>IF(ISNUMBER(Regressions!T27),ROUND(Regressions!T27, 1), NA())</f>
        <v>#N/A</v>
      </c>
      <c r="S17" s="237" t="e">
        <f>IF(ISNUMBER(Regressions!U27),ROUND(Regressions!U27, 1), NA())</f>
        <v>#N/A</v>
      </c>
    </row>
    <row xmlns:x14ac="http://schemas.microsoft.com/office/spreadsheetml/2009/9/ac" r="18" x14ac:dyDescent="0.2">
      <c r="A18" s="334" t="str">
        <f>IF(ISBLANK(Regressions!A28), " ", Regressions!A28)</f>
        <v>Panama</v>
      </c>
      <c r="B18" s="335">
        <f>IF(ISBLANK(Regressions!B28), " ", Regressions!B28)</f>
        <v>2014</v>
      </c>
      <c r="C18" s="340" t="str">
        <f>IF(ISBLANK(Regressions!C28), " ", Regressions!C28)</f>
        <v>National</v>
      </c>
      <c r="D18" s="336">
        <f>IF(ISBLANK(Regressions!D28), " ", Regressions!D28)</f>
        <v>1062620</v>
      </c>
      <c r="E18" s="214">
        <f>IF(ISNUMBER(Regressions!E28),ROUND(Regressions!E28, 1), NA())</f>
        <v>85.3</v>
      </c>
      <c r="F18" s="337">
        <f>IF(ISNUMBER(Regressions!F28),ROUND(Regressions!F28, 1), NA())</f>
        <v>77.8</v>
      </c>
      <c r="G18" s="236">
        <f>IF(ISNUMBER(Regressions!G28),ROUND(Regressions!G28, 1), NA())</f>
        <v>19.2</v>
      </c>
      <c r="H18" s="338">
        <f>IF(ISNUMBER(Regressions!H28),ROUND(Regressions!H28, 1), NA())</f>
        <v>58.6</v>
      </c>
      <c r="I18" s="237">
        <f>IF(ISNUMBER(Regressions!I28),ROUND(Regressions!I28, 1), NA())</f>
        <v>22.2</v>
      </c>
      <c r="J18" s="339">
        <f>IF(ISNUMBER(Regressions!K28),ROUND(Regressions!K28, 1), NA())</f>
        <v>89.3</v>
      </c>
      <c r="K18" s="337">
        <f>IF(ISNUMBER(Regressions!L28),ROUND(Regressions!L28, 1), NA())</f>
        <v>80.099999999999994</v>
      </c>
      <c r="L18" s="238">
        <f>IF(ISNUMBER(Regressions!M28),ROUND(Regressions!M28, 1), NA())</f>
        <v>23.9</v>
      </c>
      <c r="M18" s="338">
        <f>IF(ISNUMBER(Regressions!N28),ROUND(Regressions!N28, 1), NA())</f>
        <v>56.2</v>
      </c>
      <c r="N18" s="237">
        <f>IF(ISNUMBER(Regressions!O28),ROUND(Regressions!O28, 1), NA())</f>
        <v>19.899999999999999</v>
      </c>
      <c r="O18" s="339">
        <f>IF(ISNUMBER(Regressions!Q28),ROUND(Regressions!Q28, 1), NA())</f>
        <v>70.2</v>
      </c>
      <c r="P18" s="337">
        <f>IF(ISNUMBER(Regressions!R28),ROUND(Regressions!R28, 1), NA())</f>
        <v>57.5</v>
      </c>
      <c r="Q18" s="215" t="e">
        <f>IF(ISNUMBER(Regressions!S28),ROUND(Regressions!S28, 1), NA())</f>
        <v>#N/A</v>
      </c>
      <c r="R18" s="338" t="e">
        <f>IF(ISNUMBER(Regressions!T28),ROUND(Regressions!T28, 1), NA())</f>
        <v>#N/A</v>
      </c>
      <c r="S18" s="237">
        <f>IF(ISNUMBER(Regressions!U28),ROUND(Regressions!U28, 1), NA())</f>
        <v>42.5</v>
      </c>
    </row>
    <row xmlns:x14ac="http://schemas.microsoft.com/office/spreadsheetml/2009/9/ac" r="19" x14ac:dyDescent="0.2">
      <c r="A19" s="334" t="str">
        <f>IF(ISBLANK(Regressions!A29), " ", Regressions!A29)</f>
        <v>Panama</v>
      </c>
      <c r="B19" s="335">
        <f>IF(ISBLANK(Regressions!B29), " ", Regressions!B29)</f>
        <v>2015</v>
      </c>
      <c r="C19" s="340" t="str">
        <f>IF(ISBLANK(Regressions!C29), " ", Regressions!C29)</f>
        <v>National</v>
      </c>
      <c r="D19" s="336">
        <f>IF(ISBLANK(Regressions!D29), " ", Regressions!D29)</f>
        <v>1073495</v>
      </c>
      <c r="E19" s="214">
        <f>IF(ISNUMBER(Regressions!E29),ROUND(Regressions!E29, 1), NA())</f>
        <v>85.3</v>
      </c>
      <c r="F19" s="337">
        <f>IF(ISNUMBER(Regressions!F29),ROUND(Regressions!F29, 1), NA())</f>
        <v>78.5</v>
      </c>
      <c r="G19" s="236">
        <f>IF(ISNUMBER(Regressions!G29),ROUND(Regressions!G29, 1), NA())</f>
        <v>19.2</v>
      </c>
      <c r="H19" s="338">
        <f>IF(ISNUMBER(Regressions!H29),ROUND(Regressions!H29, 1), NA())</f>
        <v>59.2</v>
      </c>
      <c r="I19" s="237">
        <f>IF(ISNUMBER(Regressions!I29),ROUND(Regressions!I29, 1), NA())</f>
        <v>21.5</v>
      </c>
      <c r="J19" s="339">
        <f>IF(ISNUMBER(Regressions!K29),ROUND(Regressions!K29, 1), NA())</f>
        <v>89.3</v>
      </c>
      <c r="K19" s="337">
        <f>IF(ISNUMBER(Regressions!L29),ROUND(Regressions!L29, 1), NA())</f>
        <v>80.099999999999994</v>
      </c>
      <c r="L19" s="238">
        <f>IF(ISNUMBER(Regressions!M29),ROUND(Regressions!M29, 1), NA())</f>
        <v>23.9</v>
      </c>
      <c r="M19" s="338">
        <f>IF(ISNUMBER(Regressions!N29),ROUND(Regressions!N29, 1), NA())</f>
        <v>56.2</v>
      </c>
      <c r="N19" s="237">
        <f>IF(ISNUMBER(Regressions!O29),ROUND(Regressions!O29, 1), NA())</f>
        <v>19.899999999999999</v>
      </c>
      <c r="O19" s="339">
        <f>IF(ISNUMBER(Regressions!Q29),ROUND(Regressions!Q29, 1), NA())</f>
        <v>70.2</v>
      </c>
      <c r="P19" s="337">
        <f>IF(ISNUMBER(Regressions!R29),ROUND(Regressions!R29, 1), NA())</f>
        <v>57.5</v>
      </c>
      <c r="Q19" s="215">
        <f>IF(ISNUMBER(Regressions!S29),ROUND(Regressions!S29, 1), NA())</f>
        <v>23.8</v>
      </c>
      <c r="R19" s="338">
        <f>IF(ISNUMBER(Regressions!T29),ROUND(Regressions!T29, 1), NA())</f>
        <v>33.700000000000003</v>
      </c>
      <c r="S19" s="237">
        <f>IF(ISNUMBER(Regressions!U29),ROUND(Regressions!U29, 1), NA())</f>
        <v>42.5</v>
      </c>
    </row>
    <row xmlns:x14ac="http://schemas.microsoft.com/office/spreadsheetml/2009/9/ac" r="20" x14ac:dyDescent="0.2">
      <c r="A20" s="334" t="str">
        <f>IF(ISBLANK(Regressions!A30), " ", Regressions!A30)</f>
        <v>Panama</v>
      </c>
      <c r="B20" s="335">
        <f>IF(ISBLANK(Regressions!B30), " ", Regressions!B30)</f>
        <v>2016</v>
      </c>
      <c r="C20" s="340" t="str">
        <f>IF(ISBLANK(Regressions!C30), " ", Regressions!C30)</f>
        <v>National</v>
      </c>
      <c r="D20" s="336">
        <f>IF(ISBLANK(Regressions!D30), " ", Regressions!D30)</f>
        <v>1006857</v>
      </c>
      <c r="E20" s="214">
        <f>IF(ISNUMBER(Regressions!E30),ROUND(Regressions!E30, 1), NA())</f>
        <v>85.3</v>
      </c>
      <c r="F20" s="337">
        <f>IF(ISNUMBER(Regressions!F30),ROUND(Regressions!F30, 1), NA())</f>
        <v>79.099999999999994</v>
      </c>
      <c r="G20" s="236">
        <f>IF(ISNUMBER(Regressions!G30),ROUND(Regressions!G30, 1), NA())</f>
        <v>19.2</v>
      </c>
      <c r="H20" s="338">
        <f>IF(ISNUMBER(Regressions!H30),ROUND(Regressions!H30, 1), NA())</f>
        <v>59.9</v>
      </c>
      <c r="I20" s="237">
        <f>IF(ISNUMBER(Regressions!I30),ROUND(Regressions!I30, 1), NA())</f>
        <v>20.9</v>
      </c>
      <c r="J20" s="339">
        <f>IF(ISNUMBER(Regressions!K30),ROUND(Regressions!K30, 1), NA())</f>
        <v>89.3</v>
      </c>
      <c r="K20" s="337">
        <f>IF(ISNUMBER(Regressions!L30),ROUND(Regressions!L30, 1), NA())</f>
        <v>80.099999999999994</v>
      </c>
      <c r="L20" s="238">
        <f>IF(ISNUMBER(Regressions!M30),ROUND(Regressions!M30, 1), NA())</f>
        <v>23.9</v>
      </c>
      <c r="M20" s="338">
        <f>IF(ISNUMBER(Regressions!N30),ROUND(Regressions!N30, 1), NA())</f>
        <v>56.2</v>
      </c>
      <c r="N20" s="237">
        <f>IF(ISNUMBER(Regressions!O30),ROUND(Regressions!O30, 1), NA())</f>
        <v>19.899999999999999</v>
      </c>
      <c r="O20" s="339">
        <f>IF(ISNUMBER(Regressions!Q30),ROUND(Regressions!Q30, 1), NA())</f>
        <v>70.2</v>
      </c>
      <c r="P20" s="337">
        <f>IF(ISNUMBER(Regressions!R30),ROUND(Regressions!R30, 1), NA())</f>
        <v>57.5</v>
      </c>
      <c r="Q20" s="215">
        <f>IF(ISNUMBER(Regressions!S30),ROUND(Regressions!S30, 1), NA())</f>
        <v>23.8</v>
      </c>
      <c r="R20" s="338">
        <f>IF(ISNUMBER(Regressions!T30),ROUND(Regressions!T30, 1), NA())</f>
        <v>33.700000000000003</v>
      </c>
      <c r="S20" s="237">
        <f>IF(ISNUMBER(Regressions!U30),ROUND(Regressions!U30, 1), NA())</f>
        <v>42.5</v>
      </c>
    </row>
    <row xmlns:x14ac="http://schemas.microsoft.com/office/spreadsheetml/2009/9/ac" r="21" x14ac:dyDescent="0.2">
      <c r="A21" s="334" t="str">
        <f>IF(ISBLANK(Regressions!A31), " ", Regressions!A31)</f>
        <v>Panama</v>
      </c>
      <c r="B21" s="335">
        <f>IF(ISBLANK(Regressions!B31), " ", Regressions!B31)</f>
        <v>2017</v>
      </c>
      <c r="C21" s="340" t="str">
        <f>IF(ISBLANK(Regressions!C31), " ", Regressions!C31)</f>
        <v>National</v>
      </c>
      <c r="D21" s="336">
        <f>IF(ISBLANK(Regressions!D31), " ", Regressions!D31)</f>
        <v>1017667</v>
      </c>
      <c r="E21" s="214">
        <f>IF(ISNUMBER(Regressions!E31),ROUND(Regressions!E31, 1), NA())</f>
        <v>85.3</v>
      </c>
      <c r="F21" s="337">
        <f>IF(ISNUMBER(Regressions!F31),ROUND(Regressions!F31, 1), NA())</f>
        <v>79.7</v>
      </c>
      <c r="G21" s="236">
        <f>IF(ISNUMBER(Regressions!G31),ROUND(Regressions!G31, 1), NA())</f>
        <v>19.2</v>
      </c>
      <c r="H21" s="338">
        <f>IF(ISNUMBER(Regressions!H31),ROUND(Regressions!H31, 1), NA())</f>
        <v>60.5</v>
      </c>
      <c r="I21" s="237">
        <f>IF(ISNUMBER(Regressions!I31),ROUND(Regressions!I31, 1), NA())</f>
        <v>20.3</v>
      </c>
      <c r="J21" s="339">
        <f>IF(ISNUMBER(Regressions!K31),ROUND(Regressions!K31, 1), NA())</f>
        <v>89.3</v>
      </c>
      <c r="K21" s="337">
        <f>IF(ISNUMBER(Regressions!L31),ROUND(Regressions!L31, 1), NA())</f>
        <v>80.099999999999994</v>
      </c>
      <c r="L21" s="238">
        <f>IF(ISNUMBER(Regressions!M31),ROUND(Regressions!M31, 1), NA())</f>
        <v>23.9</v>
      </c>
      <c r="M21" s="338">
        <f>IF(ISNUMBER(Regressions!N31),ROUND(Regressions!N31, 1), NA())</f>
        <v>56.2</v>
      </c>
      <c r="N21" s="237">
        <f>IF(ISNUMBER(Regressions!O31),ROUND(Regressions!O31, 1), NA())</f>
        <v>19.899999999999999</v>
      </c>
      <c r="O21" s="339">
        <f>IF(ISNUMBER(Regressions!Q31),ROUND(Regressions!Q31, 1), NA())</f>
        <v>70.2</v>
      </c>
      <c r="P21" s="337">
        <f>IF(ISNUMBER(Regressions!R31),ROUND(Regressions!R31, 1), NA())</f>
        <v>57.5</v>
      </c>
      <c r="Q21" s="215">
        <f>IF(ISNUMBER(Regressions!S31),ROUND(Regressions!S31, 1), NA())</f>
        <v>23.8</v>
      </c>
      <c r="R21" s="338">
        <f>IF(ISNUMBER(Regressions!T31),ROUND(Regressions!T31, 1), NA())</f>
        <v>33.700000000000003</v>
      </c>
      <c r="S21" s="237">
        <f>IF(ISNUMBER(Regressions!U31),ROUND(Regressions!U31, 1), NA())</f>
        <v>42.5</v>
      </c>
    </row>
    <row xmlns:x14ac="http://schemas.microsoft.com/office/spreadsheetml/2009/9/ac" r="22" x14ac:dyDescent="0.2">
      <c r="A22" s="334" t="str">
        <f>IF(ISBLANK(Regressions!A32), " ", Regressions!A32)</f>
        <v>Panama</v>
      </c>
      <c r="B22" s="335">
        <f>IF(ISBLANK(Regressions!B32), " ", Regressions!B32)</f>
        <v>2018</v>
      </c>
      <c r="C22" s="340" t="str">
        <f>IF(ISBLANK(Regressions!C32), " ", Regressions!C32)</f>
        <v>National</v>
      </c>
      <c r="D22" s="336">
        <f>IF(ISBLANK(Regressions!D32), " ", Regressions!D32)</f>
        <v>1027945</v>
      </c>
      <c r="E22" s="214">
        <f>IF(ISNUMBER(Regressions!E32),ROUND(Regressions!E32, 1), NA())</f>
        <v>87.9</v>
      </c>
      <c r="F22" s="337">
        <f>IF(ISNUMBER(Regressions!F32),ROUND(Regressions!F32, 1), NA())</f>
        <v>80.400000000000006</v>
      </c>
      <c r="G22" s="236">
        <f>IF(ISNUMBER(Regressions!G32),ROUND(Regressions!G32, 1), NA())</f>
        <v>26</v>
      </c>
      <c r="H22" s="338">
        <f>IF(ISNUMBER(Regressions!H32),ROUND(Regressions!H32, 1), NA())</f>
        <v>54.4</v>
      </c>
      <c r="I22" s="237">
        <f>IF(ISNUMBER(Regressions!I32),ROUND(Regressions!I32, 1), NA())</f>
        <v>19.600000000000001</v>
      </c>
      <c r="J22" s="339">
        <f>IF(ISNUMBER(Regressions!K32),ROUND(Regressions!K32, 1), NA())</f>
        <v>89.3</v>
      </c>
      <c r="K22" s="337">
        <f>IF(ISNUMBER(Regressions!L32),ROUND(Regressions!L32, 1), NA())</f>
        <v>80.099999999999994</v>
      </c>
      <c r="L22" s="238">
        <f>IF(ISNUMBER(Regressions!M32),ROUND(Regressions!M32, 1), NA())</f>
        <v>23.9</v>
      </c>
      <c r="M22" s="338">
        <f>IF(ISNUMBER(Regressions!N32),ROUND(Regressions!N32, 1), NA())</f>
        <v>56.2</v>
      </c>
      <c r="N22" s="237">
        <f>IF(ISNUMBER(Regressions!O32),ROUND(Regressions!O32, 1), NA())</f>
        <v>19.899999999999999</v>
      </c>
      <c r="O22" s="339">
        <f>IF(ISNUMBER(Regressions!Q32),ROUND(Regressions!Q32, 1), NA())</f>
        <v>70.2</v>
      </c>
      <c r="P22" s="337">
        <f>IF(ISNUMBER(Regressions!R32),ROUND(Regressions!R32, 1), NA())</f>
        <v>57.5</v>
      </c>
      <c r="Q22" s="215">
        <f>IF(ISNUMBER(Regressions!S32),ROUND(Regressions!S32, 1), NA())</f>
        <v>23.8</v>
      </c>
      <c r="R22" s="338">
        <f>IF(ISNUMBER(Regressions!T32),ROUND(Regressions!T32, 1), NA())</f>
        <v>33.700000000000003</v>
      </c>
      <c r="S22" s="237">
        <f>IF(ISNUMBER(Regressions!U32),ROUND(Regressions!U32, 1), NA())</f>
        <v>42.5</v>
      </c>
    </row>
    <row xmlns:x14ac="http://schemas.microsoft.com/office/spreadsheetml/2009/9/ac" r="23" x14ac:dyDescent="0.2">
      <c r="A23" s="334" t="str">
        <f>IF(ISBLANK(Regressions!A33), " ", Regressions!A33)</f>
        <v>Panama</v>
      </c>
      <c r="B23" s="335">
        <f>IF(ISBLANK(Regressions!B33), " ", Regressions!B33)</f>
        <v>2019</v>
      </c>
      <c r="C23" s="340" t="str">
        <f>IF(ISBLANK(Regressions!C33), " ", Regressions!C33)</f>
        <v>National</v>
      </c>
      <c r="D23" s="336">
        <f>IF(ISBLANK(Regressions!D33), " ", Regressions!D33)</f>
        <v>1037954</v>
      </c>
      <c r="E23" s="214">
        <f>IF(ISNUMBER(Regressions!E33),ROUND(Regressions!E33, 1), NA())</f>
        <v>90.5</v>
      </c>
      <c r="F23" s="337">
        <f>IF(ISNUMBER(Regressions!F33),ROUND(Regressions!F33, 1), NA())</f>
        <v>81</v>
      </c>
      <c r="G23" s="236">
        <f>IF(ISNUMBER(Regressions!G33),ROUND(Regressions!G33, 1), NA())</f>
        <v>32.700000000000003</v>
      </c>
      <c r="H23" s="338">
        <f>IF(ISNUMBER(Regressions!H33),ROUND(Regressions!H33, 1), NA())</f>
        <v>48.3</v>
      </c>
      <c r="I23" s="237">
        <f>IF(ISNUMBER(Regressions!I33),ROUND(Regressions!I33, 1), NA())</f>
        <v>19</v>
      </c>
      <c r="J23" s="339">
        <f>IF(ISNUMBER(Regressions!K33),ROUND(Regressions!K33, 1), NA())</f>
        <v>89.3</v>
      </c>
      <c r="K23" s="337">
        <f>IF(ISNUMBER(Regressions!L33),ROUND(Regressions!L33, 1), NA())</f>
        <v>80.099999999999994</v>
      </c>
      <c r="L23" s="238">
        <f>IF(ISNUMBER(Regressions!M33),ROUND(Regressions!M33, 1), NA())</f>
        <v>23.9</v>
      </c>
      <c r="M23" s="338">
        <f>IF(ISNUMBER(Regressions!N33),ROUND(Regressions!N33, 1), NA())</f>
        <v>56.2</v>
      </c>
      <c r="N23" s="237">
        <f>IF(ISNUMBER(Regressions!O33),ROUND(Regressions!O33, 1), NA())</f>
        <v>19.899999999999999</v>
      </c>
      <c r="O23" s="339">
        <f>IF(ISNUMBER(Regressions!Q33),ROUND(Regressions!Q33, 1), NA())</f>
        <v>70.2</v>
      </c>
      <c r="P23" s="337">
        <f>IF(ISNUMBER(Regressions!R33),ROUND(Regressions!R33, 1), NA())</f>
        <v>57.5</v>
      </c>
      <c r="Q23" s="215">
        <f>IF(ISNUMBER(Regressions!S33),ROUND(Regressions!S33, 1), NA())</f>
        <v>23.8</v>
      </c>
      <c r="R23" s="338">
        <f>IF(ISNUMBER(Regressions!T33),ROUND(Regressions!T33, 1), NA())</f>
        <v>33.700000000000003</v>
      </c>
      <c r="S23" s="237">
        <f>IF(ISNUMBER(Regressions!U33),ROUND(Regressions!U33, 1), NA())</f>
        <v>42.5</v>
      </c>
    </row>
    <row xmlns:x14ac="http://schemas.microsoft.com/office/spreadsheetml/2009/9/ac" r="24" x14ac:dyDescent="0.2">
      <c r="A24" s="334" t="str">
        <f>IF(ISBLANK(Regressions!A34), " ", Regressions!A34)</f>
        <v>Panama</v>
      </c>
      <c r="B24" s="335">
        <f>IF(ISBLANK(Regressions!B34), " ", Regressions!B34)</f>
        <v>2020</v>
      </c>
      <c r="C24" s="340" t="str">
        <f>IF(ISBLANK(Regressions!C34), " ", Regressions!C34)</f>
        <v>National</v>
      </c>
      <c r="D24" s="336">
        <f>IF(ISBLANK(Regressions!D34), " ", Regressions!D34)</f>
        <v>1047287</v>
      </c>
      <c r="E24" s="214">
        <f>IF(ISNUMBER(Regressions!E34),ROUND(Regressions!E34, 1), NA())</f>
        <v>93.2</v>
      </c>
      <c r="F24" s="337">
        <f>IF(ISNUMBER(Regressions!F34),ROUND(Regressions!F34, 1), NA())</f>
        <v>81.7</v>
      </c>
      <c r="G24" s="236">
        <f>IF(ISNUMBER(Regressions!G34),ROUND(Regressions!G34, 1), NA())</f>
        <v>39.5</v>
      </c>
      <c r="H24" s="338">
        <f>IF(ISNUMBER(Regressions!H34),ROUND(Regressions!H34, 1), NA())</f>
        <v>42.2</v>
      </c>
      <c r="I24" s="237">
        <f>IF(ISNUMBER(Regressions!I34),ROUND(Regressions!I34, 1), NA())</f>
        <v>18.3</v>
      </c>
      <c r="J24" s="339">
        <f>IF(ISNUMBER(Regressions!K34),ROUND(Regressions!K34, 1), NA())</f>
        <v>89.3</v>
      </c>
      <c r="K24" s="337">
        <f>IF(ISNUMBER(Regressions!L34),ROUND(Regressions!L34, 1), NA())</f>
        <v>80.099999999999994</v>
      </c>
      <c r="L24" s="238">
        <f>IF(ISNUMBER(Regressions!M34),ROUND(Regressions!M34, 1), NA())</f>
        <v>23.9</v>
      </c>
      <c r="M24" s="338">
        <f>IF(ISNUMBER(Regressions!N34),ROUND(Regressions!N34, 1), NA())</f>
        <v>56.2</v>
      </c>
      <c r="N24" s="237">
        <f>IF(ISNUMBER(Regressions!O34),ROUND(Regressions!O34, 1), NA())</f>
        <v>19.899999999999999</v>
      </c>
      <c r="O24" s="339">
        <f>IF(ISNUMBER(Regressions!Q34),ROUND(Regressions!Q34, 1), NA())</f>
        <v>70.2</v>
      </c>
      <c r="P24" s="337">
        <f>IF(ISNUMBER(Regressions!R34),ROUND(Regressions!R34, 1), NA())</f>
        <v>57.5</v>
      </c>
      <c r="Q24" s="215">
        <f>IF(ISNUMBER(Regressions!S34),ROUND(Regressions!S34, 1), NA())</f>
        <v>23.8</v>
      </c>
      <c r="R24" s="338">
        <f>IF(ISNUMBER(Regressions!T34),ROUND(Regressions!T34, 1), NA())</f>
        <v>33.700000000000003</v>
      </c>
      <c r="S24" s="237">
        <f>IF(ISNUMBER(Regressions!U34),ROUND(Regressions!U34, 1), NA())</f>
        <v>42.5</v>
      </c>
    </row>
    <row xmlns:x14ac="http://schemas.microsoft.com/office/spreadsheetml/2009/9/ac" r="25" x14ac:dyDescent="0.2">
      <c r="A25" s="395" t="str">
        <f>IF(ISBLANK(Regressions!A35), " ", Regressions!A35)</f>
        <v>Panama</v>
      </c>
      <c r="B25" s="396">
        <f>IF(ISBLANK(Regressions!B35), " ", Regressions!B35)</f>
        <v>2021</v>
      </c>
      <c r="C25" s="397" t="str">
        <f>IF(ISBLANK(Regressions!C35), " ", Regressions!C35)</f>
        <v>National</v>
      </c>
      <c r="D25" s="398">
        <f>IF(ISBLANK(Regressions!D35), " ", Regressions!D35)</f>
        <v>1055344</v>
      </c>
      <c r="E25" s="401">
        <f>IF(ISNUMBER(Regressions!E35),ROUND(Regressions!E35, 1), NA())</f>
        <v>95.8</v>
      </c>
      <c r="F25" s="399">
        <f>IF(ISNUMBER(Regressions!F35),ROUND(Regressions!F35, 1), NA())</f>
        <v>82.3</v>
      </c>
      <c r="G25" s="402">
        <f>IF(ISNUMBER(Regressions!G35),ROUND(Regressions!G35, 1), NA())</f>
        <v>46.2</v>
      </c>
      <c r="H25" s="400">
        <f>IF(ISNUMBER(Regressions!H35),ROUND(Regressions!H35, 1), NA())</f>
        <v>36.1</v>
      </c>
      <c r="I25" s="403">
        <f>IF(ISNUMBER(Regressions!I35),ROUND(Regressions!I35, 1), NA())</f>
        <v>17.7</v>
      </c>
      <c r="J25" s="401">
        <f>IF(ISNUMBER(Regressions!K35),ROUND(Regressions!K35, 1), NA())</f>
        <v>89.3</v>
      </c>
      <c r="K25" s="399">
        <f>IF(ISNUMBER(Regressions!L35),ROUND(Regressions!L35, 1), NA())</f>
        <v>80.099999999999994</v>
      </c>
      <c r="L25" s="404">
        <f>IF(ISNUMBER(Regressions!M35),ROUND(Regressions!M35, 1), NA())</f>
        <v>23.9</v>
      </c>
      <c r="M25" s="400">
        <f>IF(ISNUMBER(Regressions!N35),ROUND(Regressions!N35, 1), NA())</f>
        <v>56.2</v>
      </c>
      <c r="N25" s="403">
        <f>IF(ISNUMBER(Regressions!O35),ROUND(Regressions!O35, 1), NA())</f>
        <v>19.899999999999999</v>
      </c>
      <c r="O25" s="401">
        <f>IF(ISNUMBER(Regressions!Q35),ROUND(Regressions!Q35, 1), NA())</f>
        <v>70.2</v>
      </c>
      <c r="P25" s="399">
        <f>IF(ISNUMBER(Regressions!R35),ROUND(Regressions!R35, 1), NA())</f>
        <v>57.5</v>
      </c>
      <c r="Q25" s="405">
        <f>IF(ISNUMBER(Regressions!S35),ROUND(Regressions!S35, 1), NA())</f>
        <v>23.8</v>
      </c>
      <c r="R25" s="400">
        <f>IF(ISNUMBER(Regressions!T35),ROUND(Regressions!T35, 1), NA())</f>
        <v>33.700000000000003</v>
      </c>
      <c r="S25" s="403">
        <f>IF(ISNUMBER(Regressions!U35),ROUND(Regressions!U35, 1), NA())</f>
        <v>42.5</v>
      </c>
      <c r="T25" s="394"/>
      <c r="U25" s="394"/>
      <c r="V25" s="394"/>
      <c r="W25" s="394"/>
      <c r="X25" s="394"/>
      <c r="Y25" s="394"/>
      <c r="Z25" s="394"/>
      <c r="AA25" s="394"/>
      <c r="AB25" s="394"/>
      <c r="AC25" s="394"/>
    </row>
    <row xmlns:x14ac="http://schemas.microsoft.com/office/spreadsheetml/2009/9/ac" r="26" x14ac:dyDescent="0.2">
      <c r="A26" s="334" t="str">
        <f>IF(ISBLANK(Regressions!A36), " ", Regressions!A36)</f>
        <v>Panama</v>
      </c>
      <c r="B26" s="335">
        <f>IF(ISBLANK(Regressions!B36), " ", Regressions!B36)</f>
        <v>2022</v>
      </c>
      <c r="C26" s="340" t="str">
        <f>IF(ISBLANK(Regressions!C36), " ", Regressions!C36)</f>
        <v>National</v>
      </c>
      <c r="D26" s="336">
        <f>IF(ISBLANK(Regressions!D36), " ", Regressions!D36)</f>
        <v>1062663</v>
      </c>
      <c r="E26" s="214">
        <f>IF(ISNUMBER(Regressions!E36),ROUND(Regressions!E36, 1), NA())</f>
        <v>98.5</v>
      </c>
      <c r="F26" s="337">
        <f>IF(ISNUMBER(Regressions!F36),ROUND(Regressions!F36, 1), NA())</f>
        <v>82.9</v>
      </c>
      <c r="G26" s="236">
        <f>IF(ISNUMBER(Regressions!G36),ROUND(Regressions!G36, 1), NA())</f>
        <v>52.9</v>
      </c>
      <c r="H26" s="338">
        <f>IF(ISNUMBER(Regressions!H36),ROUND(Regressions!H36, 1), NA())</f>
        <v>30</v>
      </c>
      <c r="I26" s="237">
        <f>IF(ISNUMBER(Regressions!I36),ROUND(Regressions!I36, 1), NA())</f>
        <v>17.100000000000001</v>
      </c>
      <c r="J26" s="339">
        <f>IF(ISNUMBER(Regressions!K36),ROUND(Regressions!K36, 1), NA())</f>
        <v>89.3</v>
      </c>
      <c r="K26" s="337">
        <f>IF(ISNUMBER(Regressions!L36),ROUND(Regressions!L36, 1), NA())</f>
        <v>80.099999999999994</v>
      </c>
      <c r="L26" s="238">
        <f>IF(ISNUMBER(Regressions!M36),ROUND(Regressions!M36, 1), NA())</f>
        <v>23.9</v>
      </c>
      <c r="M26" s="338">
        <f>IF(ISNUMBER(Regressions!N36),ROUND(Regressions!N36, 1), NA())</f>
        <v>56.2</v>
      </c>
      <c r="N26" s="237">
        <f>IF(ISNUMBER(Regressions!O36),ROUND(Regressions!O36, 1), NA())</f>
        <v>19.899999999999999</v>
      </c>
      <c r="O26" s="339">
        <f>IF(ISNUMBER(Regressions!Q36),ROUND(Regressions!Q36, 1), NA())</f>
        <v>70.2</v>
      </c>
      <c r="P26" s="337">
        <f>IF(ISNUMBER(Regressions!R36),ROUND(Regressions!R36, 1), NA())</f>
        <v>57.5</v>
      </c>
      <c r="Q26" s="215">
        <f>IF(ISNUMBER(Regressions!S36),ROUND(Regressions!S36, 1), NA())</f>
        <v>23.8</v>
      </c>
      <c r="R26" s="338">
        <f>IF(ISNUMBER(Regressions!T36),ROUND(Regressions!T36, 1), NA())</f>
        <v>33.700000000000003</v>
      </c>
      <c r="S26" s="237">
        <f>IF(ISNUMBER(Regressions!U36),ROUND(Regressions!U36, 1), NA())</f>
        <v>42.5</v>
      </c>
    </row>
    <row xmlns:x14ac="http://schemas.microsoft.com/office/spreadsheetml/2009/9/ac" r="27" x14ac:dyDescent="0.2">
      <c r="A27" s="341" t="str">
        <f>IF(ISBLANK(Regressions!A37), " ", Regressions!A37)</f>
        <v>Panama</v>
      </c>
      <c r="B27" s="342">
        <f>IF(ISBLANK(Regressions!B37), " ", Regressions!B37)</f>
        <v>2023</v>
      </c>
      <c r="C27" s="343" t="str">
        <f>IF(ISBLANK(Regressions!C37), " ", Regressions!C37)</f>
        <v>National</v>
      </c>
      <c r="D27" s="344">
        <f>IF(ISBLANK(Regressions!D37), " ", Regressions!D37)</f>
        <v>1068119</v>
      </c>
      <c r="E27" s="345">
        <f>IF(ISNUMBER(Regressions!E37),ROUND(Regressions!E37, 1), NA())</f>
        <v>100</v>
      </c>
      <c r="F27" s="346">
        <f>IF(ISNUMBER(Regressions!F37),ROUND(Regressions!F37, 1), NA())</f>
        <v>83.6</v>
      </c>
      <c r="G27" s="347">
        <f>IF(ISNUMBER(Regressions!G37),ROUND(Regressions!G37, 1), NA())</f>
        <v>59.7</v>
      </c>
      <c r="H27" s="348">
        <f>IF(ISNUMBER(Regressions!H37),ROUND(Regressions!H37, 1), NA())</f>
        <v>23.9</v>
      </c>
      <c r="I27" s="349">
        <f>IF(ISNUMBER(Regressions!I37),ROUND(Regressions!I37, 1), NA())</f>
        <v>16.399999999999999</v>
      </c>
      <c r="J27" s="350">
        <f>IF(ISNUMBER(Regressions!K37),ROUND(Regressions!K37, 1), NA())</f>
        <v>89.3</v>
      </c>
      <c r="K27" s="346">
        <f>IF(ISNUMBER(Regressions!L37),ROUND(Regressions!L37, 1), NA())</f>
        <v>80.099999999999994</v>
      </c>
      <c r="L27" s="351">
        <f>IF(ISNUMBER(Regressions!M37),ROUND(Regressions!M37, 1), NA())</f>
        <v>23.9</v>
      </c>
      <c r="M27" s="348">
        <f>IF(ISNUMBER(Regressions!N37),ROUND(Regressions!N37, 1), NA())</f>
        <v>56.2</v>
      </c>
      <c r="N27" s="349">
        <f>IF(ISNUMBER(Regressions!O37),ROUND(Regressions!O37, 1), NA())</f>
        <v>19.899999999999999</v>
      </c>
      <c r="O27" s="350">
        <f>IF(ISNUMBER(Regressions!Q37),ROUND(Regressions!Q37, 1), NA())</f>
        <v>70.2</v>
      </c>
      <c r="P27" s="346">
        <f>IF(ISNUMBER(Regressions!R37),ROUND(Regressions!R37, 1), NA())</f>
        <v>57.5</v>
      </c>
      <c r="Q27" s="352">
        <f>IF(ISNUMBER(Regressions!S37),ROUND(Regressions!S37, 1), NA())</f>
        <v>23.8</v>
      </c>
      <c r="R27" s="348">
        <f>IF(ISNUMBER(Regressions!T37),ROUND(Regressions!T37, 1), NA())</f>
        <v>33.700000000000003</v>
      </c>
      <c r="S27" s="349">
        <f>IF(ISNUMBER(Regressions!U37),ROUND(Regressions!U37, 1), NA())</f>
        <v>42.5</v>
      </c>
    </row>
    <row xmlns:x14ac="http://schemas.microsoft.com/office/spreadsheetml/2009/9/ac" r="28" hidden="true" x14ac:dyDescent="0.2">
      <c r="A28" s="334" t="str">
        <f>IF(ISBLANK(Regressions!A38), " ", Regressions!A38)</f>
        <v>Panama</v>
      </c>
      <c r="B28" s="335">
        <f>IF(ISBLANK(Regressions!B38), " ", Regressions!B38)</f>
        <v>2024</v>
      </c>
      <c r="C28" s="340" t="str">
        <f>IF(ISBLANK(Regressions!C38), " ", Regressions!C38)</f>
        <v>National</v>
      </c>
      <c r="D28" s="336" t="str">
        <f>IF(ISBLANK(Regressions!D38), " ", Regressions!D38)</f>
        <v> </v>
      </c>
      <c r="E28" s="214" t="e">
        <f>IF(ISNUMBER(Regressions!E38),ROUND(Regressions!E38, 1), NA())</f>
        <v>#N/A</v>
      </c>
      <c r="F28" s="337" t="e">
        <f>IF(ISNUMBER(Regressions!F38),ROUND(Regressions!F38, 1), NA())</f>
        <v>#N/A</v>
      </c>
      <c r="G28" s="236" t="e">
        <f>IF(ISNUMBER(Regressions!G38),ROUND(Regressions!G38, 1), NA())</f>
        <v>#N/A</v>
      </c>
      <c r="H28" s="338" t="e">
        <f>IF(ISNUMBER(Regressions!H38),ROUND(Regressions!H38, 1), NA())</f>
        <v>#N/A</v>
      </c>
      <c r="I28" s="237" t="e">
        <f>IF(ISNUMBER(Regressions!I38),ROUND(Regressions!I38, 1), NA())</f>
        <v>#N/A</v>
      </c>
      <c r="J28" s="339" t="e">
        <f>IF(ISNUMBER(Regressions!K38),ROUND(Regressions!K38, 1), NA())</f>
        <v>#N/A</v>
      </c>
      <c r="K28" s="337" t="e">
        <f>IF(ISNUMBER(Regressions!L38),ROUND(Regressions!L38, 1), NA())</f>
        <v>#N/A</v>
      </c>
      <c r="L28" s="238" t="e">
        <f>IF(ISNUMBER(Regressions!M38),ROUND(Regressions!M38, 1), NA())</f>
        <v>#N/A</v>
      </c>
      <c r="M28" s="338" t="e">
        <f>IF(ISNUMBER(Regressions!N38),ROUND(Regressions!N38, 1), NA())</f>
        <v>#N/A</v>
      </c>
      <c r="N28" s="237" t="e">
        <f>IF(ISNUMBER(Regressions!O38),ROUND(Regressions!O38, 1), NA())</f>
        <v>#N/A</v>
      </c>
      <c r="O28" s="339" t="e">
        <f>IF(ISNUMBER(Regressions!Q38),ROUND(Regressions!Q38, 1), NA())</f>
        <v>#N/A</v>
      </c>
      <c r="P28" s="337" t="e">
        <f>IF(ISNUMBER(Regressions!R38),ROUND(Regressions!R38, 1), NA())</f>
        <v>#N/A</v>
      </c>
      <c r="Q28" s="215" t="e">
        <f>IF(ISNUMBER(Regressions!S38),ROUND(Regressions!S38, 1), NA())</f>
        <v>#N/A</v>
      </c>
      <c r="R28" s="338" t="e">
        <f>IF(ISNUMBER(Regressions!T38),ROUND(Regressions!T38, 1), NA())</f>
        <v>#N/A</v>
      </c>
      <c r="S28" s="237" t="e">
        <f>IF(ISNUMBER(Regressions!U38),ROUND(Regressions!U38, 1), NA())</f>
        <v>#N/A</v>
      </c>
    </row>
    <row xmlns:x14ac="http://schemas.microsoft.com/office/spreadsheetml/2009/9/ac" r="29" hidden="true" x14ac:dyDescent="0.2">
      <c r="A29" s="334" t="str">
        <f>IF(ISBLANK(Regressions!A39), " ", Regressions!A39)</f>
        <v>Panama</v>
      </c>
      <c r="B29" s="335">
        <f>IF(ISBLANK(Regressions!B39), " ", Regressions!B39)</f>
        <v>2025</v>
      </c>
      <c r="C29" s="340" t="str">
        <f>IF(ISBLANK(Regressions!C39), " ", Regressions!C39)</f>
        <v>National</v>
      </c>
      <c r="D29" s="336" t="str">
        <f>IF(ISBLANK(Regressions!D39), " ", Regressions!D39)</f>
        <v> </v>
      </c>
      <c r="E29" s="214" t="e">
        <f>IF(ISNUMBER(Regressions!E39),ROUND(Regressions!E39, 1), NA())</f>
        <v>#N/A</v>
      </c>
      <c r="F29" s="337" t="e">
        <f>IF(ISNUMBER(Regressions!F39),ROUND(Regressions!F39, 1), NA())</f>
        <v>#N/A</v>
      </c>
      <c r="G29" s="236" t="e">
        <f>IF(ISNUMBER(Regressions!G39),ROUND(Regressions!G39, 1), NA())</f>
        <v>#N/A</v>
      </c>
      <c r="H29" s="338" t="e">
        <f>IF(ISNUMBER(Regressions!H39),ROUND(Regressions!H39, 1), NA())</f>
        <v>#N/A</v>
      </c>
      <c r="I29" s="237" t="e">
        <f>IF(ISNUMBER(Regressions!I39),ROUND(Regressions!I39, 1), NA())</f>
        <v>#N/A</v>
      </c>
      <c r="J29" s="339" t="e">
        <f>IF(ISNUMBER(Regressions!K39),ROUND(Regressions!K39, 1), NA())</f>
        <v>#N/A</v>
      </c>
      <c r="K29" s="337" t="e">
        <f>IF(ISNUMBER(Regressions!L39),ROUND(Regressions!L39, 1), NA())</f>
        <v>#N/A</v>
      </c>
      <c r="L29" s="238" t="e">
        <f>IF(ISNUMBER(Regressions!M39),ROUND(Regressions!M39, 1), NA())</f>
        <v>#N/A</v>
      </c>
      <c r="M29" s="338" t="e">
        <f>IF(ISNUMBER(Regressions!N39),ROUND(Regressions!N39, 1), NA())</f>
        <v>#N/A</v>
      </c>
      <c r="N29" s="237" t="e">
        <f>IF(ISNUMBER(Regressions!O39),ROUND(Regressions!O39, 1), NA())</f>
        <v>#N/A</v>
      </c>
      <c r="O29" s="339" t="e">
        <f>IF(ISNUMBER(Regressions!Q39),ROUND(Regressions!Q39, 1), NA())</f>
        <v>#N/A</v>
      </c>
      <c r="P29" s="337" t="e">
        <f>IF(ISNUMBER(Regressions!R39),ROUND(Regressions!R39, 1), NA())</f>
        <v>#N/A</v>
      </c>
      <c r="Q29" s="215" t="e">
        <f>IF(ISNUMBER(Regressions!S39),ROUND(Regressions!S39, 1), NA())</f>
        <v>#N/A</v>
      </c>
      <c r="R29" s="338" t="e">
        <f>IF(ISNUMBER(Regressions!T39),ROUND(Regressions!T39, 1), NA())</f>
        <v>#N/A</v>
      </c>
      <c r="S29" s="237" t="e">
        <f>IF(ISNUMBER(Regressions!U39),ROUND(Regressions!U39, 1), NA())</f>
        <v>#N/A</v>
      </c>
    </row>
    <row xmlns:x14ac="http://schemas.microsoft.com/office/spreadsheetml/2009/9/ac" r="30" hidden="true" x14ac:dyDescent="0.2">
      <c r="A30" s="334" t="str">
        <f>IF(ISBLANK(Regressions!A40), " ", Regressions!A40)</f>
        <v>Panama</v>
      </c>
      <c r="B30" s="335">
        <f>IF(ISBLANK(Regressions!B40), " ", Regressions!B40)</f>
        <v>2026</v>
      </c>
      <c r="C30" s="340" t="str">
        <f>IF(ISBLANK(Regressions!C40), " ", Regressions!C40)</f>
        <v>National</v>
      </c>
      <c r="D30" s="336" t="str">
        <f>IF(ISBLANK(Regressions!D40), " ", Regressions!D40)</f>
        <v> </v>
      </c>
      <c r="E30" s="214" t="e">
        <f>IF(ISNUMBER(Regressions!E40),ROUND(Regressions!E40, 1), NA())</f>
        <v>#N/A</v>
      </c>
      <c r="F30" s="337" t="e">
        <f>IF(ISNUMBER(Regressions!F40),ROUND(Regressions!F40, 1), NA())</f>
        <v>#N/A</v>
      </c>
      <c r="G30" s="236" t="e">
        <f>IF(ISNUMBER(Regressions!G40),ROUND(Regressions!G40, 1), NA())</f>
        <v>#N/A</v>
      </c>
      <c r="H30" s="338" t="e">
        <f>IF(ISNUMBER(Regressions!H40),ROUND(Regressions!H40, 1), NA())</f>
        <v>#N/A</v>
      </c>
      <c r="I30" s="237" t="e">
        <f>IF(ISNUMBER(Regressions!I40),ROUND(Regressions!I40, 1), NA())</f>
        <v>#N/A</v>
      </c>
      <c r="J30" s="339" t="e">
        <f>IF(ISNUMBER(Regressions!K40),ROUND(Regressions!K40, 1), NA())</f>
        <v>#N/A</v>
      </c>
      <c r="K30" s="337" t="e">
        <f>IF(ISNUMBER(Regressions!L40),ROUND(Regressions!L40, 1), NA())</f>
        <v>#N/A</v>
      </c>
      <c r="L30" s="238" t="e">
        <f>IF(ISNUMBER(Regressions!M40),ROUND(Regressions!M40, 1), NA())</f>
        <v>#N/A</v>
      </c>
      <c r="M30" s="338" t="e">
        <f>IF(ISNUMBER(Regressions!N40),ROUND(Regressions!N40, 1), NA())</f>
        <v>#N/A</v>
      </c>
      <c r="N30" s="237" t="e">
        <f>IF(ISNUMBER(Regressions!O40),ROUND(Regressions!O40, 1), NA())</f>
        <v>#N/A</v>
      </c>
      <c r="O30" s="339" t="e">
        <f>IF(ISNUMBER(Regressions!Q40),ROUND(Regressions!Q40, 1), NA())</f>
        <v>#N/A</v>
      </c>
      <c r="P30" s="337" t="e">
        <f>IF(ISNUMBER(Regressions!R40),ROUND(Regressions!R40, 1), NA())</f>
        <v>#N/A</v>
      </c>
      <c r="Q30" s="215" t="e">
        <f>IF(ISNUMBER(Regressions!S40),ROUND(Regressions!S40, 1), NA())</f>
        <v>#N/A</v>
      </c>
      <c r="R30" s="338" t="e">
        <f>IF(ISNUMBER(Regressions!T40),ROUND(Regressions!T40, 1), NA())</f>
        <v>#N/A</v>
      </c>
      <c r="S30" s="237" t="e">
        <f>IF(ISNUMBER(Regressions!U40),ROUND(Regressions!U40, 1), NA())</f>
        <v>#N/A</v>
      </c>
    </row>
    <row xmlns:x14ac="http://schemas.microsoft.com/office/spreadsheetml/2009/9/ac" r="31" hidden="true" x14ac:dyDescent="0.2">
      <c r="A31" s="334" t="str">
        <f>IF(ISBLANK(Regressions!A41), " ", Regressions!A41)</f>
        <v>Panama</v>
      </c>
      <c r="B31" s="335">
        <f>IF(ISBLANK(Regressions!B41), " ", Regressions!B41)</f>
        <v>2027</v>
      </c>
      <c r="C31" s="340" t="str">
        <f>IF(ISBLANK(Regressions!C41), " ", Regressions!C41)</f>
        <v>National</v>
      </c>
      <c r="D31" s="336" t="str">
        <f>IF(ISBLANK(Regressions!D41), " ", Regressions!D41)</f>
        <v> </v>
      </c>
      <c r="E31" s="214" t="e">
        <f>IF(ISNUMBER(Regressions!E41),ROUND(Regressions!E41, 1), NA())</f>
        <v>#N/A</v>
      </c>
      <c r="F31" s="337" t="e">
        <f>IF(ISNUMBER(Regressions!F41),ROUND(Regressions!F41, 1), NA())</f>
        <v>#N/A</v>
      </c>
      <c r="G31" s="236" t="e">
        <f>IF(ISNUMBER(Regressions!G41),ROUND(Regressions!G41, 1), NA())</f>
        <v>#N/A</v>
      </c>
      <c r="H31" s="338" t="e">
        <f>IF(ISNUMBER(Regressions!H41),ROUND(Regressions!H41, 1), NA())</f>
        <v>#N/A</v>
      </c>
      <c r="I31" s="237" t="e">
        <f>IF(ISNUMBER(Regressions!I41),ROUND(Regressions!I41, 1), NA())</f>
        <v>#N/A</v>
      </c>
      <c r="J31" s="339" t="e">
        <f>IF(ISNUMBER(Regressions!K41),ROUND(Regressions!K41, 1), NA())</f>
        <v>#N/A</v>
      </c>
      <c r="K31" s="337" t="e">
        <f>IF(ISNUMBER(Regressions!L41),ROUND(Regressions!L41, 1), NA())</f>
        <v>#N/A</v>
      </c>
      <c r="L31" s="238" t="e">
        <f>IF(ISNUMBER(Regressions!M41),ROUND(Regressions!M41, 1), NA())</f>
        <v>#N/A</v>
      </c>
      <c r="M31" s="338" t="e">
        <f>IF(ISNUMBER(Regressions!N41),ROUND(Regressions!N41, 1), NA())</f>
        <v>#N/A</v>
      </c>
      <c r="N31" s="237" t="e">
        <f>IF(ISNUMBER(Regressions!O41),ROUND(Regressions!O41, 1), NA())</f>
        <v>#N/A</v>
      </c>
      <c r="O31" s="339" t="e">
        <f>IF(ISNUMBER(Regressions!Q41),ROUND(Regressions!Q41, 1), NA())</f>
        <v>#N/A</v>
      </c>
      <c r="P31" s="337" t="e">
        <f>IF(ISNUMBER(Regressions!R41),ROUND(Regressions!R41, 1), NA())</f>
        <v>#N/A</v>
      </c>
      <c r="Q31" s="215" t="e">
        <f>IF(ISNUMBER(Regressions!S41),ROUND(Regressions!S41, 1), NA())</f>
        <v>#N/A</v>
      </c>
      <c r="R31" s="338" t="e">
        <f>IF(ISNUMBER(Regressions!T41),ROUND(Regressions!T41, 1), NA())</f>
        <v>#N/A</v>
      </c>
      <c r="S31" s="237" t="e">
        <f>IF(ISNUMBER(Regressions!U41),ROUND(Regressions!U41, 1), NA())</f>
        <v>#N/A</v>
      </c>
    </row>
    <row xmlns:x14ac="http://schemas.microsoft.com/office/spreadsheetml/2009/9/ac" r="32" hidden="true" x14ac:dyDescent="0.2">
      <c r="A32" s="334" t="str">
        <f>IF(ISBLANK(Regressions!A42), " ", Regressions!A42)</f>
        <v>Panama</v>
      </c>
      <c r="B32" s="335">
        <f>IF(ISBLANK(Regressions!B42), " ", Regressions!B42)</f>
        <v>2028</v>
      </c>
      <c r="C32" s="340" t="str">
        <f>IF(ISBLANK(Regressions!C42), " ", Regressions!C42)</f>
        <v>National</v>
      </c>
      <c r="D32" s="336" t="str">
        <f>IF(ISBLANK(Regressions!D42), " ", Regressions!D42)</f>
        <v> </v>
      </c>
      <c r="E32" s="214" t="e">
        <f>IF(ISNUMBER(Regressions!E42),ROUND(Regressions!E42, 1), NA())</f>
        <v>#N/A</v>
      </c>
      <c r="F32" s="337" t="e">
        <f>IF(ISNUMBER(Regressions!F42),ROUND(Regressions!F42, 1), NA())</f>
        <v>#N/A</v>
      </c>
      <c r="G32" s="236" t="e">
        <f>IF(ISNUMBER(Regressions!G42),ROUND(Regressions!G42, 1), NA())</f>
        <v>#N/A</v>
      </c>
      <c r="H32" s="338" t="e">
        <f>IF(ISNUMBER(Regressions!H42),ROUND(Regressions!H42, 1), NA())</f>
        <v>#N/A</v>
      </c>
      <c r="I32" s="237" t="e">
        <f>IF(ISNUMBER(Regressions!I42),ROUND(Regressions!I42, 1), NA())</f>
        <v>#N/A</v>
      </c>
      <c r="J32" s="339" t="e">
        <f>IF(ISNUMBER(Regressions!K42),ROUND(Regressions!K42, 1), NA())</f>
        <v>#N/A</v>
      </c>
      <c r="K32" s="337" t="e">
        <f>IF(ISNUMBER(Regressions!L42),ROUND(Regressions!L42, 1), NA())</f>
        <v>#N/A</v>
      </c>
      <c r="L32" s="238" t="e">
        <f>IF(ISNUMBER(Regressions!M42),ROUND(Regressions!M42, 1), NA())</f>
        <v>#N/A</v>
      </c>
      <c r="M32" s="338" t="e">
        <f>IF(ISNUMBER(Regressions!N42),ROUND(Regressions!N42, 1), NA())</f>
        <v>#N/A</v>
      </c>
      <c r="N32" s="237" t="e">
        <f>IF(ISNUMBER(Regressions!O42),ROUND(Regressions!O42, 1), NA())</f>
        <v>#N/A</v>
      </c>
      <c r="O32" s="339" t="e">
        <f>IF(ISNUMBER(Regressions!Q42),ROUND(Regressions!Q42, 1), NA())</f>
        <v>#N/A</v>
      </c>
      <c r="P32" s="337" t="e">
        <f>IF(ISNUMBER(Regressions!R42),ROUND(Regressions!R42, 1), NA())</f>
        <v>#N/A</v>
      </c>
      <c r="Q32" s="215" t="e">
        <f>IF(ISNUMBER(Regressions!S42),ROUND(Regressions!S42, 1), NA())</f>
        <v>#N/A</v>
      </c>
      <c r="R32" s="338" t="e">
        <f>IF(ISNUMBER(Regressions!T42),ROUND(Regressions!T42, 1), NA())</f>
        <v>#N/A</v>
      </c>
      <c r="S32" s="237" t="e">
        <f>IF(ISNUMBER(Regressions!U42),ROUND(Regressions!U42, 1), NA())</f>
        <v>#N/A</v>
      </c>
    </row>
    <row xmlns:x14ac="http://schemas.microsoft.com/office/spreadsheetml/2009/9/ac" r="33" hidden="true" x14ac:dyDescent="0.2">
      <c r="A33" s="334" t="str">
        <f>IF(ISBLANK(Regressions!A43), " ", Regressions!A43)</f>
        <v>Panama</v>
      </c>
      <c r="B33" s="335">
        <f>IF(ISBLANK(Regressions!B43), " ", Regressions!B43)</f>
        <v>2029</v>
      </c>
      <c r="C33" s="340" t="str">
        <f>IF(ISBLANK(Regressions!C43), " ", Regressions!C43)</f>
        <v>National</v>
      </c>
      <c r="D33" s="336" t="str">
        <f>IF(ISBLANK(Regressions!D43), " ", Regressions!D43)</f>
        <v> </v>
      </c>
      <c r="E33" s="214" t="e">
        <f>IF(ISNUMBER(Regressions!E43),ROUND(Regressions!E43, 1), NA())</f>
        <v>#N/A</v>
      </c>
      <c r="F33" s="337" t="e">
        <f>IF(ISNUMBER(Regressions!F43),ROUND(Regressions!F43, 1), NA())</f>
        <v>#N/A</v>
      </c>
      <c r="G33" s="236" t="e">
        <f>IF(ISNUMBER(Regressions!G43),ROUND(Regressions!G43, 1), NA())</f>
        <v>#N/A</v>
      </c>
      <c r="H33" s="338" t="e">
        <f>IF(ISNUMBER(Regressions!H43),ROUND(Regressions!H43, 1), NA())</f>
        <v>#N/A</v>
      </c>
      <c r="I33" s="237" t="e">
        <f>IF(ISNUMBER(Regressions!I43),ROUND(Regressions!I43, 1), NA())</f>
        <v>#N/A</v>
      </c>
      <c r="J33" s="339" t="e">
        <f>IF(ISNUMBER(Regressions!K43),ROUND(Regressions!K43, 1), NA())</f>
        <v>#N/A</v>
      </c>
      <c r="K33" s="337" t="e">
        <f>IF(ISNUMBER(Regressions!L43),ROUND(Regressions!L43, 1), NA())</f>
        <v>#N/A</v>
      </c>
      <c r="L33" s="238" t="e">
        <f>IF(ISNUMBER(Regressions!M43),ROUND(Regressions!M43, 1), NA())</f>
        <v>#N/A</v>
      </c>
      <c r="M33" s="338" t="e">
        <f>IF(ISNUMBER(Regressions!N43),ROUND(Regressions!N43, 1), NA())</f>
        <v>#N/A</v>
      </c>
      <c r="N33" s="237" t="e">
        <f>IF(ISNUMBER(Regressions!O43),ROUND(Regressions!O43, 1), NA())</f>
        <v>#N/A</v>
      </c>
      <c r="O33" s="339" t="e">
        <f>IF(ISNUMBER(Regressions!Q43),ROUND(Regressions!Q43, 1), NA())</f>
        <v>#N/A</v>
      </c>
      <c r="P33" s="337" t="e">
        <f>IF(ISNUMBER(Regressions!R43),ROUND(Regressions!R43, 1), NA())</f>
        <v>#N/A</v>
      </c>
      <c r="Q33" s="215" t="e">
        <f>IF(ISNUMBER(Regressions!S43),ROUND(Regressions!S43, 1), NA())</f>
        <v>#N/A</v>
      </c>
      <c r="R33" s="338" t="e">
        <f>IF(ISNUMBER(Regressions!T43),ROUND(Regressions!T43, 1), NA())</f>
        <v>#N/A</v>
      </c>
      <c r="S33" s="237" t="e">
        <f>IF(ISNUMBER(Regressions!U43),ROUND(Regressions!U43, 1), NA())</f>
        <v>#N/A</v>
      </c>
    </row>
    <row xmlns:x14ac="http://schemas.microsoft.com/office/spreadsheetml/2009/9/ac" r="34" hidden="true" x14ac:dyDescent="0.2">
      <c r="A34" s="334" t="str">
        <f>IF(ISBLANK(Regressions!A44), " ", Regressions!A44)</f>
        <v>Panama</v>
      </c>
      <c r="B34" s="335">
        <f>IF(ISBLANK(Regressions!B44), " ", Regressions!B44)</f>
        <v>2030</v>
      </c>
      <c r="C34" s="340" t="str">
        <f>IF(ISBLANK(Regressions!C44), " ", Regressions!C44)</f>
        <v>National</v>
      </c>
      <c r="D34" s="336" t="str">
        <f>IF(ISBLANK(Regressions!D44), " ", Regressions!D44)</f>
        <v> </v>
      </c>
      <c r="E34" s="214" t="e">
        <f>IF(ISNUMBER(Regressions!E44),ROUND(Regressions!E44, 1), NA())</f>
        <v>#N/A</v>
      </c>
      <c r="F34" s="337" t="e">
        <f>IF(ISNUMBER(Regressions!F44),ROUND(Regressions!F44, 1), NA())</f>
        <v>#N/A</v>
      </c>
      <c r="G34" s="236" t="e">
        <f>IF(ISNUMBER(Regressions!G44),ROUND(Regressions!G44, 1), NA())</f>
        <v>#N/A</v>
      </c>
      <c r="H34" s="338" t="e">
        <f>IF(ISNUMBER(Regressions!H44),ROUND(Regressions!H44, 1), NA())</f>
        <v>#N/A</v>
      </c>
      <c r="I34" s="237" t="e">
        <f>IF(ISNUMBER(Regressions!I44),ROUND(Regressions!I44, 1), NA())</f>
        <v>#N/A</v>
      </c>
      <c r="J34" s="339" t="e">
        <f>IF(ISNUMBER(Regressions!K44),ROUND(Regressions!K44, 1), NA())</f>
        <v>#N/A</v>
      </c>
      <c r="K34" s="337" t="e">
        <f>IF(ISNUMBER(Regressions!L44),ROUND(Regressions!L44, 1), NA())</f>
        <v>#N/A</v>
      </c>
      <c r="L34" s="238" t="e">
        <f>IF(ISNUMBER(Regressions!M44),ROUND(Regressions!M44, 1), NA())</f>
        <v>#N/A</v>
      </c>
      <c r="M34" s="338" t="e">
        <f>IF(ISNUMBER(Regressions!N44),ROUND(Regressions!N44, 1), NA())</f>
        <v>#N/A</v>
      </c>
      <c r="N34" s="237" t="e">
        <f>IF(ISNUMBER(Regressions!O44),ROUND(Regressions!O44, 1), NA())</f>
        <v>#N/A</v>
      </c>
      <c r="O34" s="339" t="e">
        <f>IF(ISNUMBER(Regressions!Q44),ROUND(Regressions!Q44, 1), NA())</f>
        <v>#N/A</v>
      </c>
      <c r="P34" s="337" t="e">
        <f>IF(ISNUMBER(Regressions!R44),ROUND(Regressions!R44, 1), NA())</f>
        <v>#N/A</v>
      </c>
      <c r="Q34" s="215" t="e">
        <f>IF(ISNUMBER(Regressions!S44),ROUND(Regressions!S44, 1), NA())</f>
        <v>#N/A</v>
      </c>
      <c r="R34" s="338" t="e">
        <f>IF(ISNUMBER(Regressions!T44),ROUND(Regressions!T44, 1), NA())</f>
        <v>#N/A</v>
      </c>
      <c r="S34" s="237" t="e">
        <f>IF(ISNUMBER(Regressions!U44),ROUND(Regressions!U44, 1), NA())</f>
        <v>#N/A</v>
      </c>
    </row>
    <row xmlns:x14ac="http://schemas.microsoft.com/office/spreadsheetml/2009/9/ac" r="35" x14ac:dyDescent="0.2">
      <c r="A35" s="334" t="str">
        <f>IF(ISBLANK(Regressions!A45), " ", Regressions!A45)</f>
        <v>Panama</v>
      </c>
      <c r="B35" s="335">
        <f>IF(ISBLANK(Regressions!B45), " ", Regressions!B45)</f>
        <v>2000</v>
      </c>
      <c r="C35" s="340" t="str">
        <f>IF(ISBLANK(Regressions!C45), " ", Regressions!C45)</f>
        <v>Urban</v>
      </c>
      <c r="D35" s="336">
        <f>IF(ISBLANK(Regressions!D45), " ", Regressions!D45)</f>
        <v>544476.33245605475</v>
      </c>
      <c r="E35" s="214" t="e">
        <f>IF(ISNUMBER(Regressions!E45),ROUND(Regressions!E45, 1), NA())</f>
        <v>#N/A</v>
      </c>
      <c r="F35" s="337">
        <f>IF(ISNUMBER(Regressions!F45),ROUND(Regressions!F45, 1), NA())</f>
        <v>98.8</v>
      </c>
      <c r="G35" s="236" t="e">
        <f>IF(ISNUMBER(Regressions!G45),ROUND(Regressions!G45, 1), NA())</f>
        <v>#N/A</v>
      </c>
      <c r="H35" s="338" t="e">
        <f>IF(ISNUMBER(Regressions!H45),ROUND(Regressions!H45, 1), NA())</f>
        <v>#N/A</v>
      </c>
      <c r="I35" s="237">
        <f>IF(ISNUMBER(Regressions!I45),ROUND(Regressions!I45, 1), NA())</f>
        <v>1.2</v>
      </c>
      <c r="J35" s="339" t="e">
        <f>IF(ISNUMBER(Regressions!K45),ROUND(Regressions!K45, 1), NA())</f>
        <v>#N/A</v>
      </c>
      <c r="K35" s="337" t="e">
        <f>IF(ISNUMBER(Regressions!L45),ROUND(Regressions!L45, 1), NA())</f>
        <v>#N/A</v>
      </c>
      <c r="L35" s="238" t="e">
        <f>IF(ISNUMBER(Regressions!M45),ROUND(Regressions!M45, 1), NA())</f>
        <v>#N/A</v>
      </c>
      <c r="M35" s="338" t="e">
        <f>IF(ISNUMBER(Regressions!N45),ROUND(Regressions!N45, 1), NA())</f>
        <v>#N/A</v>
      </c>
      <c r="N35" s="237" t="e">
        <f>IF(ISNUMBER(Regressions!O45),ROUND(Regressions!O45, 1), NA())</f>
        <v>#N/A</v>
      </c>
      <c r="O35" s="339" t="e">
        <f>IF(ISNUMBER(Regressions!Q45),ROUND(Regressions!Q45, 1), NA())</f>
        <v>#N/A</v>
      </c>
      <c r="P35" s="337" t="e">
        <f>IF(ISNUMBER(Regressions!R45),ROUND(Regressions!R45, 1), NA())</f>
        <v>#N/A</v>
      </c>
      <c r="Q35" s="215" t="e">
        <f>IF(ISNUMBER(Regressions!S45),ROUND(Regressions!S45, 1), NA())</f>
        <v>#N/A</v>
      </c>
      <c r="R35" s="338" t="e">
        <f>IF(ISNUMBER(Regressions!T45),ROUND(Regressions!T45, 1), NA())</f>
        <v>#N/A</v>
      </c>
      <c r="S35" s="237" t="e">
        <f>IF(ISNUMBER(Regressions!U45),ROUND(Regressions!U45, 1), NA())</f>
        <v>#N/A</v>
      </c>
    </row>
    <row xmlns:x14ac="http://schemas.microsoft.com/office/spreadsheetml/2009/9/ac" r="36" x14ac:dyDescent="0.2">
      <c r="A36" s="334" t="str">
        <f>IF(ISBLANK(Regressions!A46), " ", Regressions!A46)</f>
        <v>Panama</v>
      </c>
      <c r="B36" s="335">
        <f>IF(ISBLANK(Regressions!B46), " ", Regressions!B46)</f>
        <v>2001</v>
      </c>
      <c r="C36" s="340" t="str">
        <f>IF(ISBLANK(Regressions!C46), " ", Regressions!C46)</f>
        <v>Urban</v>
      </c>
      <c r="D36" s="336">
        <f>IF(ISBLANK(Regressions!D46), " ", Regressions!D46)</f>
        <v>551812.90126045235</v>
      </c>
      <c r="E36" s="214" t="e">
        <f>IF(ISNUMBER(Regressions!E46),ROUND(Regressions!E46, 1), NA())</f>
        <v>#N/A</v>
      </c>
      <c r="F36" s="337">
        <f>IF(ISNUMBER(Regressions!F46),ROUND(Regressions!F46, 1), NA())</f>
        <v>98.8</v>
      </c>
      <c r="G36" s="236" t="e">
        <f>IF(ISNUMBER(Regressions!G46),ROUND(Regressions!G46, 1), NA())</f>
        <v>#N/A</v>
      </c>
      <c r="H36" s="338" t="e">
        <f>IF(ISNUMBER(Regressions!H46),ROUND(Regressions!H46, 1), NA())</f>
        <v>#N/A</v>
      </c>
      <c r="I36" s="237">
        <f>IF(ISNUMBER(Regressions!I46),ROUND(Regressions!I46, 1), NA())</f>
        <v>1.2</v>
      </c>
      <c r="J36" s="339" t="e">
        <f>IF(ISNUMBER(Regressions!K46),ROUND(Regressions!K46, 1), NA())</f>
        <v>#N/A</v>
      </c>
      <c r="K36" s="337" t="e">
        <f>IF(ISNUMBER(Regressions!L46),ROUND(Regressions!L46, 1), NA())</f>
        <v>#N/A</v>
      </c>
      <c r="L36" s="238" t="e">
        <f>IF(ISNUMBER(Regressions!M46),ROUND(Regressions!M46, 1), NA())</f>
        <v>#N/A</v>
      </c>
      <c r="M36" s="338" t="e">
        <f>IF(ISNUMBER(Regressions!N46),ROUND(Regressions!N46, 1), NA())</f>
        <v>#N/A</v>
      </c>
      <c r="N36" s="237" t="e">
        <f>IF(ISNUMBER(Regressions!O46),ROUND(Regressions!O46, 1), NA())</f>
        <v>#N/A</v>
      </c>
      <c r="O36" s="339" t="e">
        <f>IF(ISNUMBER(Regressions!Q46),ROUND(Regressions!Q46, 1), NA())</f>
        <v>#N/A</v>
      </c>
      <c r="P36" s="337" t="e">
        <f>IF(ISNUMBER(Regressions!R46),ROUND(Regressions!R46, 1), NA())</f>
        <v>#N/A</v>
      </c>
      <c r="Q36" s="215" t="e">
        <f>IF(ISNUMBER(Regressions!S46),ROUND(Regressions!S46, 1), NA())</f>
        <v>#N/A</v>
      </c>
      <c r="R36" s="338" t="e">
        <f>IF(ISNUMBER(Regressions!T46),ROUND(Regressions!T46, 1), NA())</f>
        <v>#N/A</v>
      </c>
      <c r="S36" s="237" t="e">
        <f>IF(ISNUMBER(Regressions!U46),ROUND(Regressions!U46, 1), NA())</f>
        <v>#N/A</v>
      </c>
    </row>
    <row xmlns:x14ac="http://schemas.microsoft.com/office/spreadsheetml/2009/9/ac" r="37" x14ac:dyDescent="0.2">
      <c r="A37" s="334" t="str">
        <f>IF(ISBLANK(Regressions!A47), " ", Regressions!A47)</f>
        <v>Panama</v>
      </c>
      <c r="B37" s="335">
        <f>IF(ISBLANK(Regressions!B47), " ", Regressions!B47)</f>
        <v>2002</v>
      </c>
      <c r="C37" s="340" t="str">
        <f>IF(ISBLANK(Regressions!C47), " ", Regressions!C47)</f>
        <v>Urban</v>
      </c>
      <c r="D37" s="336">
        <f>IF(ISBLANK(Regressions!D47), " ", Regressions!D47)</f>
        <v>558832.05189323425</v>
      </c>
      <c r="E37" s="214" t="e">
        <f>IF(ISNUMBER(Regressions!E47),ROUND(Regressions!E47, 1), NA())</f>
        <v>#N/A</v>
      </c>
      <c r="F37" s="337">
        <f>IF(ISNUMBER(Regressions!F47),ROUND(Regressions!F47, 1), NA())</f>
        <v>98.8</v>
      </c>
      <c r="G37" s="236" t="e">
        <f>IF(ISNUMBER(Regressions!G47),ROUND(Regressions!G47, 1), NA())</f>
        <v>#N/A</v>
      </c>
      <c r="H37" s="338" t="e">
        <f>IF(ISNUMBER(Regressions!H47),ROUND(Regressions!H47, 1), NA())</f>
        <v>#N/A</v>
      </c>
      <c r="I37" s="237">
        <f>IF(ISNUMBER(Regressions!I47),ROUND(Regressions!I47, 1), NA())</f>
        <v>1.2</v>
      </c>
      <c r="J37" s="339" t="e">
        <f>IF(ISNUMBER(Regressions!K47),ROUND(Regressions!K47, 1), NA())</f>
        <v>#N/A</v>
      </c>
      <c r="K37" s="337">
        <f>IF(ISNUMBER(Regressions!L47),ROUND(Regressions!L47, 1), NA())</f>
        <v>95.8</v>
      </c>
      <c r="L37" s="238" t="e">
        <f>IF(ISNUMBER(Regressions!M47),ROUND(Regressions!M47, 1), NA())</f>
        <v>#N/A</v>
      </c>
      <c r="M37" s="338" t="e">
        <f>IF(ISNUMBER(Regressions!N47),ROUND(Regressions!N47, 1), NA())</f>
        <v>#N/A</v>
      </c>
      <c r="N37" s="237">
        <f>IF(ISNUMBER(Regressions!O47),ROUND(Regressions!O47, 1), NA())</f>
        <v>4.3</v>
      </c>
      <c r="O37" s="339" t="e">
        <f>IF(ISNUMBER(Regressions!Q47),ROUND(Regressions!Q47, 1), NA())</f>
        <v>#N/A</v>
      </c>
      <c r="P37" s="337" t="e">
        <f>IF(ISNUMBER(Regressions!R47),ROUND(Regressions!R47, 1), NA())</f>
        <v>#N/A</v>
      </c>
      <c r="Q37" s="215" t="e">
        <f>IF(ISNUMBER(Regressions!S47),ROUND(Regressions!S47, 1), NA())</f>
        <v>#N/A</v>
      </c>
      <c r="R37" s="338" t="e">
        <f>IF(ISNUMBER(Regressions!T47),ROUND(Regressions!T47, 1), NA())</f>
        <v>#N/A</v>
      </c>
      <c r="S37" s="237" t="e">
        <f>IF(ISNUMBER(Regressions!U47),ROUND(Regressions!U47, 1), NA())</f>
        <v>#N/A</v>
      </c>
    </row>
    <row xmlns:x14ac="http://schemas.microsoft.com/office/spreadsheetml/2009/9/ac" r="38" x14ac:dyDescent="0.2">
      <c r="A38" s="334" t="str">
        <f>IF(ISBLANK(Regressions!A48), " ", Regressions!A48)</f>
        <v>Panama</v>
      </c>
      <c r="B38" s="335">
        <f>IF(ISBLANK(Regressions!B48), " ", Regressions!B48)</f>
        <v>2003</v>
      </c>
      <c r="C38" s="340" t="str">
        <f>IF(ISBLANK(Regressions!C48), " ", Regressions!C48)</f>
        <v>Urban</v>
      </c>
      <c r="D38" s="336">
        <f>IF(ISBLANK(Regressions!D48), " ", Regressions!D48)</f>
        <v>565969.79923107149</v>
      </c>
      <c r="E38" s="214" t="e">
        <f>IF(ISNUMBER(Regressions!E48),ROUND(Regressions!E48, 1), NA())</f>
        <v>#N/A</v>
      </c>
      <c r="F38" s="337">
        <f>IF(ISNUMBER(Regressions!F48),ROUND(Regressions!F48, 1), NA())</f>
        <v>98.8</v>
      </c>
      <c r="G38" s="236" t="e">
        <f>IF(ISNUMBER(Regressions!G48),ROUND(Regressions!G48, 1), NA())</f>
        <v>#N/A</v>
      </c>
      <c r="H38" s="338" t="e">
        <f>IF(ISNUMBER(Regressions!H48),ROUND(Regressions!H48, 1), NA())</f>
        <v>#N/A</v>
      </c>
      <c r="I38" s="237">
        <f>IF(ISNUMBER(Regressions!I48),ROUND(Regressions!I48, 1), NA())</f>
        <v>1.2</v>
      </c>
      <c r="J38" s="339" t="e">
        <f>IF(ISNUMBER(Regressions!K48),ROUND(Regressions!K48, 1), NA())</f>
        <v>#N/A</v>
      </c>
      <c r="K38" s="337">
        <f>IF(ISNUMBER(Regressions!L48),ROUND(Regressions!L48, 1), NA())</f>
        <v>95.8</v>
      </c>
      <c r="L38" s="238" t="e">
        <f>IF(ISNUMBER(Regressions!M48),ROUND(Regressions!M48, 1), NA())</f>
        <v>#N/A</v>
      </c>
      <c r="M38" s="338" t="e">
        <f>IF(ISNUMBER(Regressions!N48),ROUND(Regressions!N48, 1), NA())</f>
        <v>#N/A</v>
      </c>
      <c r="N38" s="237">
        <f>IF(ISNUMBER(Regressions!O48),ROUND(Regressions!O48, 1), NA())</f>
        <v>4.3</v>
      </c>
      <c r="O38" s="339" t="e">
        <f>IF(ISNUMBER(Regressions!Q48),ROUND(Regressions!Q48, 1), NA())</f>
        <v>#N/A</v>
      </c>
      <c r="P38" s="337" t="e">
        <f>IF(ISNUMBER(Regressions!R48),ROUND(Regressions!R48, 1), NA())</f>
        <v>#N/A</v>
      </c>
      <c r="Q38" s="215" t="e">
        <f>IF(ISNUMBER(Regressions!S48),ROUND(Regressions!S48, 1), NA())</f>
        <v>#N/A</v>
      </c>
      <c r="R38" s="338" t="e">
        <f>IF(ISNUMBER(Regressions!T48),ROUND(Regressions!T48, 1), NA())</f>
        <v>#N/A</v>
      </c>
      <c r="S38" s="237" t="e">
        <f>IF(ISNUMBER(Regressions!U48),ROUND(Regressions!U48, 1), NA())</f>
        <v>#N/A</v>
      </c>
    </row>
    <row xmlns:x14ac="http://schemas.microsoft.com/office/spreadsheetml/2009/9/ac" r="39" x14ac:dyDescent="0.2">
      <c r="A39" s="334" t="str">
        <f>IF(ISBLANK(Regressions!A49), " ", Regressions!A49)</f>
        <v>Panama</v>
      </c>
      <c r="B39" s="335">
        <f>IF(ISBLANK(Regressions!B49), " ", Regressions!B49)</f>
        <v>2004</v>
      </c>
      <c r="C39" s="340" t="str">
        <f>IF(ISBLANK(Regressions!C49), " ", Regressions!C49)</f>
        <v>Urban</v>
      </c>
      <c r="D39" s="336">
        <f>IF(ISBLANK(Regressions!D49), " ", Regressions!D49)</f>
        <v>573266.33255393989</v>
      </c>
      <c r="E39" s="214" t="e">
        <f>IF(ISNUMBER(Regressions!E49),ROUND(Regressions!E49, 1), NA())</f>
        <v>#N/A</v>
      </c>
      <c r="F39" s="337">
        <f>IF(ISNUMBER(Regressions!F49),ROUND(Regressions!F49, 1), NA())</f>
        <v>98.8</v>
      </c>
      <c r="G39" s="236" t="e">
        <f>IF(ISNUMBER(Regressions!G49),ROUND(Regressions!G49, 1), NA())</f>
        <v>#N/A</v>
      </c>
      <c r="H39" s="338" t="e">
        <f>IF(ISNUMBER(Regressions!H49),ROUND(Regressions!H49, 1), NA())</f>
        <v>#N/A</v>
      </c>
      <c r="I39" s="237">
        <f>IF(ISNUMBER(Regressions!I49),ROUND(Regressions!I49, 1), NA())</f>
        <v>1.2</v>
      </c>
      <c r="J39" s="339" t="e">
        <f>IF(ISNUMBER(Regressions!K49),ROUND(Regressions!K49, 1), NA())</f>
        <v>#N/A</v>
      </c>
      <c r="K39" s="337">
        <f>IF(ISNUMBER(Regressions!L49),ROUND(Regressions!L49, 1), NA())</f>
        <v>95.8</v>
      </c>
      <c r="L39" s="238" t="e">
        <f>IF(ISNUMBER(Regressions!M49),ROUND(Regressions!M49, 1), NA())</f>
        <v>#N/A</v>
      </c>
      <c r="M39" s="338" t="e">
        <f>IF(ISNUMBER(Regressions!N49),ROUND(Regressions!N49, 1), NA())</f>
        <v>#N/A</v>
      </c>
      <c r="N39" s="237">
        <f>IF(ISNUMBER(Regressions!O49),ROUND(Regressions!O49, 1), NA())</f>
        <v>4.3</v>
      </c>
      <c r="O39" s="339" t="e">
        <f>IF(ISNUMBER(Regressions!Q49),ROUND(Regressions!Q49, 1), NA())</f>
        <v>#N/A</v>
      </c>
      <c r="P39" s="337" t="e">
        <f>IF(ISNUMBER(Regressions!R49),ROUND(Regressions!R49, 1), NA())</f>
        <v>#N/A</v>
      </c>
      <c r="Q39" s="215" t="e">
        <f>IF(ISNUMBER(Regressions!S49),ROUND(Regressions!S49, 1), NA())</f>
        <v>#N/A</v>
      </c>
      <c r="R39" s="338" t="e">
        <f>IF(ISNUMBER(Regressions!T49),ROUND(Regressions!T49, 1), NA())</f>
        <v>#N/A</v>
      </c>
      <c r="S39" s="237" t="e">
        <f>IF(ISNUMBER(Regressions!U49),ROUND(Regressions!U49, 1), NA())</f>
        <v>#N/A</v>
      </c>
    </row>
    <row xmlns:x14ac="http://schemas.microsoft.com/office/spreadsheetml/2009/9/ac" r="40" x14ac:dyDescent="0.2">
      <c r="A40" s="334" t="str">
        <f>IF(ISBLANK(Regressions!A50), " ", Regressions!A50)</f>
        <v>Panama</v>
      </c>
      <c r="B40" s="335">
        <f>IF(ISBLANK(Regressions!B50), " ", Regressions!B50)</f>
        <v>2005</v>
      </c>
      <c r="C40" s="340" t="str">
        <f>IF(ISBLANK(Regressions!C50), " ", Regressions!C50)</f>
        <v>Urban</v>
      </c>
      <c r="D40" s="336">
        <f>IF(ISBLANK(Regressions!D50), " ", Regressions!D50)</f>
        <v>580513.00518699654</v>
      </c>
      <c r="E40" s="214" t="e">
        <f>IF(ISNUMBER(Regressions!E50),ROUND(Regressions!E50, 1), NA())</f>
        <v>#N/A</v>
      </c>
      <c r="F40" s="337">
        <f>IF(ISNUMBER(Regressions!F50),ROUND(Regressions!F50, 1), NA())</f>
        <v>98.9</v>
      </c>
      <c r="G40" s="236" t="e">
        <f>IF(ISNUMBER(Regressions!G50),ROUND(Regressions!G50, 1), NA())</f>
        <v>#N/A</v>
      </c>
      <c r="H40" s="338" t="e">
        <f>IF(ISNUMBER(Regressions!H50),ROUND(Regressions!H50, 1), NA())</f>
        <v>#N/A</v>
      </c>
      <c r="I40" s="237">
        <f>IF(ISNUMBER(Regressions!I50),ROUND(Regressions!I50, 1), NA())</f>
        <v>1.1000000000000001</v>
      </c>
      <c r="J40" s="339" t="e">
        <f>IF(ISNUMBER(Regressions!K50),ROUND(Regressions!K50, 1), NA())</f>
        <v>#N/A</v>
      </c>
      <c r="K40" s="337">
        <f>IF(ISNUMBER(Regressions!L50),ROUND(Regressions!L50, 1), NA())</f>
        <v>95.8</v>
      </c>
      <c r="L40" s="238" t="e">
        <f>IF(ISNUMBER(Regressions!M50),ROUND(Regressions!M50, 1), NA())</f>
        <v>#N/A</v>
      </c>
      <c r="M40" s="338" t="e">
        <f>IF(ISNUMBER(Regressions!N50),ROUND(Regressions!N50, 1), NA())</f>
        <v>#N/A</v>
      </c>
      <c r="N40" s="237">
        <f>IF(ISNUMBER(Regressions!O50),ROUND(Regressions!O50, 1), NA())</f>
        <v>4.3</v>
      </c>
      <c r="O40" s="339" t="e">
        <f>IF(ISNUMBER(Regressions!Q50),ROUND(Regressions!Q50, 1), NA())</f>
        <v>#N/A</v>
      </c>
      <c r="P40" s="337" t="e">
        <f>IF(ISNUMBER(Regressions!R50),ROUND(Regressions!R50, 1), NA())</f>
        <v>#N/A</v>
      </c>
      <c r="Q40" s="215" t="e">
        <f>IF(ISNUMBER(Regressions!S50),ROUND(Regressions!S50, 1), NA())</f>
        <v>#N/A</v>
      </c>
      <c r="R40" s="338" t="e">
        <f>IF(ISNUMBER(Regressions!T50),ROUND(Regressions!T50, 1), NA())</f>
        <v>#N/A</v>
      </c>
      <c r="S40" s="237" t="e">
        <f>IF(ISNUMBER(Regressions!U50),ROUND(Regressions!U50, 1), NA())</f>
        <v>#N/A</v>
      </c>
    </row>
    <row xmlns:x14ac="http://schemas.microsoft.com/office/spreadsheetml/2009/9/ac" r="41" x14ac:dyDescent="0.2">
      <c r="A41" s="334" t="str">
        <f>IF(ISBLANK(Regressions!A51), " ", Regressions!A51)</f>
        <v>Panama</v>
      </c>
      <c r="B41" s="335">
        <f>IF(ISBLANK(Regressions!B51), " ", Regressions!B51)</f>
        <v>2006</v>
      </c>
      <c r="C41" s="340" t="str">
        <f>IF(ISBLANK(Regressions!C51), " ", Regressions!C51)</f>
        <v>Urban</v>
      </c>
      <c r="D41" s="336">
        <f>IF(ISBLANK(Regressions!D51), " ", Regressions!D51)</f>
        <v>587893.39326477051</v>
      </c>
      <c r="E41" s="214" t="e">
        <f>IF(ISNUMBER(Regressions!E51),ROUND(Regressions!E51, 1), NA())</f>
        <v>#N/A</v>
      </c>
      <c r="F41" s="337">
        <f>IF(ISNUMBER(Regressions!F51),ROUND(Regressions!F51, 1), NA())</f>
        <v>98.9</v>
      </c>
      <c r="G41" s="236" t="e">
        <f>IF(ISNUMBER(Regressions!G51),ROUND(Regressions!G51, 1), NA())</f>
        <v>#N/A</v>
      </c>
      <c r="H41" s="338" t="e">
        <f>IF(ISNUMBER(Regressions!H51),ROUND(Regressions!H51, 1), NA())</f>
        <v>#N/A</v>
      </c>
      <c r="I41" s="237">
        <f>IF(ISNUMBER(Regressions!I51),ROUND(Regressions!I51, 1), NA())</f>
        <v>1.1000000000000001</v>
      </c>
      <c r="J41" s="339" t="e">
        <f>IF(ISNUMBER(Regressions!K51),ROUND(Regressions!K51, 1), NA())</f>
        <v>#N/A</v>
      </c>
      <c r="K41" s="337">
        <f>IF(ISNUMBER(Regressions!L51),ROUND(Regressions!L51, 1), NA())</f>
        <v>95.8</v>
      </c>
      <c r="L41" s="238" t="e">
        <f>IF(ISNUMBER(Regressions!M51),ROUND(Regressions!M51, 1), NA())</f>
        <v>#N/A</v>
      </c>
      <c r="M41" s="338" t="e">
        <f>IF(ISNUMBER(Regressions!N51),ROUND(Regressions!N51, 1), NA())</f>
        <v>#N/A</v>
      </c>
      <c r="N41" s="237">
        <f>IF(ISNUMBER(Regressions!O51),ROUND(Regressions!O51, 1), NA())</f>
        <v>4.3</v>
      </c>
      <c r="O41" s="339" t="e">
        <f>IF(ISNUMBER(Regressions!Q51),ROUND(Regressions!Q51, 1), NA())</f>
        <v>#N/A</v>
      </c>
      <c r="P41" s="337" t="e">
        <f>IF(ISNUMBER(Regressions!R51),ROUND(Regressions!R51, 1), NA())</f>
        <v>#N/A</v>
      </c>
      <c r="Q41" s="215" t="e">
        <f>IF(ISNUMBER(Regressions!S51),ROUND(Regressions!S51, 1), NA())</f>
        <v>#N/A</v>
      </c>
      <c r="R41" s="338" t="e">
        <f>IF(ISNUMBER(Regressions!T51),ROUND(Regressions!T51, 1), NA())</f>
        <v>#N/A</v>
      </c>
      <c r="S41" s="237" t="e">
        <f>IF(ISNUMBER(Regressions!U51),ROUND(Regressions!U51, 1), NA())</f>
        <v>#N/A</v>
      </c>
    </row>
    <row xmlns:x14ac="http://schemas.microsoft.com/office/spreadsheetml/2009/9/ac" r="42" x14ac:dyDescent="0.2">
      <c r="A42" s="334" t="str">
        <f>IF(ISBLANK(Regressions!A52), " ", Regressions!A52)</f>
        <v>Panama</v>
      </c>
      <c r="B42" s="335">
        <f>IF(ISBLANK(Regressions!B52), " ", Regressions!B52)</f>
        <v>2007</v>
      </c>
      <c r="C42" s="340" t="str">
        <f>IF(ISBLANK(Regressions!C52), " ", Regressions!C52)</f>
        <v>Urban</v>
      </c>
      <c r="D42" s="336">
        <f>IF(ISBLANK(Regressions!D52), " ", Regressions!D52)</f>
        <v>595264.33404312143</v>
      </c>
      <c r="E42" s="214" t="e">
        <f>IF(ISNUMBER(Regressions!E52),ROUND(Regressions!E52, 1), NA())</f>
        <v>#N/A</v>
      </c>
      <c r="F42" s="337">
        <f>IF(ISNUMBER(Regressions!F52),ROUND(Regressions!F52, 1), NA())</f>
        <v>98.9</v>
      </c>
      <c r="G42" s="236" t="e">
        <f>IF(ISNUMBER(Regressions!G52),ROUND(Regressions!G52, 1), NA())</f>
        <v>#N/A</v>
      </c>
      <c r="H42" s="338" t="e">
        <f>IF(ISNUMBER(Regressions!H52),ROUND(Regressions!H52, 1), NA())</f>
        <v>#N/A</v>
      </c>
      <c r="I42" s="237">
        <f>IF(ISNUMBER(Regressions!I52),ROUND(Regressions!I52, 1), NA())</f>
        <v>1.1000000000000001</v>
      </c>
      <c r="J42" s="339" t="e">
        <f>IF(ISNUMBER(Regressions!K52),ROUND(Regressions!K52, 1), NA())</f>
        <v>#N/A</v>
      </c>
      <c r="K42" s="337">
        <f>IF(ISNUMBER(Regressions!L52),ROUND(Regressions!L52, 1), NA())</f>
        <v>95.8</v>
      </c>
      <c r="L42" s="238" t="e">
        <f>IF(ISNUMBER(Regressions!M52),ROUND(Regressions!M52, 1), NA())</f>
        <v>#N/A</v>
      </c>
      <c r="M42" s="338" t="e">
        <f>IF(ISNUMBER(Regressions!N52),ROUND(Regressions!N52, 1), NA())</f>
        <v>#N/A</v>
      </c>
      <c r="N42" s="237">
        <f>IF(ISNUMBER(Regressions!O52),ROUND(Regressions!O52, 1), NA())</f>
        <v>4.3</v>
      </c>
      <c r="O42" s="339" t="e">
        <f>IF(ISNUMBER(Regressions!Q52),ROUND(Regressions!Q52, 1), NA())</f>
        <v>#N/A</v>
      </c>
      <c r="P42" s="337" t="e">
        <f>IF(ISNUMBER(Regressions!R52),ROUND(Regressions!R52, 1), NA())</f>
        <v>#N/A</v>
      </c>
      <c r="Q42" s="215" t="e">
        <f>IF(ISNUMBER(Regressions!S52),ROUND(Regressions!S52, 1), NA())</f>
        <v>#N/A</v>
      </c>
      <c r="R42" s="338" t="e">
        <f>IF(ISNUMBER(Regressions!T52),ROUND(Regressions!T52, 1), NA())</f>
        <v>#N/A</v>
      </c>
      <c r="S42" s="237" t="e">
        <f>IF(ISNUMBER(Regressions!U52),ROUND(Regressions!U52, 1), NA())</f>
        <v>#N/A</v>
      </c>
    </row>
    <row xmlns:x14ac="http://schemas.microsoft.com/office/spreadsheetml/2009/9/ac" r="43" x14ac:dyDescent="0.2">
      <c r="A43" s="334" t="str">
        <f>IF(ISBLANK(Regressions!A53), " ", Regressions!A53)</f>
        <v>Panama</v>
      </c>
      <c r="B43" s="335">
        <f>IF(ISBLANK(Regressions!B53), " ", Regressions!B53)</f>
        <v>2008</v>
      </c>
      <c r="C43" s="340" t="str">
        <f>IF(ISBLANK(Regressions!C53), " ", Regressions!C53)</f>
        <v>Urban</v>
      </c>
      <c r="D43" s="336">
        <f>IF(ISBLANK(Regressions!D53), " ", Regressions!D53)</f>
        <v>602615.28361145023</v>
      </c>
      <c r="E43" s="214" t="e">
        <f>IF(ISNUMBER(Regressions!E53),ROUND(Regressions!E53, 1), NA())</f>
        <v>#N/A</v>
      </c>
      <c r="F43" s="337">
        <f>IF(ISNUMBER(Regressions!F53),ROUND(Regressions!F53, 1), NA())</f>
        <v>98.9</v>
      </c>
      <c r="G43" s="236" t="e">
        <f>IF(ISNUMBER(Regressions!G53),ROUND(Regressions!G53, 1), NA())</f>
        <v>#N/A</v>
      </c>
      <c r="H43" s="338" t="e">
        <f>IF(ISNUMBER(Regressions!H53),ROUND(Regressions!H53, 1), NA())</f>
        <v>#N/A</v>
      </c>
      <c r="I43" s="237">
        <f>IF(ISNUMBER(Regressions!I53),ROUND(Regressions!I53, 1), NA())</f>
        <v>1.1000000000000001</v>
      </c>
      <c r="J43" s="339" t="e">
        <f>IF(ISNUMBER(Regressions!K53),ROUND(Regressions!K53, 1), NA())</f>
        <v>#N/A</v>
      </c>
      <c r="K43" s="337">
        <f>IF(ISNUMBER(Regressions!L53),ROUND(Regressions!L53, 1), NA())</f>
        <v>95.8</v>
      </c>
      <c r="L43" s="238" t="e">
        <f>IF(ISNUMBER(Regressions!M53),ROUND(Regressions!M53, 1), NA())</f>
        <v>#N/A</v>
      </c>
      <c r="M43" s="338" t="e">
        <f>IF(ISNUMBER(Regressions!N53),ROUND(Regressions!N53, 1), NA())</f>
        <v>#N/A</v>
      </c>
      <c r="N43" s="237">
        <f>IF(ISNUMBER(Regressions!O53),ROUND(Regressions!O53, 1), NA())</f>
        <v>4.3</v>
      </c>
      <c r="O43" s="339" t="e">
        <f>IF(ISNUMBER(Regressions!Q53),ROUND(Regressions!Q53, 1), NA())</f>
        <v>#N/A</v>
      </c>
      <c r="P43" s="337" t="e">
        <f>IF(ISNUMBER(Regressions!R53),ROUND(Regressions!R53, 1), NA())</f>
        <v>#N/A</v>
      </c>
      <c r="Q43" s="215" t="e">
        <f>IF(ISNUMBER(Regressions!S53),ROUND(Regressions!S53, 1), NA())</f>
        <v>#N/A</v>
      </c>
      <c r="R43" s="338" t="e">
        <f>IF(ISNUMBER(Regressions!T53),ROUND(Regressions!T53, 1), NA())</f>
        <v>#N/A</v>
      </c>
      <c r="S43" s="237" t="e">
        <f>IF(ISNUMBER(Regressions!U53),ROUND(Regressions!U53, 1), NA())</f>
        <v>#N/A</v>
      </c>
    </row>
    <row xmlns:x14ac="http://schemas.microsoft.com/office/spreadsheetml/2009/9/ac" r="44" x14ac:dyDescent="0.2">
      <c r="A44" s="334" t="str">
        <f>IF(ISBLANK(Regressions!A54), " ", Regressions!A54)</f>
        <v>Panama</v>
      </c>
      <c r="B44" s="335">
        <f>IF(ISBLANK(Regressions!B54), " ", Regressions!B54)</f>
        <v>2009</v>
      </c>
      <c r="C44" s="340" t="str">
        <f>IF(ISBLANK(Regressions!C54), " ", Regressions!C54)</f>
        <v>Urban</v>
      </c>
      <c r="D44" s="336">
        <f>IF(ISBLANK(Regressions!D54), " ", Regressions!D54)</f>
        <v>610638.94198989868</v>
      </c>
      <c r="E44" s="214" t="e">
        <f>IF(ISNUMBER(Regressions!E54),ROUND(Regressions!E54, 1), NA())</f>
        <v>#N/A</v>
      </c>
      <c r="F44" s="337">
        <f>IF(ISNUMBER(Regressions!F54),ROUND(Regressions!F54, 1), NA())</f>
        <v>98.9</v>
      </c>
      <c r="G44" s="236" t="e">
        <f>IF(ISNUMBER(Regressions!G54),ROUND(Regressions!G54, 1), NA())</f>
        <v>#N/A</v>
      </c>
      <c r="H44" s="338" t="e">
        <f>IF(ISNUMBER(Regressions!H54),ROUND(Regressions!H54, 1), NA())</f>
        <v>#N/A</v>
      </c>
      <c r="I44" s="237">
        <f>IF(ISNUMBER(Regressions!I54),ROUND(Regressions!I54, 1), NA())</f>
        <v>1.1000000000000001</v>
      </c>
      <c r="J44" s="339" t="e">
        <f>IF(ISNUMBER(Regressions!K54),ROUND(Regressions!K54, 1), NA())</f>
        <v>#N/A</v>
      </c>
      <c r="K44" s="337">
        <f>IF(ISNUMBER(Regressions!L54),ROUND(Regressions!L54, 1), NA())</f>
        <v>95.8</v>
      </c>
      <c r="L44" s="238" t="e">
        <f>IF(ISNUMBER(Regressions!M54),ROUND(Regressions!M54, 1), NA())</f>
        <v>#N/A</v>
      </c>
      <c r="M44" s="338" t="e">
        <f>IF(ISNUMBER(Regressions!N54),ROUND(Regressions!N54, 1), NA())</f>
        <v>#N/A</v>
      </c>
      <c r="N44" s="237">
        <f>IF(ISNUMBER(Regressions!O54),ROUND(Regressions!O54, 1), NA())</f>
        <v>4.3</v>
      </c>
      <c r="O44" s="339" t="e">
        <f>IF(ISNUMBER(Regressions!Q54),ROUND(Regressions!Q54, 1), NA())</f>
        <v>#N/A</v>
      </c>
      <c r="P44" s="337" t="e">
        <f>IF(ISNUMBER(Regressions!R54),ROUND(Regressions!R54, 1), NA())</f>
        <v>#N/A</v>
      </c>
      <c r="Q44" s="215" t="e">
        <f>IF(ISNUMBER(Regressions!S54),ROUND(Regressions!S54, 1), NA())</f>
        <v>#N/A</v>
      </c>
      <c r="R44" s="338" t="e">
        <f>IF(ISNUMBER(Regressions!T54),ROUND(Regressions!T54, 1), NA())</f>
        <v>#N/A</v>
      </c>
      <c r="S44" s="237" t="e">
        <f>IF(ISNUMBER(Regressions!U54),ROUND(Regressions!U54, 1), NA())</f>
        <v>#N/A</v>
      </c>
    </row>
    <row xmlns:x14ac="http://schemas.microsoft.com/office/spreadsheetml/2009/9/ac" r="45" x14ac:dyDescent="0.2">
      <c r="A45" s="334" t="str">
        <f>IF(ISBLANK(Regressions!A55), " ", Regressions!A55)</f>
        <v>Panama</v>
      </c>
      <c r="B45" s="335">
        <f>IF(ISBLANK(Regressions!B55), " ", Regressions!B55)</f>
        <v>2010</v>
      </c>
      <c r="C45" s="340" t="str">
        <f>IF(ISBLANK(Regressions!C55), " ", Regressions!C55)</f>
        <v>Urban</v>
      </c>
      <c r="D45" s="336">
        <f>IF(ISBLANK(Regressions!D55), " ", Regressions!D55)</f>
        <v>619213.66879806516</v>
      </c>
      <c r="E45" s="214" t="e">
        <f>IF(ISNUMBER(Regressions!E55),ROUND(Regressions!E55, 1), NA())</f>
        <v>#N/A</v>
      </c>
      <c r="F45" s="337">
        <f>IF(ISNUMBER(Regressions!F55),ROUND(Regressions!F55, 1), NA())</f>
        <v>98.9</v>
      </c>
      <c r="G45" s="236" t="e">
        <f>IF(ISNUMBER(Regressions!G55),ROUND(Regressions!G55, 1), NA())</f>
        <v>#N/A</v>
      </c>
      <c r="H45" s="338" t="e">
        <f>IF(ISNUMBER(Regressions!H55),ROUND(Regressions!H55, 1), NA())</f>
        <v>#N/A</v>
      </c>
      <c r="I45" s="237">
        <f>IF(ISNUMBER(Regressions!I55),ROUND(Regressions!I55, 1), NA())</f>
        <v>1.1000000000000001</v>
      </c>
      <c r="J45" s="339" t="e">
        <f>IF(ISNUMBER(Regressions!K55),ROUND(Regressions!K55, 1), NA())</f>
        <v>#N/A</v>
      </c>
      <c r="K45" s="337">
        <f>IF(ISNUMBER(Regressions!L55),ROUND(Regressions!L55, 1), NA())</f>
        <v>95.8</v>
      </c>
      <c r="L45" s="238" t="e">
        <f>IF(ISNUMBER(Regressions!M55),ROUND(Regressions!M55, 1), NA())</f>
        <v>#N/A</v>
      </c>
      <c r="M45" s="338" t="e">
        <f>IF(ISNUMBER(Regressions!N55),ROUND(Regressions!N55, 1), NA())</f>
        <v>#N/A</v>
      </c>
      <c r="N45" s="237">
        <f>IF(ISNUMBER(Regressions!O55),ROUND(Regressions!O55, 1), NA())</f>
        <v>4.3</v>
      </c>
      <c r="O45" s="339" t="e">
        <f>IF(ISNUMBER(Regressions!Q55),ROUND(Regressions!Q55, 1), NA())</f>
        <v>#N/A</v>
      </c>
      <c r="P45" s="337" t="e">
        <f>IF(ISNUMBER(Regressions!R55),ROUND(Regressions!R55, 1), NA())</f>
        <v>#N/A</v>
      </c>
      <c r="Q45" s="215" t="e">
        <f>IF(ISNUMBER(Regressions!S55),ROUND(Regressions!S55, 1), NA())</f>
        <v>#N/A</v>
      </c>
      <c r="R45" s="338" t="e">
        <f>IF(ISNUMBER(Regressions!T55),ROUND(Regressions!T55, 1), NA())</f>
        <v>#N/A</v>
      </c>
      <c r="S45" s="237" t="e">
        <f>IF(ISNUMBER(Regressions!U55),ROUND(Regressions!U55, 1), NA())</f>
        <v>#N/A</v>
      </c>
    </row>
    <row xmlns:x14ac="http://schemas.microsoft.com/office/spreadsheetml/2009/9/ac" r="46" x14ac:dyDescent="0.2">
      <c r="A46" s="334" t="str">
        <f>IF(ISBLANK(Regressions!A56), " ", Regressions!A56)</f>
        <v>Panama</v>
      </c>
      <c r="B46" s="335">
        <f>IF(ISBLANK(Regressions!B56), " ", Regressions!B56)</f>
        <v>2011</v>
      </c>
      <c r="C46" s="340" t="str">
        <f>IF(ISBLANK(Regressions!C56), " ", Regressions!C56)</f>
        <v>Urban</v>
      </c>
      <c r="D46" s="336">
        <f>IF(ISBLANK(Regressions!D56), " ", Regressions!D56)</f>
        <v>627764.59057891846</v>
      </c>
      <c r="E46" s="214" t="e">
        <f>IF(ISNUMBER(Regressions!E56),ROUND(Regressions!E56, 1), NA())</f>
        <v>#N/A</v>
      </c>
      <c r="F46" s="337">
        <f>IF(ISNUMBER(Regressions!F56),ROUND(Regressions!F56, 1), NA())</f>
        <v>98.9</v>
      </c>
      <c r="G46" s="236" t="e">
        <f>IF(ISNUMBER(Regressions!G56),ROUND(Regressions!G56, 1), NA())</f>
        <v>#N/A</v>
      </c>
      <c r="H46" s="338" t="e">
        <f>IF(ISNUMBER(Regressions!H56),ROUND(Regressions!H56, 1), NA())</f>
        <v>#N/A</v>
      </c>
      <c r="I46" s="237">
        <f>IF(ISNUMBER(Regressions!I56),ROUND(Regressions!I56, 1), NA())</f>
        <v>1.1000000000000001</v>
      </c>
      <c r="J46" s="339" t="e">
        <f>IF(ISNUMBER(Regressions!K56),ROUND(Regressions!K56, 1), NA())</f>
        <v>#N/A</v>
      </c>
      <c r="K46" s="337" t="e">
        <f>IF(ISNUMBER(Regressions!L56),ROUND(Regressions!L56, 1), NA())</f>
        <v>#N/A</v>
      </c>
      <c r="L46" s="238" t="e">
        <f>IF(ISNUMBER(Regressions!M56),ROUND(Regressions!M56, 1), NA())</f>
        <v>#N/A</v>
      </c>
      <c r="M46" s="338" t="e">
        <f>IF(ISNUMBER(Regressions!N56),ROUND(Regressions!N56, 1), NA())</f>
        <v>#N/A</v>
      </c>
      <c r="N46" s="237" t="e">
        <f>IF(ISNUMBER(Regressions!O56),ROUND(Regressions!O56, 1), NA())</f>
        <v>#N/A</v>
      </c>
      <c r="O46" s="339" t="e">
        <f>IF(ISNUMBER(Regressions!Q56),ROUND(Regressions!Q56, 1), NA())</f>
        <v>#N/A</v>
      </c>
      <c r="P46" s="337" t="e">
        <f>IF(ISNUMBER(Regressions!R56),ROUND(Regressions!R56, 1), NA())</f>
        <v>#N/A</v>
      </c>
      <c r="Q46" s="215" t="e">
        <f>IF(ISNUMBER(Regressions!S56),ROUND(Regressions!S56, 1), NA())</f>
        <v>#N/A</v>
      </c>
      <c r="R46" s="338" t="e">
        <f>IF(ISNUMBER(Regressions!T56),ROUND(Regressions!T56, 1), NA())</f>
        <v>#N/A</v>
      </c>
      <c r="S46" s="237" t="e">
        <f>IF(ISNUMBER(Regressions!U56),ROUND(Regressions!U56, 1), NA())</f>
        <v>#N/A</v>
      </c>
    </row>
    <row xmlns:x14ac="http://schemas.microsoft.com/office/spreadsheetml/2009/9/ac" r="47" x14ac:dyDescent="0.2">
      <c r="A47" s="334" t="str">
        <f>IF(ISBLANK(Regressions!A57), " ", Regressions!A57)</f>
        <v>Panama</v>
      </c>
      <c r="B47" s="335">
        <f>IF(ISBLANK(Regressions!B57), " ", Regressions!B57)</f>
        <v>2012</v>
      </c>
      <c r="C47" s="340" t="str">
        <f>IF(ISBLANK(Regressions!C57), " ", Regressions!C57)</f>
        <v>Urban</v>
      </c>
      <c r="D47" s="336">
        <f>IF(ISBLANK(Regressions!D57), " ", Regressions!D57)</f>
        <v>636655.54029235838</v>
      </c>
      <c r="E47" s="214" t="e">
        <f>IF(ISNUMBER(Regressions!E57),ROUND(Regressions!E57, 1), NA())</f>
        <v>#N/A</v>
      </c>
      <c r="F47" s="337">
        <f>IF(ISNUMBER(Regressions!F57),ROUND(Regressions!F57, 1), NA())</f>
        <v>99</v>
      </c>
      <c r="G47" s="236" t="e">
        <f>IF(ISNUMBER(Regressions!G57),ROUND(Regressions!G57, 1), NA())</f>
        <v>#N/A</v>
      </c>
      <c r="H47" s="338" t="e">
        <f>IF(ISNUMBER(Regressions!H57),ROUND(Regressions!H57, 1), NA())</f>
        <v>#N/A</v>
      </c>
      <c r="I47" s="237">
        <f>IF(ISNUMBER(Regressions!I57),ROUND(Regressions!I57, 1), NA())</f>
        <v>1</v>
      </c>
      <c r="J47" s="339" t="e">
        <f>IF(ISNUMBER(Regressions!K57),ROUND(Regressions!K57, 1), NA())</f>
        <v>#N/A</v>
      </c>
      <c r="K47" s="337" t="e">
        <f>IF(ISNUMBER(Regressions!L57),ROUND(Regressions!L57, 1), NA())</f>
        <v>#N/A</v>
      </c>
      <c r="L47" s="238" t="e">
        <f>IF(ISNUMBER(Regressions!M57),ROUND(Regressions!M57, 1), NA())</f>
        <v>#N/A</v>
      </c>
      <c r="M47" s="338" t="e">
        <f>IF(ISNUMBER(Regressions!N57),ROUND(Regressions!N57, 1), NA())</f>
        <v>#N/A</v>
      </c>
      <c r="N47" s="237" t="e">
        <f>IF(ISNUMBER(Regressions!O57),ROUND(Regressions!O57, 1), NA())</f>
        <v>#N/A</v>
      </c>
      <c r="O47" s="339" t="e">
        <f>IF(ISNUMBER(Regressions!Q57),ROUND(Regressions!Q57, 1), NA())</f>
        <v>#N/A</v>
      </c>
      <c r="P47" s="337" t="e">
        <f>IF(ISNUMBER(Regressions!R57),ROUND(Regressions!R57, 1), NA())</f>
        <v>#N/A</v>
      </c>
      <c r="Q47" s="215" t="e">
        <f>IF(ISNUMBER(Regressions!S57),ROUND(Regressions!S57, 1), NA())</f>
        <v>#N/A</v>
      </c>
      <c r="R47" s="338" t="e">
        <f>IF(ISNUMBER(Regressions!T57),ROUND(Regressions!T57, 1), NA())</f>
        <v>#N/A</v>
      </c>
      <c r="S47" s="237" t="e">
        <f>IF(ISNUMBER(Regressions!U57),ROUND(Regressions!U57, 1), NA())</f>
        <v>#N/A</v>
      </c>
    </row>
    <row xmlns:x14ac="http://schemas.microsoft.com/office/spreadsheetml/2009/9/ac" r="48" x14ac:dyDescent="0.2">
      <c r="A48" s="334" t="str">
        <f>IF(ISBLANK(Regressions!A58), " ", Regressions!A58)</f>
        <v>Panama</v>
      </c>
      <c r="B48" s="335">
        <f>IF(ISBLANK(Regressions!B58), " ", Regressions!B58)</f>
        <v>2013</v>
      </c>
      <c r="C48" s="340" t="str">
        <f>IF(ISBLANK(Regressions!C58), " ", Regressions!C58)</f>
        <v>Urban</v>
      </c>
      <c r="D48" s="336">
        <f>IF(ISBLANK(Regressions!D58), " ", Regressions!D58)</f>
        <v>695333.38768066396</v>
      </c>
      <c r="E48" s="214" t="e">
        <f>IF(ISNUMBER(Regressions!E58),ROUND(Regressions!E58, 1), NA())</f>
        <v>#N/A</v>
      </c>
      <c r="F48" s="337">
        <f>IF(ISNUMBER(Regressions!F58),ROUND(Regressions!F58, 1), NA())</f>
        <v>99</v>
      </c>
      <c r="G48" s="236" t="e">
        <f>IF(ISNUMBER(Regressions!G58),ROUND(Regressions!G58, 1), NA())</f>
        <v>#N/A</v>
      </c>
      <c r="H48" s="338" t="e">
        <f>IF(ISNUMBER(Regressions!H58),ROUND(Regressions!H58, 1), NA())</f>
        <v>#N/A</v>
      </c>
      <c r="I48" s="237">
        <f>IF(ISNUMBER(Regressions!I58),ROUND(Regressions!I58, 1), NA())</f>
        <v>1</v>
      </c>
      <c r="J48" s="339" t="e">
        <f>IF(ISNUMBER(Regressions!K58),ROUND(Regressions!K58, 1), NA())</f>
        <v>#N/A</v>
      </c>
      <c r="K48" s="337" t="e">
        <f>IF(ISNUMBER(Regressions!L58),ROUND(Regressions!L58, 1), NA())</f>
        <v>#N/A</v>
      </c>
      <c r="L48" s="238" t="e">
        <f>IF(ISNUMBER(Regressions!M58),ROUND(Regressions!M58, 1), NA())</f>
        <v>#N/A</v>
      </c>
      <c r="M48" s="338" t="e">
        <f>IF(ISNUMBER(Regressions!N58),ROUND(Regressions!N58, 1), NA())</f>
        <v>#N/A</v>
      </c>
      <c r="N48" s="237" t="e">
        <f>IF(ISNUMBER(Regressions!O58),ROUND(Regressions!O58, 1), NA())</f>
        <v>#N/A</v>
      </c>
      <c r="O48" s="339" t="e">
        <f>IF(ISNUMBER(Regressions!Q58),ROUND(Regressions!Q58, 1), NA())</f>
        <v>#N/A</v>
      </c>
      <c r="P48" s="337" t="e">
        <f>IF(ISNUMBER(Regressions!R58),ROUND(Regressions!R58, 1), NA())</f>
        <v>#N/A</v>
      </c>
      <c r="Q48" s="215" t="e">
        <f>IF(ISNUMBER(Regressions!S58),ROUND(Regressions!S58, 1), NA())</f>
        <v>#N/A</v>
      </c>
      <c r="R48" s="338" t="e">
        <f>IF(ISNUMBER(Regressions!T58),ROUND(Regressions!T58, 1), NA())</f>
        <v>#N/A</v>
      </c>
      <c r="S48" s="237" t="e">
        <f>IF(ISNUMBER(Regressions!U58),ROUND(Regressions!U58, 1), NA())</f>
        <v>#N/A</v>
      </c>
    </row>
    <row xmlns:x14ac="http://schemas.microsoft.com/office/spreadsheetml/2009/9/ac" r="49" x14ac:dyDescent="0.2">
      <c r="A49" s="334" t="str">
        <f>IF(ISBLANK(Regressions!A59), " ", Regressions!A59)</f>
        <v>Panama</v>
      </c>
      <c r="B49" s="335">
        <f>IF(ISBLANK(Regressions!B59), " ", Regressions!B59)</f>
        <v>2014</v>
      </c>
      <c r="C49" s="340" t="str">
        <f>IF(ISBLANK(Regressions!C59), " ", Regressions!C59)</f>
        <v>Urban</v>
      </c>
      <c r="D49" s="336">
        <f>IF(ISBLANK(Regressions!D59), " ", Regressions!D59)</f>
        <v>705271.54354858398</v>
      </c>
      <c r="E49" s="214" t="e">
        <f>IF(ISNUMBER(Regressions!E59),ROUND(Regressions!E59, 1), NA())</f>
        <v>#N/A</v>
      </c>
      <c r="F49" s="337">
        <f>IF(ISNUMBER(Regressions!F59),ROUND(Regressions!F59, 1), NA())</f>
        <v>99</v>
      </c>
      <c r="G49" s="236" t="e">
        <f>IF(ISNUMBER(Regressions!G59),ROUND(Regressions!G59, 1), NA())</f>
        <v>#N/A</v>
      </c>
      <c r="H49" s="338" t="e">
        <f>IF(ISNUMBER(Regressions!H59),ROUND(Regressions!H59, 1), NA())</f>
        <v>#N/A</v>
      </c>
      <c r="I49" s="237">
        <f>IF(ISNUMBER(Regressions!I59),ROUND(Regressions!I59, 1), NA())</f>
        <v>1</v>
      </c>
      <c r="J49" s="339" t="e">
        <f>IF(ISNUMBER(Regressions!K59),ROUND(Regressions!K59, 1), NA())</f>
        <v>#N/A</v>
      </c>
      <c r="K49" s="337" t="e">
        <f>IF(ISNUMBER(Regressions!L59),ROUND(Regressions!L59, 1), NA())</f>
        <v>#N/A</v>
      </c>
      <c r="L49" s="238" t="e">
        <f>IF(ISNUMBER(Regressions!M59),ROUND(Regressions!M59, 1), NA())</f>
        <v>#N/A</v>
      </c>
      <c r="M49" s="338" t="e">
        <f>IF(ISNUMBER(Regressions!N59),ROUND(Regressions!N59, 1), NA())</f>
        <v>#N/A</v>
      </c>
      <c r="N49" s="237" t="e">
        <f>IF(ISNUMBER(Regressions!O59),ROUND(Regressions!O59, 1), NA())</f>
        <v>#N/A</v>
      </c>
      <c r="O49" s="339" t="e">
        <f>IF(ISNUMBER(Regressions!Q59),ROUND(Regressions!Q59, 1), NA())</f>
        <v>#N/A</v>
      </c>
      <c r="P49" s="337" t="e">
        <f>IF(ISNUMBER(Regressions!R59),ROUND(Regressions!R59, 1), NA())</f>
        <v>#N/A</v>
      </c>
      <c r="Q49" s="215" t="e">
        <f>IF(ISNUMBER(Regressions!S59),ROUND(Regressions!S59, 1), NA())</f>
        <v>#N/A</v>
      </c>
      <c r="R49" s="338" t="e">
        <f>IF(ISNUMBER(Regressions!T59),ROUND(Regressions!T59, 1), NA())</f>
        <v>#N/A</v>
      </c>
      <c r="S49" s="237" t="e">
        <f>IF(ISNUMBER(Regressions!U59),ROUND(Regressions!U59, 1), NA())</f>
        <v>#N/A</v>
      </c>
    </row>
    <row xmlns:x14ac="http://schemas.microsoft.com/office/spreadsheetml/2009/9/ac" r="50" x14ac:dyDescent="0.2">
      <c r="A50" s="334" t="str">
        <f>IF(ISBLANK(Regressions!A60), " ", Regressions!A60)</f>
        <v>Panama</v>
      </c>
      <c r="B50" s="335">
        <f>IF(ISBLANK(Regressions!B60), " ", Regressions!B60)</f>
        <v>2015</v>
      </c>
      <c r="C50" s="340" t="str">
        <f>IF(ISBLANK(Regressions!C60), " ", Regressions!C60)</f>
        <v>Urban</v>
      </c>
      <c r="D50" s="336">
        <f>IF(ISBLANK(Regressions!D60), " ", Regressions!D60)</f>
        <v>715978.21602706914</v>
      </c>
      <c r="E50" s="214" t="e">
        <f>IF(ISNUMBER(Regressions!E60),ROUND(Regressions!E60, 1), NA())</f>
        <v>#N/A</v>
      </c>
      <c r="F50" s="337">
        <f>IF(ISNUMBER(Regressions!F60),ROUND(Regressions!F60, 1), NA())</f>
        <v>99</v>
      </c>
      <c r="G50" s="236" t="e">
        <f>IF(ISNUMBER(Regressions!G60),ROUND(Regressions!G60, 1), NA())</f>
        <v>#N/A</v>
      </c>
      <c r="H50" s="338" t="e">
        <f>IF(ISNUMBER(Regressions!H60),ROUND(Regressions!H60, 1), NA())</f>
        <v>#N/A</v>
      </c>
      <c r="I50" s="237">
        <f>IF(ISNUMBER(Regressions!I60),ROUND(Regressions!I60, 1), NA())</f>
        <v>1</v>
      </c>
      <c r="J50" s="339" t="e">
        <f>IF(ISNUMBER(Regressions!K60),ROUND(Regressions!K60, 1), NA())</f>
        <v>#N/A</v>
      </c>
      <c r="K50" s="337" t="e">
        <f>IF(ISNUMBER(Regressions!L60),ROUND(Regressions!L60, 1), NA())</f>
        <v>#N/A</v>
      </c>
      <c r="L50" s="238" t="e">
        <f>IF(ISNUMBER(Regressions!M60),ROUND(Regressions!M60, 1), NA())</f>
        <v>#N/A</v>
      </c>
      <c r="M50" s="338" t="e">
        <f>IF(ISNUMBER(Regressions!N60),ROUND(Regressions!N60, 1), NA())</f>
        <v>#N/A</v>
      </c>
      <c r="N50" s="237" t="e">
        <f>IF(ISNUMBER(Regressions!O60),ROUND(Regressions!O60, 1), NA())</f>
        <v>#N/A</v>
      </c>
      <c r="O50" s="339" t="e">
        <f>IF(ISNUMBER(Regressions!Q60),ROUND(Regressions!Q60, 1), NA())</f>
        <v>#N/A</v>
      </c>
      <c r="P50" s="337" t="e">
        <f>IF(ISNUMBER(Regressions!R60),ROUND(Regressions!R60, 1), NA())</f>
        <v>#N/A</v>
      </c>
      <c r="Q50" s="215" t="e">
        <f>IF(ISNUMBER(Regressions!S60),ROUND(Regressions!S60, 1), NA())</f>
        <v>#N/A</v>
      </c>
      <c r="R50" s="338" t="e">
        <f>IF(ISNUMBER(Regressions!T60),ROUND(Regressions!T60, 1), NA())</f>
        <v>#N/A</v>
      </c>
      <c r="S50" s="237" t="e">
        <f>IF(ISNUMBER(Regressions!U60),ROUND(Regressions!U60, 1), NA())</f>
        <v>#N/A</v>
      </c>
    </row>
    <row xmlns:x14ac="http://schemas.microsoft.com/office/spreadsheetml/2009/9/ac" r="51" x14ac:dyDescent="0.2">
      <c r="A51" s="334" t="str">
        <f>IF(ISBLANK(Regressions!A61), " ", Regressions!A61)</f>
        <v>Panama</v>
      </c>
      <c r="B51" s="335">
        <f>IF(ISBLANK(Regressions!B61), " ", Regressions!B61)</f>
        <v>2016</v>
      </c>
      <c r="C51" s="340" t="str">
        <f>IF(ISBLANK(Regressions!C61), " ", Regressions!C61)</f>
        <v>Urban</v>
      </c>
      <c r="D51" s="336">
        <f>IF(ISBLANK(Regressions!D61), " ", Regressions!D61)</f>
        <v>674866.04569175723</v>
      </c>
      <c r="E51" s="214" t="e">
        <f>IF(ISNUMBER(Regressions!E61),ROUND(Regressions!E61, 1), NA())</f>
        <v>#N/A</v>
      </c>
      <c r="F51" s="337">
        <f>IF(ISNUMBER(Regressions!F61),ROUND(Regressions!F61, 1), NA())</f>
        <v>99</v>
      </c>
      <c r="G51" s="236" t="e">
        <f>IF(ISNUMBER(Regressions!G61),ROUND(Regressions!G61, 1), NA())</f>
        <v>#N/A</v>
      </c>
      <c r="H51" s="338" t="e">
        <f>IF(ISNUMBER(Regressions!H61),ROUND(Regressions!H61, 1), NA())</f>
        <v>#N/A</v>
      </c>
      <c r="I51" s="237">
        <f>IF(ISNUMBER(Regressions!I61),ROUND(Regressions!I61, 1), NA())</f>
        <v>1</v>
      </c>
      <c r="J51" s="339" t="e">
        <f>IF(ISNUMBER(Regressions!K61),ROUND(Regressions!K61, 1), NA())</f>
        <v>#N/A</v>
      </c>
      <c r="K51" s="337" t="e">
        <f>IF(ISNUMBER(Regressions!L61),ROUND(Regressions!L61, 1), NA())</f>
        <v>#N/A</v>
      </c>
      <c r="L51" s="238" t="e">
        <f>IF(ISNUMBER(Regressions!M61),ROUND(Regressions!M61, 1), NA())</f>
        <v>#N/A</v>
      </c>
      <c r="M51" s="338" t="e">
        <f>IF(ISNUMBER(Regressions!N61),ROUND(Regressions!N61, 1), NA())</f>
        <v>#N/A</v>
      </c>
      <c r="N51" s="237" t="e">
        <f>IF(ISNUMBER(Regressions!O61),ROUND(Regressions!O61, 1), NA())</f>
        <v>#N/A</v>
      </c>
      <c r="O51" s="339" t="e">
        <f>IF(ISNUMBER(Regressions!Q61),ROUND(Regressions!Q61, 1), NA())</f>
        <v>#N/A</v>
      </c>
      <c r="P51" s="337" t="e">
        <f>IF(ISNUMBER(Regressions!R61),ROUND(Regressions!R61, 1), NA())</f>
        <v>#N/A</v>
      </c>
      <c r="Q51" s="215" t="e">
        <f>IF(ISNUMBER(Regressions!S61),ROUND(Regressions!S61, 1), NA())</f>
        <v>#N/A</v>
      </c>
      <c r="R51" s="338" t="e">
        <f>IF(ISNUMBER(Regressions!T61),ROUND(Regressions!T61, 1), NA())</f>
        <v>#N/A</v>
      </c>
      <c r="S51" s="237" t="e">
        <f>IF(ISNUMBER(Regressions!U61),ROUND(Regressions!U61, 1), NA())</f>
        <v>#N/A</v>
      </c>
    </row>
    <row xmlns:x14ac="http://schemas.microsoft.com/office/spreadsheetml/2009/9/ac" r="52" x14ac:dyDescent="0.2">
      <c r="A52" s="334" t="str">
        <f>IF(ISBLANK(Regressions!A62), " ", Regressions!A62)</f>
        <v>Panama</v>
      </c>
      <c r="B52" s="335">
        <f>IF(ISBLANK(Regressions!B62), " ", Regressions!B62)</f>
        <v>2017</v>
      </c>
      <c r="C52" s="340" t="str">
        <f>IF(ISBLANK(Regressions!C62), " ", Regressions!C62)</f>
        <v>Urban</v>
      </c>
      <c r="D52" s="336">
        <f>IF(ISBLANK(Regressions!D62), " ", Regressions!D62)</f>
        <v>685551.35281028738</v>
      </c>
      <c r="E52" s="214" t="e">
        <f>IF(ISNUMBER(Regressions!E62),ROUND(Regressions!E62, 1), NA())</f>
        <v>#N/A</v>
      </c>
      <c r="F52" s="337">
        <f>IF(ISNUMBER(Regressions!F62),ROUND(Regressions!F62, 1), NA())</f>
        <v>99</v>
      </c>
      <c r="G52" s="236" t="e">
        <f>IF(ISNUMBER(Regressions!G62),ROUND(Regressions!G62, 1), NA())</f>
        <v>#N/A</v>
      </c>
      <c r="H52" s="338" t="e">
        <f>IF(ISNUMBER(Regressions!H62),ROUND(Regressions!H62, 1), NA())</f>
        <v>#N/A</v>
      </c>
      <c r="I52" s="237">
        <f>IF(ISNUMBER(Regressions!I62),ROUND(Regressions!I62, 1), NA())</f>
        <v>1</v>
      </c>
      <c r="J52" s="339" t="e">
        <f>IF(ISNUMBER(Regressions!K62),ROUND(Regressions!K62, 1), NA())</f>
        <v>#N/A</v>
      </c>
      <c r="K52" s="337" t="e">
        <f>IF(ISNUMBER(Regressions!L62),ROUND(Regressions!L62, 1), NA())</f>
        <v>#N/A</v>
      </c>
      <c r="L52" s="238" t="e">
        <f>IF(ISNUMBER(Regressions!M62),ROUND(Regressions!M62, 1), NA())</f>
        <v>#N/A</v>
      </c>
      <c r="M52" s="338" t="e">
        <f>IF(ISNUMBER(Regressions!N62),ROUND(Regressions!N62, 1), NA())</f>
        <v>#N/A</v>
      </c>
      <c r="N52" s="237" t="e">
        <f>IF(ISNUMBER(Regressions!O62),ROUND(Regressions!O62, 1), NA())</f>
        <v>#N/A</v>
      </c>
      <c r="O52" s="339" t="e">
        <f>IF(ISNUMBER(Regressions!Q62),ROUND(Regressions!Q62, 1), NA())</f>
        <v>#N/A</v>
      </c>
      <c r="P52" s="337" t="e">
        <f>IF(ISNUMBER(Regressions!R62),ROUND(Regressions!R62, 1), NA())</f>
        <v>#N/A</v>
      </c>
      <c r="Q52" s="215" t="e">
        <f>IF(ISNUMBER(Regressions!S62),ROUND(Regressions!S62, 1), NA())</f>
        <v>#N/A</v>
      </c>
      <c r="R52" s="338" t="e">
        <f>IF(ISNUMBER(Regressions!T62),ROUND(Regressions!T62, 1), NA())</f>
        <v>#N/A</v>
      </c>
      <c r="S52" s="237" t="e">
        <f>IF(ISNUMBER(Regressions!U62),ROUND(Regressions!U62, 1), NA())</f>
        <v>#N/A</v>
      </c>
    </row>
    <row xmlns:x14ac="http://schemas.microsoft.com/office/spreadsheetml/2009/9/ac" r="53" x14ac:dyDescent="0.2">
      <c r="A53" s="334" t="str">
        <f>IF(ISBLANK(Regressions!A63), " ", Regressions!A63)</f>
        <v>Panama</v>
      </c>
      <c r="B53" s="335">
        <f>IF(ISBLANK(Regressions!B63), " ", Regressions!B63)</f>
        <v>2018</v>
      </c>
      <c r="C53" s="340" t="str">
        <f>IF(ISBLANK(Regressions!C63), " ", Regressions!C63)</f>
        <v>Urban</v>
      </c>
      <c r="D53" s="336">
        <f>IF(ISBLANK(Regressions!D63), " ", Regressions!D63)</f>
        <v>696011.27628555289</v>
      </c>
      <c r="E53" s="214" t="e">
        <f>IF(ISNUMBER(Regressions!E63),ROUND(Regressions!E63, 1), NA())</f>
        <v>#N/A</v>
      </c>
      <c r="F53" s="337">
        <f>IF(ISNUMBER(Regressions!F63),ROUND(Regressions!F63, 1), NA())</f>
        <v>99</v>
      </c>
      <c r="G53" s="236" t="e">
        <f>IF(ISNUMBER(Regressions!G63),ROUND(Regressions!G63, 1), NA())</f>
        <v>#N/A</v>
      </c>
      <c r="H53" s="338" t="e">
        <f>IF(ISNUMBER(Regressions!H63),ROUND(Regressions!H63, 1), NA())</f>
        <v>#N/A</v>
      </c>
      <c r="I53" s="237">
        <f>IF(ISNUMBER(Regressions!I63),ROUND(Regressions!I63, 1), NA())</f>
        <v>1</v>
      </c>
      <c r="J53" s="339" t="e">
        <f>IF(ISNUMBER(Regressions!K63),ROUND(Regressions!K63, 1), NA())</f>
        <v>#N/A</v>
      </c>
      <c r="K53" s="337" t="e">
        <f>IF(ISNUMBER(Regressions!L63),ROUND(Regressions!L63, 1), NA())</f>
        <v>#N/A</v>
      </c>
      <c r="L53" s="238" t="e">
        <f>IF(ISNUMBER(Regressions!M63),ROUND(Regressions!M63, 1), NA())</f>
        <v>#N/A</v>
      </c>
      <c r="M53" s="338" t="e">
        <f>IF(ISNUMBER(Regressions!N63),ROUND(Regressions!N63, 1), NA())</f>
        <v>#N/A</v>
      </c>
      <c r="N53" s="237" t="e">
        <f>IF(ISNUMBER(Regressions!O63),ROUND(Regressions!O63, 1), NA())</f>
        <v>#N/A</v>
      </c>
      <c r="O53" s="339" t="e">
        <f>IF(ISNUMBER(Regressions!Q63),ROUND(Regressions!Q63, 1), NA())</f>
        <v>#N/A</v>
      </c>
      <c r="P53" s="337" t="e">
        <f>IF(ISNUMBER(Regressions!R63),ROUND(Regressions!R63, 1), NA())</f>
        <v>#N/A</v>
      </c>
      <c r="Q53" s="215" t="e">
        <f>IF(ISNUMBER(Regressions!S63),ROUND(Regressions!S63, 1), NA())</f>
        <v>#N/A</v>
      </c>
      <c r="R53" s="338" t="e">
        <f>IF(ISNUMBER(Regressions!T63),ROUND(Regressions!T63, 1), NA())</f>
        <v>#N/A</v>
      </c>
      <c r="S53" s="237" t="e">
        <f>IF(ISNUMBER(Regressions!U63),ROUND(Regressions!U63, 1), NA())</f>
        <v>#N/A</v>
      </c>
    </row>
    <row xmlns:x14ac="http://schemas.microsoft.com/office/spreadsheetml/2009/9/ac" r="54" x14ac:dyDescent="0.2">
      <c r="A54" s="334" t="str">
        <f>IF(ISBLANK(Regressions!A64), " ", Regressions!A64)</f>
        <v>Panama</v>
      </c>
      <c r="B54" s="335">
        <f>IF(ISBLANK(Regressions!B64), " ", Regressions!B64)</f>
        <v>2019</v>
      </c>
      <c r="C54" s="340" t="str">
        <f>IF(ISBLANK(Regressions!C64), " ", Regressions!C64)</f>
        <v>Urban</v>
      </c>
      <c r="D54" s="336">
        <f>IF(ISBLANK(Regressions!D64), " ", Regressions!D64)</f>
        <v>706421.09322097769</v>
      </c>
      <c r="E54" s="214" t="e">
        <f>IF(ISNUMBER(Regressions!E64),ROUND(Regressions!E64, 1), NA())</f>
        <v>#N/A</v>
      </c>
      <c r="F54" s="337">
        <f>IF(ISNUMBER(Regressions!F64),ROUND(Regressions!F64, 1), NA())</f>
        <v>99.1</v>
      </c>
      <c r="G54" s="236" t="e">
        <f>IF(ISNUMBER(Regressions!G64),ROUND(Regressions!G64, 1), NA())</f>
        <v>#N/A</v>
      </c>
      <c r="H54" s="338" t="e">
        <f>IF(ISNUMBER(Regressions!H64),ROUND(Regressions!H64, 1), NA())</f>
        <v>#N/A</v>
      </c>
      <c r="I54" s="237">
        <f>IF(ISNUMBER(Regressions!I64),ROUND(Regressions!I64, 1), NA())</f>
        <v>0.9</v>
      </c>
      <c r="J54" s="339" t="e">
        <f>IF(ISNUMBER(Regressions!K64),ROUND(Regressions!K64, 1), NA())</f>
        <v>#N/A</v>
      </c>
      <c r="K54" s="337" t="e">
        <f>IF(ISNUMBER(Regressions!L64),ROUND(Regressions!L64, 1), NA())</f>
        <v>#N/A</v>
      </c>
      <c r="L54" s="238" t="e">
        <f>IF(ISNUMBER(Regressions!M64),ROUND(Regressions!M64, 1), NA())</f>
        <v>#N/A</v>
      </c>
      <c r="M54" s="338" t="e">
        <f>IF(ISNUMBER(Regressions!N64),ROUND(Regressions!N64, 1), NA())</f>
        <v>#N/A</v>
      </c>
      <c r="N54" s="237" t="e">
        <f>IF(ISNUMBER(Regressions!O64),ROUND(Regressions!O64, 1), NA())</f>
        <v>#N/A</v>
      </c>
      <c r="O54" s="339" t="e">
        <f>IF(ISNUMBER(Regressions!Q64),ROUND(Regressions!Q64, 1), NA())</f>
        <v>#N/A</v>
      </c>
      <c r="P54" s="337" t="e">
        <f>IF(ISNUMBER(Regressions!R64),ROUND(Regressions!R64, 1), NA())</f>
        <v>#N/A</v>
      </c>
      <c r="Q54" s="215" t="e">
        <f>IF(ISNUMBER(Regressions!S64),ROUND(Regressions!S64, 1), NA())</f>
        <v>#N/A</v>
      </c>
      <c r="R54" s="338" t="e">
        <f>IF(ISNUMBER(Regressions!T64),ROUND(Regressions!T64, 1), NA())</f>
        <v>#N/A</v>
      </c>
      <c r="S54" s="237" t="e">
        <f>IF(ISNUMBER(Regressions!U64),ROUND(Regressions!U64, 1), NA())</f>
        <v>#N/A</v>
      </c>
    </row>
    <row xmlns:x14ac="http://schemas.microsoft.com/office/spreadsheetml/2009/9/ac" r="55" ht="13.5" customHeight="true" x14ac:dyDescent="0.2">
      <c r="A55" s="334" t="str">
        <f>IF(ISBLANK(Regressions!A65), " ", Regressions!A65)</f>
        <v>Panama</v>
      </c>
      <c r="B55" s="335">
        <f>IF(ISBLANK(Regressions!B65), " ", Regressions!B65)</f>
        <v>2020</v>
      </c>
      <c r="C55" s="340" t="str">
        <f>IF(ISBLANK(Regressions!C65), " ", Regressions!C65)</f>
        <v>Urban</v>
      </c>
      <c r="D55" s="336">
        <f>IF(ISBLANK(Regressions!D65), " ", Regressions!D65)</f>
        <v>716490.94352111826</v>
      </c>
      <c r="E55" s="214" t="e">
        <f>IF(ISNUMBER(Regressions!E65),ROUND(Regressions!E65, 1), NA())</f>
        <v>#N/A</v>
      </c>
      <c r="F55" s="337">
        <f>IF(ISNUMBER(Regressions!F65),ROUND(Regressions!F65, 1), NA())</f>
        <v>99.1</v>
      </c>
      <c r="G55" s="236" t="e">
        <f>IF(ISNUMBER(Regressions!G65),ROUND(Regressions!G65, 1), NA())</f>
        <v>#N/A</v>
      </c>
      <c r="H55" s="338" t="e">
        <f>IF(ISNUMBER(Regressions!H65),ROUND(Regressions!H65, 1), NA())</f>
        <v>#N/A</v>
      </c>
      <c r="I55" s="237">
        <f>IF(ISNUMBER(Regressions!I65),ROUND(Regressions!I65, 1), NA())</f>
        <v>0.9</v>
      </c>
      <c r="J55" s="339" t="e">
        <f>IF(ISNUMBER(Regressions!K65),ROUND(Regressions!K65, 1), NA())</f>
        <v>#N/A</v>
      </c>
      <c r="K55" s="337" t="e">
        <f>IF(ISNUMBER(Regressions!L65),ROUND(Regressions!L65, 1), NA())</f>
        <v>#N/A</v>
      </c>
      <c r="L55" s="238" t="e">
        <f>IF(ISNUMBER(Regressions!M65),ROUND(Regressions!M65, 1), NA())</f>
        <v>#N/A</v>
      </c>
      <c r="M55" s="338" t="e">
        <f>IF(ISNUMBER(Regressions!N65),ROUND(Regressions!N65, 1), NA())</f>
        <v>#N/A</v>
      </c>
      <c r="N55" s="237" t="e">
        <f>IF(ISNUMBER(Regressions!O65),ROUND(Regressions!O65, 1), NA())</f>
        <v>#N/A</v>
      </c>
      <c r="O55" s="339" t="e">
        <f>IF(ISNUMBER(Regressions!Q65),ROUND(Regressions!Q65, 1), NA())</f>
        <v>#N/A</v>
      </c>
      <c r="P55" s="337" t="e">
        <f>IF(ISNUMBER(Regressions!R65),ROUND(Regressions!R65, 1), NA())</f>
        <v>#N/A</v>
      </c>
      <c r="Q55" s="215" t="e">
        <f>IF(ISNUMBER(Regressions!S65),ROUND(Regressions!S65, 1), NA())</f>
        <v>#N/A</v>
      </c>
      <c r="R55" s="338" t="e">
        <f>IF(ISNUMBER(Regressions!T65),ROUND(Regressions!T65, 1), NA())</f>
        <v>#N/A</v>
      </c>
      <c r="S55" s="237" t="e">
        <f>IF(ISNUMBER(Regressions!U65),ROUND(Regressions!U65, 1), NA())</f>
        <v>#N/A</v>
      </c>
    </row>
    <row xmlns:x14ac="http://schemas.microsoft.com/office/spreadsheetml/2009/9/ac" r="56" x14ac:dyDescent="0.2">
      <c r="A56" s="395" t="str">
        <f>IF(ISBLANK(Regressions!A66), " ", Regressions!A66)</f>
        <v>Panama</v>
      </c>
      <c r="B56" s="396">
        <f>IF(ISBLANK(Regressions!B66), " ", Regressions!B66)</f>
        <v>2021</v>
      </c>
      <c r="C56" s="397" t="str">
        <f>IF(ISBLANK(Regressions!C66), " ", Regressions!C66)</f>
        <v>Urban</v>
      </c>
      <c r="D56" s="398">
        <f>IF(ISBLANK(Regressions!D66), " ", Regressions!D66)</f>
        <v>725812.85210327152</v>
      </c>
      <c r="E56" s="401" t="e">
        <f>IF(ISNUMBER(Regressions!E66),ROUND(Regressions!E66, 1), NA())</f>
        <v>#N/A</v>
      </c>
      <c r="F56" s="399">
        <f>IF(ISNUMBER(Regressions!F66),ROUND(Regressions!F66, 1), NA())</f>
        <v>99.1</v>
      </c>
      <c r="G56" s="402" t="e">
        <f>IF(ISNUMBER(Regressions!G66),ROUND(Regressions!G66, 1), NA())</f>
        <v>#N/A</v>
      </c>
      <c r="H56" s="400" t="e">
        <f>IF(ISNUMBER(Regressions!H66),ROUND(Regressions!H66, 1), NA())</f>
        <v>#N/A</v>
      </c>
      <c r="I56" s="403">
        <f>IF(ISNUMBER(Regressions!I66),ROUND(Regressions!I66, 1), NA())</f>
        <v>0.9</v>
      </c>
      <c r="J56" s="401" t="e">
        <f>IF(ISNUMBER(Regressions!K66),ROUND(Regressions!K66, 1), NA())</f>
        <v>#N/A</v>
      </c>
      <c r="K56" s="399" t="e">
        <f>IF(ISNUMBER(Regressions!L66),ROUND(Regressions!L66, 1), NA())</f>
        <v>#N/A</v>
      </c>
      <c r="L56" s="404" t="e">
        <f>IF(ISNUMBER(Regressions!M66),ROUND(Regressions!M66, 1), NA())</f>
        <v>#N/A</v>
      </c>
      <c r="M56" s="400" t="e">
        <f>IF(ISNUMBER(Regressions!N66),ROUND(Regressions!N66, 1), NA())</f>
        <v>#N/A</v>
      </c>
      <c r="N56" s="403" t="e">
        <f>IF(ISNUMBER(Regressions!O66),ROUND(Regressions!O66, 1), NA())</f>
        <v>#N/A</v>
      </c>
      <c r="O56" s="401" t="e">
        <f>IF(ISNUMBER(Regressions!Q66),ROUND(Regressions!Q66, 1), NA())</f>
        <v>#N/A</v>
      </c>
      <c r="P56" s="399" t="e">
        <f>IF(ISNUMBER(Regressions!R66),ROUND(Regressions!R66, 1), NA())</f>
        <v>#N/A</v>
      </c>
      <c r="Q56" s="405" t="e">
        <f>IF(ISNUMBER(Regressions!S66),ROUND(Regressions!S66, 1), NA())</f>
        <v>#N/A</v>
      </c>
      <c r="R56" s="400" t="e">
        <f>IF(ISNUMBER(Regressions!T66),ROUND(Regressions!T66, 1), NA())</f>
        <v>#N/A</v>
      </c>
      <c r="S56" s="403" t="e">
        <f>IF(ISNUMBER(Regressions!U66),ROUND(Regressions!U66, 1), NA())</f>
        <v>#N/A</v>
      </c>
      <c r="T56" s="394"/>
      <c r="U56" s="394"/>
      <c r="V56" s="394"/>
      <c r="W56" s="394"/>
      <c r="X56" s="394"/>
      <c r="Y56" s="394"/>
      <c r="Z56" s="394"/>
      <c r="AA56" s="394"/>
      <c r="AB56" s="394"/>
      <c r="AC56" s="394"/>
    </row>
    <row xmlns:x14ac="http://schemas.microsoft.com/office/spreadsheetml/2009/9/ac" r="57" x14ac:dyDescent="0.2">
      <c r="A57" s="334" t="str">
        <f>IF(ISBLANK(Regressions!A67), " ", Regressions!A67)</f>
        <v>Panama</v>
      </c>
      <c r="B57" s="335">
        <f>IF(ISBLANK(Regressions!B67), " ", Regressions!B67)</f>
        <v>2022</v>
      </c>
      <c r="C57" s="340" t="str">
        <f>IF(ISBLANK(Regressions!C67), " ", Regressions!C67)</f>
        <v>Urban</v>
      </c>
      <c r="D57" s="336">
        <f>IF(ISBLANK(Regressions!D67), " ", Regressions!D67)</f>
        <v>734735.81250663765</v>
      </c>
      <c r="E57" s="214" t="e">
        <f>IF(ISNUMBER(Regressions!E67),ROUND(Regressions!E67, 1), NA())</f>
        <v>#N/A</v>
      </c>
      <c r="F57" s="337">
        <f>IF(ISNUMBER(Regressions!F67),ROUND(Regressions!F67, 1), NA())</f>
        <v>99.1</v>
      </c>
      <c r="G57" s="236" t="e">
        <f>IF(ISNUMBER(Regressions!G67),ROUND(Regressions!G67, 1), NA())</f>
        <v>#N/A</v>
      </c>
      <c r="H57" s="338" t="e">
        <f>IF(ISNUMBER(Regressions!H67),ROUND(Regressions!H67, 1), NA())</f>
        <v>#N/A</v>
      </c>
      <c r="I57" s="237">
        <f>IF(ISNUMBER(Regressions!I67),ROUND(Regressions!I67, 1), NA())</f>
        <v>0.9</v>
      </c>
      <c r="J57" s="339" t="e">
        <f>IF(ISNUMBER(Regressions!K67),ROUND(Regressions!K67, 1), NA())</f>
        <v>#N/A</v>
      </c>
      <c r="K57" s="337" t="e">
        <f>IF(ISNUMBER(Regressions!L67),ROUND(Regressions!L67, 1), NA())</f>
        <v>#N/A</v>
      </c>
      <c r="L57" s="238" t="e">
        <f>IF(ISNUMBER(Regressions!M67),ROUND(Regressions!M67, 1), NA())</f>
        <v>#N/A</v>
      </c>
      <c r="M57" s="338" t="e">
        <f>IF(ISNUMBER(Regressions!N67),ROUND(Regressions!N67, 1), NA())</f>
        <v>#N/A</v>
      </c>
      <c r="N57" s="237" t="e">
        <f>IF(ISNUMBER(Regressions!O67),ROUND(Regressions!O67, 1), NA())</f>
        <v>#N/A</v>
      </c>
      <c r="O57" s="339" t="e">
        <f>IF(ISNUMBER(Regressions!Q67),ROUND(Regressions!Q67, 1), NA())</f>
        <v>#N/A</v>
      </c>
      <c r="P57" s="337" t="e">
        <f>IF(ISNUMBER(Regressions!R67),ROUND(Regressions!R67, 1), NA())</f>
        <v>#N/A</v>
      </c>
      <c r="Q57" s="215" t="e">
        <f>IF(ISNUMBER(Regressions!S67),ROUND(Regressions!S67, 1), NA())</f>
        <v>#N/A</v>
      </c>
      <c r="R57" s="338" t="e">
        <f>IF(ISNUMBER(Regressions!T67),ROUND(Regressions!T67, 1), NA())</f>
        <v>#N/A</v>
      </c>
      <c r="S57" s="237" t="e">
        <f>IF(ISNUMBER(Regressions!U67),ROUND(Regressions!U67, 1), NA())</f>
        <v>#N/A</v>
      </c>
    </row>
    <row xmlns:x14ac="http://schemas.microsoft.com/office/spreadsheetml/2009/9/ac" r="58" x14ac:dyDescent="0.2">
      <c r="A58" s="341" t="str">
        <f>IF(ISBLANK(Regressions!A68), " ", Regressions!A68)</f>
        <v>Panama</v>
      </c>
      <c r="B58" s="342">
        <f>IF(ISBLANK(Regressions!B68), " ", Regressions!B68)</f>
        <v>2023</v>
      </c>
      <c r="C58" s="343" t="str">
        <f>IF(ISBLANK(Regressions!C68), " ", Regressions!C68)</f>
        <v>Urban</v>
      </c>
      <c r="D58" s="344">
        <f>IF(ISBLANK(Regressions!D68), " ", Regressions!D68)</f>
        <v>742470.89036277775</v>
      </c>
      <c r="E58" s="345" t="e">
        <f>IF(ISNUMBER(Regressions!E68),ROUND(Regressions!E68, 1), NA())</f>
        <v>#N/A</v>
      </c>
      <c r="F58" s="346">
        <f>IF(ISNUMBER(Regressions!F68),ROUND(Regressions!F68, 1), NA())</f>
        <v>99.1</v>
      </c>
      <c r="G58" s="347" t="e">
        <f>IF(ISNUMBER(Regressions!G68),ROUND(Regressions!G68, 1), NA())</f>
        <v>#N/A</v>
      </c>
      <c r="H58" s="348" t="e">
        <f>IF(ISNUMBER(Regressions!H68),ROUND(Regressions!H68, 1), NA())</f>
        <v>#N/A</v>
      </c>
      <c r="I58" s="349">
        <f>IF(ISNUMBER(Regressions!I68),ROUND(Regressions!I68, 1), NA())</f>
        <v>0.9</v>
      </c>
      <c r="J58" s="350" t="e">
        <f>IF(ISNUMBER(Regressions!K68),ROUND(Regressions!K68, 1), NA())</f>
        <v>#N/A</v>
      </c>
      <c r="K58" s="346" t="e">
        <f>IF(ISNUMBER(Regressions!L68),ROUND(Regressions!L68, 1), NA())</f>
        <v>#N/A</v>
      </c>
      <c r="L58" s="351" t="e">
        <f>IF(ISNUMBER(Regressions!M68),ROUND(Regressions!M68, 1), NA())</f>
        <v>#N/A</v>
      </c>
      <c r="M58" s="348" t="e">
        <f>IF(ISNUMBER(Regressions!N68),ROUND(Regressions!N68, 1), NA())</f>
        <v>#N/A</v>
      </c>
      <c r="N58" s="349" t="e">
        <f>IF(ISNUMBER(Regressions!O68),ROUND(Regressions!O68, 1), NA())</f>
        <v>#N/A</v>
      </c>
      <c r="O58" s="350" t="e">
        <f>IF(ISNUMBER(Regressions!Q68),ROUND(Regressions!Q68, 1), NA())</f>
        <v>#N/A</v>
      </c>
      <c r="P58" s="346" t="e">
        <f>IF(ISNUMBER(Regressions!R68),ROUND(Regressions!R68, 1), NA())</f>
        <v>#N/A</v>
      </c>
      <c r="Q58" s="352" t="e">
        <f>IF(ISNUMBER(Regressions!S68),ROUND(Regressions!S68, 1), NA())</f>
        <v>#N/A</v>
      </c>
      <c r="R58" s="348" t="e">
        <f>IF(ISNUMBER(Regressions!T68),ROUND(Regressions!T68, 1), NA())</f>
        <v>#N/A</v>
      </c>
      <c r="S58" s="349" t="e">
        <f>IF(ISNUMBER(Regressions!U68),ROUND(Regressions!U68, 1), NA())</f>
        <v>#N/A</v>
      </c>
    </row>
    <row xmlns:x14ac="http://schemas.microsoft.com/office/spreadsheetml/2009/9/ac" r="59" hidden="true" x14ac:dyDescent="0.2">
      <c r="A59" s="334" t="str">
        <f>IF(ISBLANK(Regressions!A69), " ", Regressions!A69)</f>
        <v>Panama</v>
      </c>
      <c r="B59" s="335">
        <f>IF(ISBLANK(Regressions!B69), " ", Regressions!B69)</f>
        <v>2024</v>
      </c>
      <c r="C59" s="340" t="str">
        <f>IF(ISBLANK(Regressions!C69), " ", Regressions!C69)</f>
        <v>Urban</v>
      </c>
      <c r="D59" s="336" t="str">
        <f>IF(ISBLANK(Regressions!D69), " ", Regressions!D69)</f>
        <v> </v>
      </c>
      <c r="E59" s="214" t="e">
        <f>IF(ISNUMBER(Regressions!E69),ROUND(Regressions!E69, 1), NA())</f>
        <v>#N/A</v>
      </c>
      <c r="F59" s="337" t="e">
        <f>IF(ISNUMBER(Regressions!F69),ROUND(Regressions!F69, 1), NA())</f>
        <v>#N/A</v>
      </c>
      <c r="G59" s="236" t="e">
        <f>IF(ISNUMBER(Regressions!G69),ROUND(Regressions!G69, 1), NA())</f>
        <v>#N/A</v>
      </c>
      <c r="H59" s="338" t="e">
        <f>IF(ISNUMBER(Regressions!H69),ROUND(Regressions!H69, 1), NA())</f>
        <v>#N/A</v>
      </c>
      <c r="I59" s="237" t="e">
        <f>IF(ISNUMBER(Regressions!I69),ROUND(Regressions!I69, 1), NA())</f>
        <v>#N/A</v>
      </c>
      <c r="J59" s="339" t="e">
        <f>IF(ISNUMBER(Regressions!K69),ROUND(Regressions!K69, 1), NA())</f>
        <v>#N/A</v>
      </c>
      <c r="K59" s="337" t="e">
        <f>IF(ISNUMBER(Regressions!L69),ROUND(Regressions!L69, 1), NA())</f>
        <v>#N/A</v>
      </c>
      <c r="L59" s="238" t="e">
        <f>IF(ISNUMBER(Regressions!M69),ROUND(Regressions!M69, 1), NA())</f>
        <v>#N/A</v>
      </c>
      <c r="M59" s="338" t="e">
        <f>IF(ISNUMBER(Regressions!N69),ROUND(Regressions!N69, 1), NA())</f>
        <v>#N/A</v>
      </c>
      <c r="N59" s="237" t="e">
        <f>IF(ISNUMBER(Regressions!O69),ROUND(Regressions!O69, 1), NA())</f>
        <v>#N/A</v>
      </c>
      <c r="O59" s="339" t="e">
        <f>IF(ISNUMBER(Regressions!Q69),ROUND(Regressions!Q69, 1), NA())</f>
        <v>#N/A</v>
      </c>
      <c r="P59" s="337" t="e">
        <f>IF(ISNUMBER(Regressions!R69),ROUND(Regressions!R69, 1), NA())</f>
        <v>#N/A</v>
      </c>
      <c r="Q59" s="215" t="e">
        <f>IF(ISNUMBER(Regressions!S69),ROUND(Regressions!S69, 1), NA())</f>
        <v>#N/A</v>
      </c>
      <c r="R59" s="338" t="e">
        <f>IF(ISNUMBER(Regressions!T69),ROUND(Regressions!T69, 1), NA())</f>
        <v>#N/A</v>
      </c>
      <c r="S59" s="237" t="e">
        <f>IF(ISNUMBER(Regressions!U69),ROUND(Regressions!U69, 1), NA())</f>
        <v>#N/A</v>
      </c>
    </row>
    <row xmlns:x14ac="http://schemas.microsoft.com/office/spreadsheetml/2009/9/ac" r="60" hidden="true" x14ac:dyDescent="0.2">
      <c r="A60" s="334" t="str">
        <f>IF(ISBLANK(Regressions!A70), " ", Regressions!A70)</f>
        <v>Panama</v>
      </c>
      <c r="B60" s="335">
        <f>IF(ISBLANK(Regressions!B70), " ", Regressions!B70)</f>
        <v>2025</v>
      </c>
      <c r="C60" s="340" t="str">
        <f>IF(ISBLANK(Regressions!C70), " ", Regressions!C70)</f>
        <v>Urban</v>
      </c>
      <c r="D60" s="336" t="str">
        <f>IF(ISBLANK(Regressions!D70), " ", Regressions!D70)</f>
        <v> </v>
      </c>
      <c r="E60" s="214" t="e">
        <f>IF(ISNUMBER(Regressions!E70),ROUND(Regressions!E70, 1), NA())</f>
        <v>#N/A</v>
      </c>
      <c r="F60" s="337" t="e">
        <f>IF(ISNUMBER(Regressions!F70),ROUND(Regressions!F70, 1), NA())</f>
        <v>#N/A</v>
      </c>
      <c r="G60" s="236" t="e">
        <f>IF(ISNUMBER(Regressions!G70),ROUND(Regressions!G70, 1), NA())</f>
        <v>#N/A</v>
      </c>
      <c r="H60" s="338" t="e">
        <f>IF(ISNUMBER(Regressions!H70),ROUND(Regressions!H70, 1), NA())</f>
        <v>#N/A</v>
      </c>
      <c r="I60" s="237" t="e">
        <f>IF(ISNUMBER(Regressions!I70),ROUND(Regressions!I70, 1), NA())</f>
        <v>#N/A</v>
      </c>
      <c r="J60" s="339" t="e">
        <f>IF(ISNUMBER(Regressions!K70),ROUND(Regressions!K70, 1), NA())</f>
        <v>#N/A</v>
      </c>
      <c r="K60" s="337" t="e">
        <f>IF(ISNUMBER(Regressions!L70),ROUND(Regressions!L70, 1), NA())</f>
        <v>#N/A</v>
      </c>
      <c r="L60" s="238" t="e">
        <f>IF(ISNUMBER(Regressions!M70),ROUND(Regressions!M70, 1), NA())</f>
        <v>#N/A</v>
      </c>
      <c r="M60" s="338" t="e">
        <f>IF(ISNUMBER(Regressions!N70),ROUND(Regressions!N70, 1), NA())</f>
        <v>#N/A</v>
      </c>
      <c r="N60" s="237" t="e">
        <f>IF(ISNUMBER(Regressions!O70),ROUND(Regressions!O70, 1), NA())</f>
        <v>#N/A</v>
      </c>
      <c r="O60" s="339" t="e">
        <f>IF(ISNUMBER(Regressions!Q70),ROUND(Regressions!Q70, 1), NA())</f>
        <v>#N/A</v>
      </c>
      <c r="P60" s="337" t="e">
        <f>IF(ISNUMBER(Regressions!R70),ROUND(Regressions!R70, 1), NA())</f>
        <v>#N/A</v>
      </c>
      <c r="Q60" s="215" t="e">
        <f>IF(ISNUMBER(Regressions!S70),ROUND(Regressions!S70, 1), NA())</f>
        <v>#N/A</v>
      </c>
      <c r="R60" s="338" t="e">
        <f>IF(ISNUMBER(Regressions!T70),ROUND(Regressions!T70, 1), NA())</f>
        <v>#N/A</v>
      </c>
      <c r="S60" s="237" t="e">
        <f>IF(ISNUMBER(Regressions!U70),ROUND(Regressions!U70, 1), NA())</f>
        <v>#N/A</v>
      </c>
    </row>
    <row xmlns:x14ac="http://schemas.microsoft.com/office/spreadsheetml/2009/9/ac" r="61" hidden="true" x14ac:dyDescent="0.2">
      <c r="A61" s="334" t="str">
        <f>IF(ISBLANK(Regressions!A71), " ", Regressions!A71)</f>
        <v>Panama</v>
      </c>
      <c r="B61" s="335">
        <f>IF(ISBLANK(Regressions!B71), " ", Regressions!B71)</f>
        <v>2026</v>
      </c>
      <c r="C61" s="340" t="str">
        <f>IF(ISBLANK(Regressions!C71), " ", Regressions!C71)</f>
        <v>Urban</v>
      </c>
      <c r="D61" s="336" t="str">
        <f>IF(ISBLANK(Regressions!D71), " ", Regressions!D71)</f>
        <v> </v>
      </c>
      <c r="E61" s="214" t="e">
        <f>IF(ISNUMBER(Regressions!E71),ROUND(Regressions!E71, 1), NA())</f>
        <v>#N/A</v>
      </c>
      <c r="F61" s="337" t="e">
        <f>IF(ISNUMBER(Regressions!F71),ROUND(Regressions!F71, 1), NA())</f>
        <v>#N/A</v>
      </c>
      <c r="G61" s="236" t="e">
        <f>IF(ISNUMBER(Regressions!G71),ROUND(Regressions!G71, 1), NA())</f>
        <v>#N/A</v>
      </c>
      <c r="H61" s="338" t="e">
        <f>IF(ISNUMBER(Regressions!H71),ROUND(Regressions!H71, 1), NA())</f>
        <v>#N/A</v>
      </c>
      <c r="I61" s="237" t="e">
        <f>IF(ISNUMBER(Regressions!I71),ROUND(Regressions!I71, 1), NA())</f>
        <v>#N/A</v>
      </c>
      <c r="J61" s="339" t="e">
        <f>IF(ISNUMBER(Regressions!K71),ROUND(Regressions!K71, 1), NA())</f>
        <v>#N/A</v>
      </c>
      <c r="K61" s="337" t="e">
        <f>IF(ISNUMBER(Regressions!L71),ROUND(Regressions!L71, 1), NA())</f>
        <v>#N/A</v>
      </c>
      <c r="L61" s="238" t="e">
        <f>IF(ISNUMBER(Regressions!M71),ROUND(Regressions!M71, 1), NA())</f>
        <v>#N/A</v>
      </c>
      <c r="M61" s="338" t="e">
        <f>IF(ISNUMBER(Regressions!N71),ROUND(Regressions!N71, 1), NA())</f>
        <v>#N/A</v>
      </c>
      <c r="N61" s="237" t="e">
        <f>IF(ISNUMBER(Regressions!O71),ROUND(Regressions!O71, 1), NA())</f>
        <v>#N/A</v>
      </c>
      <c r="O61" s="339" t="e">
        <f>IF(ISNUMBER(Regressions!Q71),ROUND(Regressions!Q71, 1), NA())</f>
        <v>#N/A</v>
      </c>
      <c r="P61" s="337" t="e">
        <f>IF(ISNUMBER(Regressions!R71),ROUND(Regressions!R71, 1), NA())</f>
        <v>#N/A</v>
      </c>
      <c r="Q61" s="215" t="e">
        <f>IF(ISNUMBER(Regressions!S71),ROUND(Regressions!S71, 1), NA())</f>
        <v>#N/A</v>
      </c>
      <c r="R61" s="338" t="e">
        <f>IF(ISNUMBER(Regressions!T71),ROUND(Regressions!T71, 1), NA())</f>
        <v>#N/A</v>
      </c>
      <c r="S61" s="237" t="e">
        <f>IF(ISNUMBER(Regressions!U71),ROUND(Regressions!U71, 1), NA())</f>
        <v>#N/A</v>
      </c>
    </row>
    <row xmlns:x14ac="http://schemas.microsoft.com/office/spreadsheetml/2009/9/ac" r="62" hidden="true" x14ac:dyDescent="0.2">
      <c r="A62" s="334" t="str">
        <f>IF(ISBLANK(Regressions!A72), " ", Regressions!A72)</f>
        <v>Panama</v>
      </c>
      <c r="B62" s="335">
        <f>IF(ISBLANK(Regressions!B72), " ", Regressions!B72)</f>
        <v>2027</v>
      </c>
      <c r="C62" s="340" t="str">
        <f>IF(ISBLANK(Regressions!C72), " ", Regressions!C72)</f>
        <v>Urban</v>
      </c>
      <c r="D62" s="336" t="str">
        <f>IF(ISBLANK(Regressions!D72), " ", Regressions!D72)</f>
        <v> </v>
      </c>
      <c r="E62" s="214" t="e">
        <f>IF(ISNUMBER(Regressions!E72),ROUND(Regressions!E72, 1), NA())</f>
        <v>#N/A</v>
      </c>
      <c r="F62" s="337" t="e">
        <f>IF(ISNUMBER(Regressions!F72),ROUND(Regressions!F72, 1), NA())</f>
        <v>#N/A</v>
      </c>
      <c r="G62" s="236" t="e">
        <f>IF(ISNUMBER(Regressions!G72),ROUND(Regressions!G72, 1), NA())</f>
        <v>#N/A</v>
      </c>
      <c r="H62" s="338" t="e">
        <f>IF(ISNUMBER(Regressions!H72),ROUND(Regressions!H72, 1), NA())</f>
        <v>#N/A</v>
      </c>
      <c r="I62" s="237" t="e">
        <f>IF(ISNUMBER(Regressions!I72),ROUND(Regressions!I72, 1), NA())</f>
        <v>#N/A</v>
      </c>
      <c r="J62" s="339" t="e">
        <f>IF(ISNUMBER(Regressions!K72),ROUND(Regressions!K72, 1), NA())</f>
        <v>#N/A</v>
      </c>
      <c r="K62" s="337" t="e">
        <f>IF(ISNUMBER(Regressions!L72),ROUND(Regressions!L72, 1), NA())</f>
        <v>#N/A</v>
      </c>
      <c r="L62" s="238" t="e">
        <f>IF(ISNUMBER(Regressions!M72),ROUND(Regressions!M72, 1), NA())</f>
        <v>#N/A</v>
      </c>
      <c r="M62" s="338" t="e">
        <f>IF(ISNUMBER(Regressions!N72),ROUND(Regressions!N72, 1), NA())</f>
        <v>#N/A</v>
      </c>
      <c r="N62" s="237" t="e">
        <f>IF(ISNUMBER(Regressions!O72),ROUND(Regressions!O72, 1), NA())</f>
        <v>#N/A</v>
      </c>
      <c r="O62" s="339" t="e">
        <f>IF(ISNUMBER(Regressions!Q72),ROUND(Regressions!Q72, 1), NA())</f>
        <v>#N/A</v>
      </c>
      <c r="P62" s="337" t="e">
        <f>IF(ISNUMBER(Regressions!R72),ROUND(Regressions!R72, 1), NA())</f>
        <v>#N/A</v>
      </c>
      <c r="Q62" s="215" t="e">
        <f>IF(ISNUMBER(Regressions!S72),ROUND(Regressions!S72, 1), NA())</f>
        <v>#N/A</v>
      </c>
      <c r="R62" s="338" t="e">
        <f>IF(ISNUMBER(Regressions!T72),ROUND(Regressions!T72, 1), NA())</f>
        <v>#N/A</v>
      </c>
      <c r="S62" s="237" t="e">
        <f>IF(ISNUMBER(Regressions!U72),ROUND(Regressions!U72, 1), NA())</f>
        <v>#N/A</v>
      </c>
    </row>
    <row xmlns:x14ac="http://schemas.microsoft.com/office/spreadsheetml/2009/9/ac" r="63" hidden="true" x14ac:dyDescent="0.2">
      <c r="A63" s="334" t="str">
        <f>IF(ISBLANK(Regressions!A73), " ", Regressions!A73)</f>
        <v>Panama</v>
      </c>
      <c r="B63" s="335">
        <f>IF(ISBLANK(Regressions!B73), " ", Regressions!B73)</f>
        <v>2028</v>
      </c>
      <c r="C63" s="340" t="str">
        <f>IF(ISBLANK(Regressions!C73), " ", Regressions!C73)</f>
        <v>Urban</v>
      </c>
      <c r="D63" s="336" t="str">
        <f>IF(ISBLANK(Regressions!D73), " ", Regressions!D73)</f>
        <v> </v>
      </c>
      <c r="E63" s="214" t="e">
        <f>IF(ISNUMBER(Regressions!E73),ROUND(Regressions!E73, 1), NA())</f>
        <v>#N/A</v>
      </c>
      <c r="F63" s="337" t="e">
        <f>IF(ISNUMBER(Regressions!F73),ROUND(Regressions!F73, 1), NA())</f>
        <v>#N/A</v>
      </c>
      <c r="G63" s="236" t="e">
        <f>IF(ISNUMBER(Regressions!G73),ROUND(Regressions!G73, 1), NA())</f>
        <v>#N/A</v>
      </c>
      <c r="H63" s="338" t="e">
        <f>IF(ISNUMBER(Regressions!H73),ROUND(Regressions!H73, 1), NA())</f>
        <v>#N/A</v>
      </c>
      <c r="I63" s="237" t="e">
        <f>IF(ISNUMBER(Regressions!I73),ROUND(Regressions!I73, 1), NA())</f>
        <v>#N/A</v>
      </c>
      <c r="J63" s="339" t="e">
        <f>IF(ISNUMBER(Regressions!K73),ROUND(Regressions!K73, 1), NA())</f>
        <v>#N/A</v>
      </c>
      <c r="K63" s="337" t="e">
        <f>IF(ISNUMBER(Regressions!L73),ROUND(Regressions!L73, 1), NA())</f>
        <v>#N/A</v>
      </c>
      <c r="L63" s="238" t="e">
        <f>IF(ISNUMBER(Regressions!M73),ROUND(Regressions!M73, 1), NA())</f>
        <v>#N/A</v>
      </c>
      <c r="M63" s="338" t="e">
        <f>IF(ISNUMBER(Regressions!N73),ROUND(Regressions!N73, 1), NA())</f>
        <v>#N/A</v>
      </c>
      <c r="N63" s="237" t="e">
        <f>IF(ISNUMBER(Regressions!O73),ROUND(Regressions!O73, 1), NA())</f>
        <v>#N/A</v>
      </c>
      <c r="O63" s="339" t="e">
        <f>IF(ISNUMBER(Regressions!Q73),ROUND(Regressions!Q73, 1), NA())</f>
        <v>#N/A</v>
      </c>
      <c r="P63" s="337" t="e">
        <f>IF(ISNUMBER(Regressions!R73),ROUND(Regressions!R73, 1), NA())</f>
        <v>#N/A</v>
      </c>
      <c r="Q63" s="215" t="e">
        <f>IF(ISNUMBER(Regressions!S73),ROUND(Regressions!S73, 1), NA())</f>
        <v>#N/A</v>
      </c>
      <c r="R63" s="338" t="e">
        <f>IF(ISNUMBER(Regressions!T73),ROUND(Regressions!T73, 1), NA())</f>
        <v>#N/A</v>
      </c>
      <c r="S63" s="237" t="e">
        <f>IF(ISNUMBER(Regressions!U73),ROUND(Regressions!U73, 1), NA())</f>
        <v>#N/A</v>
      </c>
    </row>
    <row xmlns:x14ac="http://schemas.microsoft.com/office/spreadsheetml/2009/9/ac" r="64" hidden="true" x14ac:dyDescent="0.2">
      <c r="A64" s="334" t="str">
        <f>IF(ISBLANK(Regressions!A74), " ", Regressions!A74)</f>
        <v>Panama</v>
      </c>
      <c r="B64" s="335">
        <f>IF(ISBLANK(Regressions!B74), " ", Regressions!B74)</f>
        <v>2029</v>
      </c>
      <c r="C64" s="340" t="str">
        <f>IF(ISBLANK(Regressions!C74), " ", Regressions!C74)</f>
        <v>Urban</v>
      </c>
      <c r="D64" s="336" t="str">
        <f>IF(ISBLANK(Regressions!D74), " ", Regressions!D74)</f>
        <v> </v>
      </c>
      <c r="E64" s="214" t="e">
        <f>IF(ISNUMBER(Regressions!E74),ROUND(Regressions!E74, 1), NA())</f>
        <v>#N/A</v>
      </c>
      <c r="F64" s="337" t="e">
        <f>IF(ISNUMBER(Regressions!F74),ROUND(Regressions!F74, 1), NA())</f>
        <v>#N/A</v>
      </c>
      <c r="G64" s="236" t="e">
        <f>IF(ISNUMBER(Regressions!G74),ROUND(Regressions!G74, 1), NA())</f>
        <v>#N/A</v>
      </c>
      <c r="H64" s="338" t="e">
        <f>IF(ISNUMBER(Regressions!H74),ROUND(Regressions!H74, 1), NA())</f>
        <v>#N/A</v>
      </c>
      <c r="I64" s="237" t="e">
        <f>IF(ISNUMBER(Regressions!I74),ROUND(Regressions!I74, 1), NA())</f>
        <v>#N/A</v>
      </c>
      <c r="J64" s="339" t="e">
        <f>IF(ISNUMBER(Regressions!K74),ROUND(Regressions!K74, 1), NA())</f>
        <v>#N/A</v>
      </c>
      <c r="K64" s="337" t="e">
        <f>IF(ISNUMBER(Regressions!L74),ROUND(Regressions!L74, 1), NA())</f>
        <v>#N/A</v>
      </c>
      <c r="L64" s="238" t="e">
        <f>IF(ISNUMBER(Regressions!M74),ROUND(Regressions!M74, 1), NA())</f>
        <v>#N/A</v>
      </c>
      <c r="M64" s="338" t="e">
        <f>IF(ISNUMBER(Regressions!N74),ROUND(Regressions!N74, 1), NA())</f>
        <v>#N/A</v>
      </c>
      <c r="N64" s="237" t="e">
        <f>IF(ISNUMBER(Regressions!O74),ROUND(Regressions!O74, 1), NA())</f>
        <v>#N/A</v>
      </c>
      <c r="O64" s="339" t="e">
        <f>IF(ISNUMBER(Regressions!Q74),ROUND(Regressions!Q74, 1), NA())</f>
        <v>#N/A</v>
      </c>
      <c r="P64" s="337" t="e">
        <f>IF(ISNUMBER(Regressions!R74),ROUND(Regressions!R74, 1), NA())</f>
        <v>#N/A</v>
      </c>
      <c r="Q64" s="215" t="e">
        <f>IF(ISNUMBER(Regressions!S74),ROUND(Regressions!S74, 1), NA())</f>
        <v>#N/A</v>
      </c>
      <c r="R64" s="338" t="e">
        <f>IF(ISNUMBER(Regressions!T74),ROUND(Regressions!T74, 1), NA())</f>
        <v>#N/A</v>
      </c>
      <c r="S64" s="237" t="e">
        <f>IF(ISNUMBER(Regressions!U74),ROUND(Regressions!U74, 1), NA())</f>
        <v>#N/A</v>
      </c>
    </row>
    <row xmlns:x14ac="http://schemas.microsoft.com/office/spreadsheetml/2009/9/ac" r="65" hidden="true" x14ac:dyDescent="0.2">
      <c r="A65" s="334" t="str">
        <f>IF(ISBLANK(Regressions!A75), " ", Regressions!A75)</f>
        <v>Panama</v>
      </c>
      <c r="B65" s="335">
        <f>IF(ISBLANK(Regressions!B75), " ", Regressions!B75)</f>
        <v>2030</v>
      </c>
      <c r="C65" s="340" t="str">
        <f>IF(ISBLANK(Regressions!C75), " ", Regressions!C75)</f>
        <v>Urban</v>
      </c>
      <c r="D65" s="336" t="str">
        <f>IF(ISBLANK(Regressions!D75), " ", Regressions!D75)</f>
        <v> </v>
      </c>
      <c r="E65" s="214" t="e">
        <f>IF(ISNUMBER(Regressions!E75),ROUND(Regressions!E75, 1), NA())</f>
        <v>#N/A</v>
      </c>
      <c r="F65" s="337" t="e">
        <f>IF(ISNUMBER(Regressions!F75),ROUND(Regressions!F75, 1), NA())</f>
        <v>#N/A</v>
      </c>
      <c r="G65" s="236" t="e">
        <f>IF(ISNUMBER(Regressions!G75),ROUND(Regressions!G75, 1), NA())</f>
        <v>#N/A</v>
      </c>
      <c r="H65" s="338" t="e">
        <f>IF(ISNUMBER(Regressions!H75),ROUND(Regressions!H75, 1), NA())</f>
        <v>#N/A</v>
      </c>
      <c r="I65" s="237" t="e">
        <f>IF(ISNUMBER(Regressions!I75),ROUND(Regressions!I75, 1), NA())</f>
        <v>#N/A</v>
      </c>
      <c r="J65" s="339" t="e">
        <f>IF(ISNUMBER(Regressions!K75),ROUND(Regressions!K75, 1), NA())</f>
        <v>#N/A</v>
      </c>
      <c r="K65" s="337" t="e">
        <f>IF(ISNUMBER(Regressions!L75),ROUND(Regressions!L75, 1), NA())</f>
        <v>#N/A</v>
      </c>
      <c r="L65" s="238" t="e">
        <f>IF(ISNUMBER(Regressions!M75),ROUND(Regressions!M75, 1), NA())</f>
        <v>#N/A</v>
      </c>
      <c r="M65" s="338" t="e">
        <f>IF(ISNUMBER(Regressions!N75),ROUND(Regressions!N75, 1), NA())</f>
        <v>#N/A</v>
      </c>
      <c r="N65" s="237" t="e">
        <f>IF(ISNUMBER(Regressions!O75),ROUND(Regressions!O75, 1), NA())</f>
        <v>#N/A</v>
      </c>
      <c r="O65" s="339" t="e">
        <f>IF(ISNUMBER(Regressions!Q75),ROUND(Regressions!Q75, 1), NA())</f>
        <v>#N/A</v>
      </c>
      <c r="P65" s="337" t="e">
        <f>IF(ISNUMBER(Regressions!R75),ROUND(Regressions!R75, 1), NA())</f>
        <v>#N/A</v>
      </c>
      <c r="Q65" s="215" t="e">
        <f>IF(ISNUMBER(Regressions!S75),ROUND(Regressions!S75, 1), NA())</f>
        <v>#N/A</v>
      </c>
      <c r="R65" s="338" t="e">
        <f>IF(ISNUMBER(Regressions!T75),ROUND(Regressions!T75, 1), NA())</f>
        <v>#N/A</v>
      </c>
      <c r="S65" s="237" t="e">
        <f>IF(ISNUMBER(Regressions!U75),ROUND(Regressions!U75, 1), NA())</f>
        <v>#N/A</v>
      </c>
    </row>
    <row xmlns:x14ac="http://schemas.microsoft.com/office/spreadsheetml/2009/9/ac" r="66" x14ac:dyDescent="0.2">
      <c r="A66" s="334" t="str">
        <f>IF(ISBLANK(Regressions!A76), " ", Regressions!A76)</f>
        <v>Panama</v>
      </c>
      <c r="B66" s="335">
        <f>IF(ISBLANK(Regressions!B76), " ", Regressions!B76)</f>
        <v>2000</v>
      </c>
      <c r="C66" s="340" t="str">
        <f>IF(ISBLANK(Regressions!C76), " ", Regressions!C76)</f>
        <v>Rural</v>
      </c>
      <c r="D66" s="336">
        <f>IF(ISBLANK(Regressions!D76), " ", Regressions!D76)</f>
        <v>330915.66754394531</v>
      </c>
      <c r="E66" s="214" t="e">
        <f>IF(ISNUMBER(Regressions!E76),ROUND(Regressions!E76, 1), NA())</f>
        <v>#N/A</v>
      </c>
      <c r="F66" s="337">
        <f>IF(ISNUMBER(Regressions!F76),ROUND(Regressions!F76, 1), NA())</f>
        <v>52.5</v>
      </c>
      <c r="G66" s="236" t="e">
        <f>IF(ISNUMBER(Regressions!G76),ROUND(Regressions!G76, 1), NA())</f>
        <v>#N/A</v>
      </c>
      <c r="H66" s="338" t="e">
        <f>IF(ISNUMBER(Regressions!H76),ROUND(Regressions!H76, 1), NA())</f>
        <v>#N/A</v>
      </c>
      <c r="I66" s="237">
        <f>IF(ISNUMBER(Regressions!I76),ROUND(Regressions!I76, 1), NA())</f>
        <v>47.5</v>
      </c>
      <c r="J66" s="339" t="e">
        <f>IF(ISNUMBER(Regressions!K76),ROUND(Regressions!K76, 1), NA())</f>
        <v>#N/A</v>
      </c>
      <c r="K66" s="337" t="e">
        <f>IF(ISNUMBER(Regressions!L76),ROUND(Regressions!L76, 1), NA())</f>
        <v>#N/A</v>
      </c>
      <c r="L66" s="238" t="e">
        <f>IF(ISNUMBER(Regressions!M76),ROUND(Regressions!M76, 1), NA())</f>
        <v>#N/A</v>
      </c>
      <c r="M66" s="338" t="e">
        <f>IF(ISNUMBER(Regressions!N76),ROUND(Regressions!N76, 1), NA())</f>
        <v>#N/A</v>
      </c>
      <c r="N66" s="237" t="e">
        <f>IF(ISNUMBER(Regressions!O76),ROUND(Regressions!O76, 1), NA())</f>
        <v>#N/A</v>
      </c>
      <c r="O66" s="339" t="e">
        <f>IF(ISNUMBER(Regressions!Q76),ROUND(Regressions!Q76, 1), NA())</f>
        <v>#N/A</v>
      </c>
      <c r="P66" s="337" t="e">
        <f>IF(ISNUMBER(Regressions!R76),ROUND(Regressions!R76, 1), NA())</f>
        <v>#N/A</v>
      </c>
      <c r="Q66" s="215" t="e">
        <f>IF(ISNUMBER(Regressions!S76),ROUND(Regressions!S76, 1), NA())</f>
        <v>#N/A</v>
      </c>
      <c r="R66" s="338" t="e">
        <f>IF(ISNUMBER(Regressions!T76),ROUND(Regressions!T76, 1), NA())</f>
        <v>#N/A</v>
      </c>
      <c r="S66" s="237" t="e">
        <f>IF(ISNUMBER(Regressions!U76),ROUND(Regressions!U76, 1), NA())</f>
        <v>#N/A</v>
      </c>
    </row>
    <row xmlns:x14ac="http://schemas.microsoft.com/office/spreadsheetml/2009/9/ac" r="67" x14ac:dyDescent="0.2">
      <c r="A67" s="334" t="str">
        <f>IF(ISBLANK(Regressions!A77), " ", Regressions!A77)</f>
        <v>Panama</v>
      </c>
      <c r="B67" s="335">
        <f>IF(ISBLANK(Regressions!B77), " ", Regressions!B77)</f>
        <v>2001</v>
      </c>
      <c r="C67" s="340" t="str">
        <f>IF(ISBLANK(Regressions!C77), " ", Regressions!C77)</f>
        <v>Rural</v>
      </c>
      <c r="D67" s="336">
        <f>IF(ISBLANK(Regressions!D77), " ", Regressions!D77)</f>
        <v>331130.09873954771</v>
      </c>
      <c r="E67" s="214" t="e">
        <f>IF(ISNUMBER(Regressions!E77),ROUND(Regressions!E77, 1), NA())</f>
        <v>#N/A</v>
      </c>
      <c r="F67" s="337">
        <f>IF(ISNUMBER(Regressions!F77),ROUND(Regressions!F77, 1), NA())</f>
        <v>52.5</v>
      </c>
      <c r="G67" s="236" t="e">
        <f>IF(ISNUMBER(Regressions!G77),ROUND(Regressions!G77, 1), NA())</f>
        <v>#N/A</v>
      </c>
      <c r="H67" s="338" t="e">
        <f>IF(ISNUMBER(Regressions!H77),ROUND(Regressions!H77, 1), NA())</f>
        <v>#N/A</v>
      </c>
      <c r="I67" s="237">
        <f>IF(ISNUMBER(Regressions!I77),ROUND(Regressions!I77, 1), NA())</f>
        <v>47.5</v>
      </c>
      <c r="J67" s="339" t="e">
        <f>IF(ISNUMBER(Regressions!K77),ROUND(Regressions!K77, 1), NA())</f>
        <v>#N/A</v>
      </c>
      <c r="K67" s="337" t="e">
        <f>IF(ISNUMBER(Regressions!L77),ROUND(Regressions!L77, 1), NA())</f>
        <v>#N/A</v>
      </c>
      <c r="L67" s="238" t="e">
        <f>IF(ISNUMBER(Regressions!M77),ROUND(Regressions!M77, 1), NA())</f>
        <v>#N/A</v>
      </c>
      <c r="M67" s="338" t="e">
        <f>IF(ISNUMBER(Regressions!N77),ROUND(Regressions!N77, 1), NA())</f>
        <v>#N/A</v>
      </c>
      <c r="N67" s="237" t="e">
        <f>IF(ISNUMBER(Regressions!O77),ROUND(Regressions!O77, 1), NA())</f>
        <v>#N/A</v>
      </c>
      <c r="O67" s="339" t="e">
        <f>IF(ISNUMBER(Regressions!Q77),ROUND(Regressions!Q77, 1), NA())</f>
        <v>#N/A</v>
      </c>
      <c r="P67" s="337" t="e">
        <f>IF(ISNUMBER(Regressions!R77),ROUND(Regressions!R77, 1), NA())</f>
        <v>#N/A</v>
      </c>
      <c r="Q67" s="215" t="e">
        <f>IF(ISNUMBER(Regressions!S77),ROUND(Regressions!S77, 1), NA())</f>
        <v>#N/A</v>
      </c>
      <c r="R67" s="338" t="e">
        <f>IF(ISNUMBER(Regressions!T77),ROUND(Regressions!T77, 1), NA())</f>
        <v>#N/A</v>
      </c>
      <c r="S67" s="237" t="e">
        <f>IF(ISNUMBER(Regressions!U77),ROUND(Regressions!U77, 1), NA())</f>
        <v>#N/A</v>
      </c>
    </row>
    <row xmlns:x14ac="http://schemas.microsoft.com/office/spreadsheetml/2009/9/ac" r="68" x14ac:dyDescent="0.2">
      <c r="A68" s="334" t="str">
        <f>IF(ISBLANK(Regressions!A78), " ", Regressions!A78)</f>
        <v>Panama</v>
      </c>
      <c r="B68" s="335">
        <f>IF(ISBLANK(Regressions!B78), " ", Regressions!B78)</f>
        <v>2002</v>
      </c>
      <c r="C68" s="340" t="str">
        <f>IF(ISBLANK(Regressions!C78), " ", Regressions!C78)</f>
        <v>Rural</v>
      </c>
      <c r="D68" s="336">
        <f>IF(ISBLANK(Regressions!D78), " ", Regressions!D78)</f>
        <v>331112.94810676569</v>
      </c>
      <c r="E68" s="214" t="e">
        <f>IF(ISNUMBER(Regressions!E78),ROUND(Regressions!E78, 1), NA())</f>
        <v>#N/A</v>
      </c>
      <c r="F68" s="337">
        <f>IF(ISNUMBER(Regressions!F78),ROUND(Regressions!F78, 1), NA())</f>
        <v>52.5</v>
      </c>
      <c r="G68" s="236" t="e">
        <f>IF(ISNUMBER(Regressions!G78),ROUND(Regressions!G78, 1), NA())</f>
        <v>#N/A</v>
      </c>
      <c r="H68" s="338" t="e">
        <f>IF(ISNUMBER(Regressions!H78),ROUND(Regressions!H78, 1), NA())</f>
        <v>#N/A</v>
      </c>
      <c r="I68" s="237">
        <f>IF(ISNUMBER(Regressions!I78),ROUND(Regressions!I78, 1), NA())</f>
        <v>47.5</v>
      </c>
      <c r="J68" s="339" t="e">
        <f>IF(ISNUMBER(Regressions!K78),ROUND(Regressions!K78, 1), NA())</f>
        <v>#N/A</v>
      </c>
      <c r="K68" s="337" t="e">
        <f>IF(ISNUMBER(Regressions!L78),ROUND(Regressions!L78, 1), NA())</f>
        <v>#N/A</v>
      </c>
      <c r="L68" s="238" t="e">
        <f>IF(ISNUMBER(Regressions!M78),ROUND(Regressions!M78, 1), NA())</f>
        <v>#N/A</v>
      </c>
      <c r="M68" s="338" t="e">
        <f>IF(ISNUMBER(Regressions!N78),ROUND(Regressions!N78, 1), NA())</f>
        <v>#N/A</v>
      </c>
      <c r="N68" s="237" t="e">
        <f>IF(ISNUMBER(Regressions!O78),ROUND(Regressions!O78, 1), NA())</f>
        <v>#N/A</v>
      </c>
      <c r="O68" s="339" t="e">
        <f>IF(ISNUMBER(Regressions!Q78),ROUND(Regressions!Q78, 1), NA())</f>
        <v>#N/A</v>
      </c>
      <c r="P68" s="337" t="e">
        <f>IF(ISNUMBER(Regressions!R78),ROUND(Regressions!R78, 1), NA())</f>
        <v>#N/A</v>
      </c>
      <c r="Q68" s="215" t="e">
        <f>IF(ISNUMBER(Regressions!S78),ROUND(Regressions!S78, 1), NA())</f>
        <v>#N/A</v>
      </c>
      <c r="R68" s="338" t="e">
        <f>IF(ISNUMBER(Regressions!T78),ROUND(Regressions!T78, 1), NA())</f>
        <v>#N/A</v>
      </c>
      <c r="S68" s="237" t="e">
        <f>IF(ISNUMBER(Regressions!U78),ROUND(Regressions!U78, 1), NA())</f>
        <v>#N/A</v>
      </c>
    </row>
    <row xmlns:x14ac="http://schemas.microsoft.com/office/spreadsheetml/2009/9/ac" r="69" x14ac:dyDescent="0.2">
      <c r="A69" s="334" t="str">
        <f>IF(ISBLANK(Regressions!A79), " ", Regressions!A79)</f>
        <v>Panama</v>
      </c>
      <c r="B69" s="335">
        <f>IF(ISBLANK(Regressions!B79), " ", Regressions!B79)</f>
        <v>2003</v>
      </c>
      <c r="C69" s="340" t="str">
        <f>IF(ISBLANK(Regressions!C79), " ", Regressions!C79)</f>
        <v>Rural</v>
      </c>
      <c r="D69" s="336">
        <f>IF(ISBLANK(Regressions!D79), " ", Regressions!D79)</f>
        <v>331099.20076892863</v>
      </c>
      <c r="E69" s="214" t="e">
        <f>IF(ISNUMBER(Regressions!E79),ROUND(Regressions!E79, 1), NA())</f>
        <v>#N/A</v>
      </c>
      <c r="F69" s="337">
        <f>IF(ISNUMBER(Regressions!F79),ROUND(Regressions!F79, 1), NA())</f>
        <v>52.5</v>
      </c>
      <c r="G69" s="236" t="e">
        <f>IF(ISNUMBER(Regressions!G79),ROUND(Regressions!G79, 1), NA())</f>
        <v>#N/A</v>
      </c>
      <c r="H69" s="338" t="e">
        <f>IF(ISNUMBER(Regressions!H79),ROUND(Regressions!H79, 1), NA())</f>
        <v>#N/A</v>
      </c>
      <c r="I69" s="237">
        <f>IF(ISNUMBER(Regressions!I79),ROUND(Regressions!I79, 1), NA())</f>
        <v>47.5</v>
      </c>
      <c r="J69" s="339" t="e">
        <f>IF(ISNUMBER(Regressions!K79),ROUND(Regressions!K79, 1), NA())</f>
        <v>#N/A</v>
      </c>
      <c r="K69" s="337" t="e">
        <f>IF(ISNUMBER(Regressions!L79),ROUND(Regressions!L79, 1), NA())</f>
        <v>#N/A</v>
      </c>
      <c r="L69" s="238" t="e">
        <f>IF(ISNUMBER(Regressions!M79),ROUND(Regressions!M79, 1), NA())</f>
        <v>#N/A</v>
      </c>
      <c r="M69" s="338" t="e">
        <f>IF(ISNUMBER(Regressions!N79),ROUND(Regressions!N79, 1), NA())</f>
        <v>#N/A</v>
      </c>
      <c r="N69" s="237" t="e">
        <f>IF(ISNUMBER(Regressions!O79),ROUND(Regressions!O79, 1), NA())</f>
        <v>#N/A</v>
      </c>
      <c r="O69" s="339" t="e">
        <f>IF(ISNUMBER(Regressions!Q79),ROUND(Regressions!Q79, 1), NA())</f>
        <v>#N/A</v>
      </c>
      <c r="P69" s="337" t="e">
        <f>IF(ISNUMBER(Regressions!R79),ROUND(Regressions!R79, 1), NA())</f>
        <v>#N/A</v>
      </c>
      <c r="Q69" s="215" t="e">
        <f>IF(ISNUMBER(Regressions!S79),ROUND(Regressions!S79, 1), NA())</f>
        <v>#N/A</v>
      </c>
      <c r="R69" s="338" t="e">
        <f>IF(ISNUMBER(Regressions!T79),ROUND(Regressions!T79, 1), NA())</f>
        <v>#N/A</v>
      </c>
      <c r="S69" s="237" t="e">
        <f>IF(ISNUMBER(Regressions!U79),ROUND(Regressions!U79, 1), NA())</f>
        <v>#N/A</v>
      </c>
    </row>
    <row xmlns:x14ac="http://schemas.microsoft.com/office/spreadsheetml/2009/9/ac" r="70" x14ac:dyDescent="0.2">
      <c r="A70" s="334" t="str">
        <f>IF(ISBLANK(Regressions!A80), " ", Regressions!A80)</f>
        <v>Panama</v>
      </c>
      <c r="B70" s="335">
        <f>IF(ISBLANK(Regressions!B80), " ", Regressions!B80)</f>
        <v>2004</v>
      </c>
      <c r="C70" s="340" t="str">
        <f>IF(ISBLANK(Regressions!C80), " ", Regressions!C80)</f>
        <v>Rural</v>
      </c>
      <c r="D70" s="336">
        <f>IF(ISBLANK(Regressions!D80), " ", Regressions!D80)</f>
        <v>331124.66744606011</v>
      </c>
      <c r="E70" s="214" t="e">
        <f>IF(ISNUMBER(Regressions!E80),ROUND(Regressions!E80, 1), NA())</f>
        <v>#N/A</v>
      </c>
      <c r="F70" s="337">
        <f>IF(ISNUMBER(Regressions!F80),ROUND(Regressions!F80, 1), NA())</f>
        <v>52.5</v>
      </c>
      <c r="G70" s="236" t="e">
        <f>IF(ISNUMBER(Regressions!G80),ROUND(Regressions!G80, 1), NA())</f>
        <v>#N/A</v>
      </c>
      <c r="H70" s="338" t="e">
        <f>IF(ISNUMBER(Regressions!H80),ROUND(Regressions!H80, 1), NA())</f>
        <v>#N/A</v>
      </c>
      <c r="I70" s="237">
        <f>IF(ISNUMBER(Regressions!I80),ROUND(Regressions!I80, 1), NA())</f>
        <v>47.5</v>
      </c>
      <c r="J70" s="339" t="e">
        <f>IF(ISNUMBER(Regressions!K80),ROUND(Regressions!K80, 1), NA())</f>
        <v>#N/A</v>
      </c>
      <c r="K70" s="337" t="e">
        <f>IF(ISNUMBER(Regressions!L80),ROUND(Regressions!L80, 1), NA())</f>
        <v>#N/A</v>
      </c>
      <c r="L70" s="238" t="e">
        <f>IF(ISNUMBER(Regressions!M80),ROUND(Regressions!M80, 1), NA())</f>
        <v>#N/A</v>
      </c>
      <c r="M70" s="338" t="e">
        <f>IF(ISNUMBER(Regressions!N80),ROUND(Regressions!N80, 1), NA())</f>
        <v>#N/A</v>
      </c>
      <c r="N70" s="237" t="e">
        <f>IF(ISNUMBER(Regressions!O80),ROUND(Regressions!O80, 1), NA())</f>
        <v>#N/A</v>
      </c>
      <c r="O70" s="339" t="e">
        <f>IF(ISNUMBER(Regressions!Q80),ROUND(Regressions!Q80, 1), NA())</f>
        <v>#N/A</v>
      </c>
      <c r="P70" s="337" t="e">
        <f>IF(ISNUMBER(Regressions!R80),ROUND(Regressions!R80, 1), NA())</f>
        <v>#N/A</v>
      </c>
      <c r="Q70" s="215" t="e">
        <f>IF(ISNUMBER(Regressions!S80),ROUND(Regressions!S80, 1), NA())</f>
        <v>#N/A</v>
      </c>
      <c r="R70" s="338" t="e">
        <f>IF(ISNUMBER(Regressions!T80),ROUND(Regressions!T80, 1), NA())</f>
        <v>#N/A</v>
      </c>
      <c r="S70" s="237" t="e">
        <f>IF(ISNUMBER(Regressions!U80),ROUND(Regressions!U80, 1), NA())</f>
        <v>#N/A</v>
      </c>
    </row>
    <row xmlns:x14ac="http://schemas.microsoft.com/office/spreadsheetml/2009/9/ac" r="71" x14ac:dyDescent="0.2">
      <c r="A71" s="334" t="str">
        <f>IF(ISBLANK(Regressions!A81), " ", Regressions!A81)</f>
        <v>Panama</v>
      </c>
      <c r="B71" s="335">
        <f>IF(ISBLANK(Regressions!B81), " ", Regressions!B81)</f>
        <v>2005</v>
      </c>
      <c r="C71" s="340" t="str">
        <f>IF(ISBLANK(Regressions!C81), " ", Regressions!C81)</f>
        <v>Rural</v>
      </c>
      <c r="D71" s="336">
        <f>IF(ISBLANK(Regressions!D81), " ", Regressions!D81)</f>
        <v>331067.99481300358</v>
      </c>
      <c r="E71" s="214" t="e">
        <f>IF(ISNUMBER(Regressions!E81),ROUND(Regressions!E81, 1), NA())</f>
        <v>#N/A</v>
      </c>
      <c r="F71" s="337">
        <f>IF(ISNUMBER(Regressions!F81),ROUND(Regressions!F81, 1), NA())</f>
        <v>52.6</v>
      </c>
      <c r="G71" s="236" t="e">
        <f>IF(ISNUMBER(Regressions!G81),ROUND(Regressions!G81, 1), NA())</f>
        <v>#N/A</v>
      </c>
      <c r="H71" s="338" t="e">
        <f>IF(ISNUMBER(Regressions!H81),ROUND(Regressions!H81, 1), NA())</f>
        <v>#N/A</v>
      </c>
      <c r="I71" s="237">
        <f>IF(ISNUMBER(Regressions!I81),ROUND(Regressions!I81, 1), NA())</f>
        <v>47.4</v>
      </c>
      <c r="J71" s="339" t="e">
        <f>IF(ISNUMBER(Regressions!K81),ROUND(Regressions!K81, 1), NA())</f>
        <v>#N/A</v>
      </c>
      <c r="K71" s="337" t="e">
        <f>IF(ISNUMBER(Regressions!L81),ROUND(Regressions!L81, 1), NA())</f>
        <v>#N/A</v>
      </c>
      <c r="L71" s="238" t="e">
        <f>IF(ISNUMBER(Regressions!M81),ROUND(Regressions!M81, 1), NA())</f>
        <v>#N/A</v>
      </c>
      <c r="M71" s="338" t="e">
        <f>IF(ISNUMBER(Regressions!N81),ROUND(Regressions!N81, 1), NA())</f>
        <v>#N/A</v>
      </c>
      <c r="N71" s="237" t="e">
        <f>IF(ISNUMBER(Regressions!O81),ROUND(Regressions!O81, 1), NA())</f>
        <v>#N/A</v>
      </c>
      <c r="O71" s="339" t="e">
        <f>IF(ISNUMBER(Regressions!Q81),ROUND(Regressions!Q81, 1), NA())</f>
        <v>#N/A</v>
      </c>
      <c r="P71" s="337" t="e">
        <f>IF(ISNUMBER(Regressions!R81),ROUND(Regressions!R81, 1), NA())</f>
        <v>#N/A</v>
      </c>
      <c r="Q71" s="215" t="e">
        <f>IF(ISNUMBER(Regressions!S81),ROUND(Regressions!S81, 1), NA())</f>
        <v>#N/A</v>
      </c>
      <c r="R71" s="338" t="e">
        <f>IF(ISNUMBER(Regressions!T81),ROUND(Regressions!T81, 1), NA())</f>
        <v>#N/A</v>
      </c>
      <c r="S71" s="237" t="e">
        <f>IF(ISNUMBER(Regressions!U81),ROUND(Regressions!U81, 1), NA())</f>
        <v>#N/A</v>
      </c>
    </row>
    <row xmlns:x14ac="http://schemas.microsoft.com/office/spreadsheetml/2009/9/ac" r="72" x14ac:dyDescent="0.2">
      <c r="A72" s="334" t="str">
        <f>IF(ISBLANK(Regressions!A82), " ", Regressions!A82)</f>
        <v>Panama</v>
      </c>
      <c r="B72" s="335">
        <f>IF(ISBLANK(Regressions!B82), " ", Regressions!B82)</f>
        <v>2006</v>
      </c>
      <c r="C72" s="340" t="str">
        <f>IF(ISBLANK(Regressions!C82), " ", Regressions!C82)</f>
        <v>Rural</v>
      </c>
      <c r="D72" s="336">
        <f>IF(ISBLANK(Regressions!D82), " ", Regressions!D82)</f>
        <v>331034.60673522949</v>
      </c>
      <c r="E72" s="214" t="e">
        <f>IF(ISNUMBER(Regressions!E82),ROUND(Regressions!E82, 1), NA())</f>
        <v>#N/A</v>
      </c>
      <c r="F72" s="337">
        <f>IF(ISNUMBER(Regressions!F82),ROUND(Regressions!F82, 1), NA())</f>
        <v>52.7</v>
      </c>
      <c r="G72" s="236" t="e">
        <f>IF(ISNUMBER(Regressions!G82),ROUND(Regressions!G82, 1), NA())</f>
        <v>#N/A</v>
      </c>
      <c r="H72" s="338" t="e">
        <f>IF(ISNUMBER(Regressions!H82),ROUND(Regressions!H82, 1), NA())</f>
        <v>#N/A</v>
      </c>
      <c r="I72" s="237">
        <f>IF(ISNUMBER(Regressions!I82),ROUND(Regressions!I82, 1), NA())</f>
        <v>47.3</v>
      </c>
      <c r="J72" s="339" t="e">
        <f>IF(ISNUMBER(Regressions!K82),ROUND(Regressions!K82, 1), NA())</f>
        <v>#N/A</v>
      </c>
      <c r="K72" s="337" t="e">
        <f>IF(ISNUMBER(Regressions!L82),ROUND(Regressions!L82, 1), NA())</f>
        <v>#N/A</v>
      </c>
      <c r="L72" s="238" t="e">
        <f>IF(ISNUMBER(Regressions!M82),ROUND(Regressions!M82, 1), NA())</f>
        <v>#N/A</v>
      </c>
      <c r="M72" s="338" t="e">
        <f>IF(ISNUMBER(Regressions!N82),ROUND(Regressions!N82, 1), NA())</f>
        <v>#N/A</v>
      </c>
      <c r="N72" s="237" t="e">
        <f>IF(ISNUMBER(Regressions!O82),ROUND(Regressions!O82, 1), NA())</f>
        <v>#N/A</v>
      </c>
      <c r="O72" s="339" t="e">
        <f>IF(ISNUMBER(Regressions!Q82),ROUND(Regressions!Q82, 1), NA())</f>
        <v>#N/A</v>
      </c>
      <c r="P72" s="337" t="e">
        <f>IF(ISNUMBER(Regressions!R82),ROUND(Regressions!R82, 1), NA())</f>
        <v>#N/A</v>
      </c>
      <c r="Q72" s="215" t="e">
        <f>IF(ISNUMBER(Regressions!S82),ROUND(Regressions!S82, 1), NA())</f>
        <v>#N/A</v>
      </c>
      <c r="R72" s="338" t="e">
        <f>IF(ISNUMBER(Regressions!T82),ROUND(Regressions!T82, 1), NA())</f>
        <v>#N/A</v>
      </c>
      <c r="S72" s="237" t="e">
        <f>IF(ISNUMBER(Regressions!U82),ROUND(Regressions!U82, 1), NA())</f>
        <v>#N/A</v>
      </c>
    </row>
    <row xmlns:x14ac="http://schemas.microsoft.com/office/spreadsheetml/2009/9/ac" r="73" x14ac:dyDescent="0.2">
      <c r="A73" s="334" t="str">
        <f>IF(ISBLANK(Regressions!A83), " ", Regressions!A83)</f>
        <v>Panama</v>
      </c>
      <c r="B73" s="335">
        <f>IF(ISBLANK(Regressions!B83), " ", Regressions!B83)</f>
        <v>2007</v>
      </c>
      <c r="C73" s="340" t="str">
        <f>IF(ISBLANK(Regressions!C83), " ", Regressions!C83)</f>
        <v>Rural</v>
      </c>
      <c r="D73" s="336">
        <f>IF(ISBLANK(Regressions!D83), " ", Regressions!D83)</f>
        <v>330957.66595687869</v>
      </c>
      <c r="E73" s="214" t="e">
        <f>IF(ISNUMBER(Regressions!E83),ROUND(Regressions!E83, 1), NA())</f>
        <v>#N/A</v>
      </c>
      <c r="F73" s="337">
        <f>IF(ISNUMBER(Regressions!F83),ROUND(Regressions!F83, 1), NA())</f>
        <v>52.9</v>
      </c>
      <c r="G73" s="236" t="e">
        <f>IF(ISNUMBER(Regressions!G83),ROUND(Regressions!G83, 1), NA())</f>
        <v>#N/A</v>
      </c>
      <c r="H73" s="338" t="e">
        <f>IF(ISNUMBER(Regressions!H83),ROUND(Regressions!H83, 1), NA())</f>
        <v>#N/A</v>
      </c>
      <c r="I73" s="237">
        <f>IF(ISNUMBER(Regressions!I83),ROUND(Regressions!I83, 1), NA())</f>
        <v>47.1</v>
      </c>
      <c r="J73" s="339" t="e">
        <f>IF(ISNUMBER(Regressions!K83),ROUND(Regressions!K83, 1), NA())</f>
        <v>#N/A</v>
      </c>
      <c r="K73" s="337" t="e">
        <f>IF(ISNUMBER(Regressions!L83),ROUND(Regressions!L83, 1), NA())</f>
        <v>#N/A</v>
      </c>
      <c r="L73" s="238" t="e">
        <f>IF(ISNUMBER(Regressions!M83),ROUND(Regressions!M83, 1), NA())</f>
        <v>#N/A</v>
      </c>
      <c r="M73" s="338" t="e">
        <f>IF(ISNUMBER(Regressions!N83),ROUND(Regressions!N83, 1), NA())</f>
        <v>#N/A</v>
      </c>
      <c r="N73" s="237" t="e">
        <f>IF(ISNUMBER(Regressions!O83),ROUND(Regressions!O83, 1), NA())</f>
        <v>#N/A</v>
      </c>
      <c r="O73" s="339" t="e">
        <f>IF(ISNUMBER(Regressions!Q83),ROUND(Regressions!Q83, 1), NA())</f>
        <v>#N/A</v>
      </c>
      <c r="P73" s="337" t="e">
        <f>IF(ISNUMBER(Regressions!R83),ROUND(Regressions!R83, 1), NA())</f>
        <v>#N/A</v>
      </c>
      <c r="Q73" s="215" t="e">
        <f>IF(ISNUMBER(Regressions!S83),ROUND(Regressions!S83, 1), NA())</f>
        <v>#N/A</v>
      </c>
      <c r="R73" s="338" t="e">
        <f>IF(ISNUMBER(Regressions!T83),ROUND(Regressions!T83, 1), NA())</f>
        <v>#N/A</v>
      </c>
      <c r="S73" s="237" t="e">
        <f>IF(ISNUMBER(Regressions!U83),ROUND(Regressions!U83, 1), NA())</f>
        <v>#N/A</v>
      </c>
    </row>
    <row xmlns:x14ac="http://schemas.microsoft.com/office/spreadsheetml/2009/9/ac" r="74" x14ac:dyDescent="0.2">
      <c r="A74" s="334" t="str">
        <f>IF(ISBLANK(Regressions!A84), " ", Regressions!A84)</f>
        <v>Panama</v>
      </c>
      <c r="B74" s="335">
        <f>IF(ISBLANK(Regressions!B84), " ", Regressions!B84)</f>
        <v>2008</v>
      </c>
      <c r="C74" s="340" t="str">
        <f>IF(ISBLANK(Regressions!C84), " ", Regressions!C84)</f>
        <v>Rural</v>
      </c>
      <c r="D74" s="336">
        <f>IF(ISBLANK(Regressions!D84), " ", Regressions!D84)</f>
        <v>330803.71638854977</v>
      </c>
      <c r="E74" s="214" t="e">
        <f>IF(ISNUMBER(Regressions!E84),ROUND(Regressions!E84, 1), NA())</f>
        <v>#N/A</v>
      </c>
      <c r="F74" s="337">
        <f>IF(ISNUMBER(Regressions!F84),ROUND(Regressions!F84, 1), NA())</f>
        <v>53</v>
      </c>
      <c r="G74" s="236" t="e">
        <f>IF(ISNUMBER(Regressions!G84),ROUND(Regressions!G84, 1), NA())</f>
        <v>#N/A</v>
      </c>
      <c r="H74" s="338" t="e">
        <f>IF(ISNUMBER(Regressions!H84),ROUND(Regressions!H84, 1), NA())</f>
        <v>#N/A</v>
      </c>
      <c r="I74" s="237">
        <f>IF(ISNUMBER(Regressions!I84),ROUND(Regressions!I84, 1), NA())</f>
        <v>47</v>
      </c>
      <c r="J74" s="339" t="e">
        <f>IF(ISNUMBER(Regressions!K84),ROUND(Regressions!K84, 1), NA())</f>
        <v>#N/A</v>
      </c>
      <c r="K74" s="337" t="e">
        <f>IF(ISNUMBER(Regressions!L84),ROUND(Regressions!L84, 1), NA())</f>
        <v>#N/A</v>
      </c>
      <c r="L74" s="238" t="e">
        <f>IF(ISNUMBER(Regressions!M84),ROUND(Regressions!M84, 1), NA())</f>
        <v>#N/A</v>
      </c>
      <c r="M74" s="338" t="e">
        <f>IF(ISNUMBER(Regressions!N84),ROUND(Regressions!N84, 1), NA())</f>
        <v>#N/A</v>
      </c>
      <c r="N74" s="237" t="e">
        <f>IF(ISNUMBER(Regressions!O84),ROUND(Regressions!O84, 1), NA())</f>
        <v>#N/A</v>
      </c>
      <c r="O74" s="339" t="e">
        <f>IF(ISNUMBER(Regressions!Q84),ROUND(Regressions!Q84, 1), NA())</f>
        <v>#N/A</v>
      </c>
      <c r="P74" s="337" t="e">
        <f>IF(ISNUMBER(Regressions!R84),ROUND(Regressions!R84, 1), NA())</f>
        <v>#N/A</v>
      </c>
      <c r="Q74" s="215" t="e">
        <f>IF(ISNUMBER(Regressions!S84),ROUND(Regressions!S84, 1), NA())</f>
        <v>#N/A</v>
      </c>
      <c r="R74" s="338" t="e">
        <f>IF(ISNUMBER(Regressions!T84),ROUND(Regressions!T84, 1), NA())</f>
        <v>#N/A</v>
      </c>
      <c r="S74" s="237" t="e">
        <f>IF(ISNUMBER(Regressions!U84),ROUND(Regressions!U84, 1), NA())</f>
        <v>#N/A</v>
      </c>
    </row>
    <row xmlns:x14ac="http://schemas.microsoft.com/office/spreadsheetml/2009/9/ac" r="75" x14ac:dyDescent="0.2">
      <c r="A75" s="334" t="str">
        <f>IF(ISBLANK(Regressions!A85), " ", Regressions!A85)</f>
        <v>Panama</v>
      </c>
      <c r="B75" s="335">
        <f>IF(ISBLANK(Regressions!B85), " ", Regressions!B85)</f>
        <v>2009</v>
      </c>
      <c r="C75" s="340" t="str">
        <f>IF(ISBLANK(Regressions!C85), " ", Regressions!C85)</f>
        <v>Rural</v>
      </c>
      <c r="D75" s="336">
        <f>IF(ISBLANK(Regressions!D85), " ", Regressions!D85)</f>
        <v>330964.05801010132</v>
      </c>
      <c r="E75" s="214" t="e">
        <f>IF(ISNUMBER(Regressions!E85),ROUND(Regressions!E85, 1), NA())</f>
        <v>#N/A</v>
      </c>
      <c r="F75" s="337">
        <f>IF(ISNUMBER(Regressions!F85),ROUND(Regressions!F85, 1), NA())</f>
        <v>53.1</v>
      </c>
      <c r="G75" s="236" t="e">
        <f>IF(ISNUMBER(Regressions!G85),ROUND(Regressions!G85, 1), NA())</f>
        <v>#N/A</v>
      </c>
      <c r="H75" s="338" t="e">
        <f>IF(ISNUMBER(Regressions!H85),ROUND(Regressions!H85, 1), NA())</f>
        <v>#N/A</v>
      </c>
      <c r="I75" s="237">
        <f>IF(ISNUMBER(Regressions!I85),ROUND(Regressions!I85, 1), NA())</f>
        <v>46.9</v>
      </c>
      <c r="J75" s="339" t="e">
        <f>IF(ISNUMBER(Regressions!K85),ROUND(Regressions!K85, 1), NA())</f>
        <v>#N/A</v>
      </c>
      <c r="K75" s="337" t="e">
        <f>IF(ISNUMBER(Regressions!L85),ROUND(Regressions!L85, 1), NA())</f>
        <v>#N/A</v>
      </c>
      <c r="L75" s="238" t="e">
        <f>IF(ISNUMBER(Regressions!M85),ROUND(Regressions!M85, 1), NA())</f>
        <v>#N/A</v>
      </c>
      <c r="M75" s="338" t="e">
        <f>IF(ISNUMBER(Regressions!N85),ROUND(Regressions!N85, 1), NA())</f>
        <v>#N/A</v>
      </c>
      <c r="N75" s="237" t="e">
        <f>IF(ISNUMBER(Regressions!O85),ROUND(Regressions!O85, 1), NA())</f>
        <v>#N/A</v>
      </c>
      <c r="O75" s="339" t="e">
        <f>IF(ISNUMBER(Regressions!Q85),ROUND(Regressions!Q85, 1), NA())</f>
        <v>#N/A</v>
      </c>
      <c r="P75" s="337" t="e">
        <f>IF(ISNUMBER(Regressions!R85),ROUND(Regressions!R85, 1), NA())</f>
        <v>#N/A</v>
      </c>
      <c r="Q75" s="215" t="e">
        <f>IF(ISNUMBER(Regressions!S85),ROUND(Regressions!S85, 1), NA())</f>
        <v>#N/A</v>
      </c>
      <c r="R75" s="338" t="e">
        <f>IF(ISNUMBER(Regressions!T85),ROUND(Regressions!T85, 1), NA())</f>
        <v>#N/A</v>
      </c>
      <c r="S75" s="237" t="e">
        <f>IF(ISNUMBER(Regressions!U85),ROUND(Regressions!U85, 1), NA())</f>
        <v>#N/A</v>
      </c>
    </row>
    <row xmlns:x14ac="http://schemas.microsoft.com/office/spreadsheetml/2009/9/ac" r="76" x14ac:dyDescent="0.2">
      <c r="A76" s="334" t="str">
        <f>IF(ISBLANK(Regressions!A86), " ", Regressions!A86)</f>
        <v>Panama</v>
      </c>
      <c r="B76" s="335">
        <f>IF(ISBLANK(Regressions!B86), " ", Regressions!B86)</f>
        <v>2010</v>
      </c>
      <c r="C76" s="340" t="str">
        <f>IF(ISBLANK(Regressions!C86), " ", Regressions!C86)</f>
        <v>Rural</v>
      </c>
      <c r="D76" s="336">
        <f>IF(ISBLANK(Regressions!D86), " ", Regressions!D86)</f>
        <v>331375.33120193478</v>
      </c>
      <c r="E76" s="214" t="e">
        <f>IF(ISNUMBER(Regressions!E86),ROUND(Regressions!E86, 1), NA())</f>
        <v>#N/A</v>
      </c>
      <c r="F76" s="337">
        <f>IF(ISNUMBER(Regressions!F86),ROUND(Regressions!F86, 1), NA())</f>
        <v>53.2</v>
      </c>
      <c r="G76" s="236" t="e">
        <f>IF(ISNUMBER(Regressions!G86),ROUND(Regressions!G86, 1), NA())</f>
        <v>#N/A</v>
      </c>
      <c r="H76" s="338" t="e">
        <f>IF(ISNUMBER(Regressions!H86),ROUND(Regressions!H86, 1), NA())</f>
        <v>#N/A</v>
      </c>
      <c r="I76" s="237">
        <f>IF(ISNUMBER(Regressions!I86),ROUND(Regressions!I86, 1), NA())</f>
        <v>46.8</v>
      </c>
      <c r="J76" s="339" t="e">
        <f>IF(ISNUMBER(Regressions!K86),ROUND(Regressions!K86, 1), NA())</f>
        <v>#N/A</v>
      </c>
      <c r="K76" s="337" t="e">
        <f>IF(ISNUMBER(Regressions!L86),ROUND(Regressions!L86, 1), NA())</f>
        <v>#N/A</v>
      </c>
      <c r="L76" s="238" t="e">
        <f>IF(ISNUMBER(Regressions!M86),ROUND(Regressions!M86, 1), NA())</f>
        <v>#N/A</v>
      </c>
      <c r="M76" s="338" t="e">
        <f>IF(ISNUMBER(Regressions!N86),ROUND(Regressions!N86, 1), NA())</f>
        <v>#N/A</v>
      </c>
      <c r="N76" s="237" t="e">
        <f>IF(ISNUMBER(Regressions!O86),ROUND(Regressions!O86, 1), NA())</f>
        <v>#N/A</v>
      </c>
      <c r="O76" s="339" t="e">
        <f>IF(ISNUMBER(Regressions!Q86),ROUND(Regressions!Q86, 1), NA())</f>
        <v>#N/A</v>
      </c>
      <c r="P76" s="337" t="e">
        <f>IF(ISNUMBER(Regressions!R86),ROUND(Regressions!R86, 1), NA())</f>
        <v>#N/A</v>
      </c>
      <c r="Q76" s="215" t="e">
        <f>IF(ISNUMBER(Regressions!S86),ROUND(Regressions!S86, 1), NA())</f>
        <v>#N/A</v>
      </c>
      <c r="R76" s="338" t="e">
        <f>IF(ISNUMBER(Regressions!T86),ROUND(Regressions!T86, 1), NA())</f>
        <v>#N/A</v>
      </c>
      <c r="S76" s="237" t="e">
        <f>IF(ISNUMBER(Regressions!U86),ROUND(Regressions!U86, 1), NA())</f>
        <v>#N/A</v>
      </c>
    </row>
    <row xmlns:x14ac="http://schemas.microsoft.com/office/spreadsheetml/2009/9/ac" r="77" x14ac:dyDescent="0.2">
      <c r="A77" s="334" t="str">
        <f>IF(ISBLANK(Regressions!A87), " ", Regressions!A87)</f>
        <v>Panama</v>
      </c>
      <c r="B77" s="335">
        <f>IF(ISBLANK(Regressions!B87), " ", Regressions!B87)</f>
        <v>2011</v>
      </c>
      <c r="C77" s="340" t="str">
        <f>IF(ISBLANK(Regressions!C87), " ", Regressions!C87)</f>
        <v>Rural</v>
      </c>
      <c r="D77" s="336">
        <f>IF(ISBLANK(Regressions!D87), " ", Regressions!D87)</f>
        <v>331577.40942108148</v>
      </c>
      <c r="E77" s="214" t="e">
        <f>IF(ISNUMBER(Regressions!E87),ROUND(Regressions!E87, 1), NA())</f>
        <v>#N/A</v>
      </c>
      <c r="F77" s="337">
        <f>IF(ISNUMBER(Regressions!F87),ROUND(Regressions!F87, 1), NA())</f>
        <v>53.4</v>
      </c>
      <c r="G77" s="236" t="e">
        <f>IF(ISNUMBER(Regressions!G87),ROUND(Regressions!G87, 1), NA())</f>
        <v>#N/A</v>
      </c>
      <c r="H77" s="338" t="e">
        <f>IF(ISNUMBER(Regressions!H87),ROUND(Regressions!H87, 1), NA())</f>
        <v>#N/A</v>
      </c>
      <c r="I77" s="237">
        <f>IF(ISNUMBER(Regressions!I87),ROUND(Regressions!I87, 1), NA())</f>
        <v>46.6</v>
      </c>
      <c r="J77" s="339" t="e">
        <f>IF(ISNUMBER(Regressions!K87),ROUND(Regressions!K87, 1), NA())</f>
        <v>#N/A</v>
      </c>
      <c r="K77" s="337" t="e">
        <f>IF(ISNUMBER(Regressions!L87),ROUND(Regressions!L87, 1), NA())</f>
        <v>#N/A</v>
      </c>
      <c r="L77" s="238" t="e">
        <f>IF(ISNUMBER(Regressions!M87),ROUND(Regressions!M87, 1), NA())</f>
        <v>#N/A</v>
      </c>
      <c r="M77" s="338" t="e">
        <f>IF(ISNUMBER(Regressions!N87),ROUND(Regressions!N87, 1), NA())</f>
        <v>#N/A</v>
      </c>
      <c r="N77" s="237" t="e">
        <f>IF(ISNUMBER(Regressions!O87),ROUND(Regressions!O87, 1), NA())</f>
        <v>#N/A</v>
      </c>
      <c r="O77" s="339" t="e">
        <f>IF(ISNUMBER(Regressions!Q87),ROUND(Regressions!Q87, 1), NA())</f>
        <v>#N/A</v>
      </c>
      <c r="P77" s="337" t="e">
        <f>IF(ISNUMBER(Regressions!R87),ROUND(Regressions!R87, 1), NA())</f>
        <v>#N/A</v>
      </c>
      <c r="Q77" s="215" t="e">
        <f>IF(ISNUMBER(Regressions!S87),ROUND(Regressions!S87, 1), NA())</f>
        <v>#N/A</v>
      </c>
      <c r="R77" s="338" t="e">
        <f>IF(ISNUMBER(Regressions!T87),ROUND(Regressions!T87, 1), NA())</f>
        <v>#N/A</v>
      </c>
      <c r="S77" s="237" t="e">
        <f>IF(ISNUMBER(Regressions!U87),ROUND(Regressions!U87, 1), NA())</f>
        <v>#N/A</v>
      </c>
    </row>
    <row xmlns:x14ac="http://schemas.microsoft.com/office/spreadsheetml/2009/9/ac" r="78" x14ac:dyDescent="0.2">
      <c r="A78" s="334" t="str">
        <f>IF(ISBLANK(Regressions!A88), " ", Regressions!A88)</f>
        <v>Panama</v>
      </c>
      <c r="B78" s="335">
        <f>IF(ISBLANK(Regressions!B88), " ", Regressions!B88)</f>
        <v>2012</v>
      </c>
      <c r="C78" s="340" t="str">
        <f>IF(ISBLANK(Regressions!C88), " ", Regressions!C88)</f>
        <v>Rural</v>
      </c>
      <c r="D78" s="336">
        <f>IF(ISBLANK(Regressions!D88), " ", Regressions!D88)</f>
        <v>331774.45970764162</v>
      </c>
      <c r="E78" s="214" t="e">
        <f>IF(ISNUMBER(Regressions!E88),ROUND(Regressions!E88, 1), NA())</f>
        <v>#N/A</v>
      </c>
      <c r="F78" s="337">
        <f>IF(ISNUMBER(Regressions!F88),ROUND(Regressions!F88, 1), NA())</f>
        <v>53.5</v>
      </c>
      <c r="G78" s="236" t="e">
        <f>IF(ISNUMBER(Regressions!G88),ROUND(Regressions!G88, 1), NA())</f>
        <v>#N/A</v>
      </c>
      <c r="H78" s="338" t="e">
        <f>IF(ISNUMBER(Regressions!H88),ROUND(Regressions!H88, 1), NA())</f>
        <v>#N/A</v>
      </c>
      <c r="I78" s="237">
        <f>IF(ISNUMBER(Regressions!I88),ROUND(Regressions!I88, 1), NA())</f>
        <v>46.5</v>
      </c>
      <c r="J78" s="339" t="e">
        <f>IF(ISNUMBER(Regressions!K88),ROUND(Regressions!K88, 1), NA())</f>
        <v>#N/A</v>
      </c>
      <c r="K78" s="337" t="e">
        <f>IF(ISNUMBER(Regressions!L88),ROUND(Regressions!L88, 1), NA())</f>
        <v>#N/A</v>
      </c>
      <c r="L78" s="238" t="e">
        <f>IF(ISNUMBER(Regressions!M88),ROUND(Regressions!M88, 1), NA())</f>
        <v>#N/A</v>
      </c>
      <c r="M78" s="338" t="e">
        <f>IF(ISNUMBER(Regressions!N88),ROUND(Regressions!N88, 1), NA())</f>
        <v>#N/A</v>
      </c>
      <c r="N78" s="237" t="e">
        <f>IF(ISNUMBER(Regressions!O88),ROUND(Regressions!O88, 1), NA())</f>
        <v>#N/A</v>
      </c>
      <c r="O78" s="339" t="e">
        <f>IF(ISNUMBER(Regressions!Q88),ROUND(Regressions!Q88, 1), NA())</f>
        <v>#N/A</v>
      </c>
      <c r="P78" s="337" t="e">
        <f>IF(ISNUMBER(Regressions!R88),ROUND(Regressions!R88, 1), NA())</f>
        <v>#N/A</v>
      </c>
      <c r="Q78" s="215" t="e">
        <f>IF(ISNUMBER(Regressions!S88),ROUND(Regressions!S88, 1), NA())</f>
        <v>#N/A</v>
      </c>
      <c r="R78" s="338" t="e">
        <f>IF(ISNUMBER(Regressions!T88),ROUND(Regressions!T88, 1), NA())</f>
        <v>#N/A</v>
      </c>
      <c r="S78" s="237" t="e">
        <f>IF(ISNUMBER(Regressions!U88),ROUND(Regressions!U88, 1), NA())</f>
        <v>#N/A</v>
      </c>
    </row>
    <row xmlns:x14ac="http://schemas.microsoft.com/office/spreadsheetml/2009/9/ac" r="79" x14ac:dyDescent="0.2">
      <c r="A79" s="334" t="str">
        <f>IF(ISBLANK(Regressions!A89), " ", Regressions!A89)</f>
        <v>Panama</v>
      </c>
      <c r="B79" s="335">
        <f>IF(ISBLANK(Regressions!B89), " ", Regressions!B89)</f>
        <v>2013</v>
      </c>
      <c r="C79" s="340" t="str">
        <f>IF(ISBLANK(Regressions!C89), " ", Regressions!C89)</f>
        <v>Rural</v>
      </c>
      <c r="D79" s="336">
        <f>IF(ISBLANK(Regressions!D89), " ", Regressions!D89)</f>
        <v>357372.61231933592</v>
      </c>
      <c r="E79" s="214" t="e">
        <f>IF(ISNUMBER(Regressions!E89),ROUND(Regressions!E89, 1), NA())</f>
        <v>#N/A</v>
      </c>
      <c r="F79" s="337">
        <f>IF(ISNUMBER(Regressions!F89),ROUND(Regressions!F89, 1), NA())</f>
        <v>53.6</v>
      </c>
      <c r="G79" s="236" t="e">
        <f>IF(ISNUMBER(Regressions!G89),ROUND(Regressions!G89, 1), NA())</f>
        <v>#N/A</v>
      </c>
      <c r="H79" s="338" t="e">
        <f>IF(ISNUMBER(Regressions!H89),ROUND(Regressions!H89, 1), NA())</f>
        <v>#N/A</v>
      </c>
      <c r="I79" s="237">
        <f>IF(ISNUMBER(Regressions!I89),ROUND(Regressions!I89, 1), NA())</f>
        <v>46.4</v>
      </c>
      <c r="J79" s="339" t="e">
        <f>IF(ISNUMBER(Regressions!K89),ROUND(Regressions!K89, 1), NA())</f>
        <v>#N/A</v>
      </c>
      <c r="K79" s="337" t="e">
        <f>IF(ISNUMBER(Regressions!L89),ROUND(Regressions!L89, 1), NA())</f>
        <v>#N/A</v>
      </c>
      <c r="L79" s="238" t="e">
        <f>IF(ISNUMBER(Regressions!M89),ROUND(Regressions!M89, 1), NA())</f>
        <v>#N/A</v>
      </c>
      <c r="M79" s="338" t="e">
        <f>IF(ISNUMBER(Regressions!N89),ROUND(Regressions!N89, 1), NA())</f>
        <v>#N/A</v>
      </c>
      <c r="N79" s="237" t="e">
        <f>IF(ISNUMBER(Regressions!O89),ROUND(Regressions!O89, 1), NA())</f>
        <v>#N/A</v>
      </c>
      <c r="O79" s="339" t="e">
        <f>IF(ISNUMBER(Regressions!Q89),ROUND(Regressions!Q89, 1), NA())</f>
        <v>#N/A</v>
      </c>
      <c r="P79" s="337" t="e">
        <f>IF(ISNUMBER(Regressions!R89),ROUND(Regressions!R89, 1), NA())</f>
        <v>#N/A</v>
      </c>
      <c r="Q79" s="215" t="e">
        <f>IF(ISNUMBER(Regressions!S89),ROUND(Regressions!S89, 1), NA())</f>
        <v>#N/A</v>
      </c>
      <c r="R79" s="338" t="e">
        <f>IF(ISNUMBER(Regressions!T89),ROUND(Regressions!T89, 1), NA())</f>
        <v>#N/A</v>
      </c>
      <c r="S79" s="237" t="e">
        <f>IF(ISNUMBER(Regressions!U89),ROUND(Regressions!U89, 1), NA())</f>
        <v>#N/A</v>
      </c>
    </row>
    <row xmlns:x14ac="http://schemas.microsoft.com/office/spreadsheetml/2009/9/ac" r="80" x14ac:dyDescent="0.2">
      <c r="A80" s="334" t="str">
        <f>IF(ISBLANK(Regressions!A90), " ", Regressions!A90)</f>
        <v>Panama</v>
      </c>
      <c r="B80" s="335">
        <f>IF(ISBLANK(Regressions!B90), " ", Regressions!B90)</f>
        <v>2014</v>
      </c>
      <c r="C80" s="340" t="str">
        <f>IF(ISBLANK(Regressions!C90), " ", Regressions!C90)</f>
        <v>Rural</v>
      </c>
      <c r="D80" s="336">
        <f>IF(ISBLANK(Regressions!D90), " ", Regressions!D90)</f>
        <v>357348.45645141602</v>
      </c>
      <c r="E80" s="214" t="e">
        <f>IF(ISNUMBER(Regressions!E90),ROUND(Regressions!E90, 1), NA())</f>
        <v>#N/A</v>
      </c>
      <c r="F80" s="337">
        <f>IF(ISNUMBER(Regressions!F90),ROUND(Regressions!F90, 1), NA())</f>
        <v>53.7</v>
      </c>
      <c r="G80" s="236" t="e">
        <f>IF(ISNUMBER(Regressions!G90),ROUND(Regressions!G90, 1), NA())</f>
        <v>#N/A</v>
      </c>
      <c r="H80" s="338" t="e">
        <f>IF(ISNUMBER(Regressions!H90),ROUND(Regressions!H90, 1), NA())</f>
        <v>#N/A</v>
      </c>
      <c r="I80" s="237">
        <f>IF(ISNUMBER(Regressions!I90),ROUND(Regressions!I90, 1), NA())</f>
        <v>46.3</v>
      </c>
      <c r="J80" s="339" t="e">
        <f>IF(ISNUMBER(Regressions!K90),ROUND(Regressions!K90, 1), NA())</f>
        <v>#N/A</v>
      </c>
      <c r="K80" s="337" t="e">
        <f>IF(ISNUMBER(Regressions!L90),ROUND(Regressions!L90, 1), NA())</f>
        <v>#N/A</v>
      </c>
      <c r="L80" s="238" t="e">
        <f>IF(ISNUMBER(Regressions!M90),ROUND(Regressions!M90, 1), NA())</f>
        <v>#N/A</v>
      </c>
      <c r="M80" s="338" t="e">
        <f>IF(ISNUMBER(Regressions!N90),ROUND(Regressions!N90, 1), NA())</f>
        <v>#N/A</v>
      </c>
      <c r="N80" s="237" t="e">
        <f>IF(ISNUMBER(Regressions!O90),ROUND(Regressions!O90, 1), NA())</f>
        <v>#N/A</v>
      </c>
      <c r="O80" s="339" t="e">
        <f>IF(ISNUMBER(Regressions!Q90),ROUND(Regressions!Q90, 1), NA())</f>
        <v>#N/A</v>
      </c>
      <c r="P80" s="337" t="e">
        <f>IF(ISNUMBER(Regressions!R90),ROUND(Regressions!R90, 1), NA())</f>
        <v>#N/A</v>
      </c>
      <c r="Q80" s="215" t="e">
        <f>IF(ISNUMBER(Regressions!S90),ROUND(Regressions!S90, 1), NA())</f>
        <v>#N/A</v>
      </c>
      <c r="R80" s="338" t="e">
        <f>IF(ISNUMBER(Regressions!T90),ROUND(Regressions!T90, 1), NA())</f>
        <v>#N/A</v>
      </c>
      <c r="S80" s="237" t="e">
        <f>IF(ISNUMBER(Regressions!U90),ROUND(Regressions!U90, 1), NA())</f>
        <v>#N/A</v>
      </c>
    </row>
    <row xmlns:x14ac="http://schemas.microsoft.com/office/spreadsheetml/2009/9/ac" r="81" x14ac:dyDescent="0.2">
      <c r="A81" s="334" t="str">
        <f>IF(ISBLANK(Regressions!A91), " ", Regressions!A91)</f>
        <v>Panama</v>
      </c>
      <c r="B81" s="335">
        <f>IF(ISBLANK(Regressions!B91), " ", Regressions!B91)</f>
        <v>2015</v>
      </c>
      <c r="C81" s="340" t="str">
        <f>IF(ISBLANK(Regressions!C91), " ", Regressions!C91)</f>
        <v>Rural</v>
      </c>
      <c r="D81" s="336">
        <f>IF(ISBLANK(Regressions!D91), " ", Regressions!D91)</f>
        <v>357516.78397293092</v>
      </c>
      <c r="E81" s="214" t="e">
        <f>IF(ISNUMBER(Regressions!E91),ROUND(Regressions!E91, 1), NA())</f>
        <v>#N/A</v>
      </c>
      <c r="F81" s="337">
        <f>IF(ISNUMBER(Regressions!F91),ROUND(Regressions!F91, 1), NA())</f>
        <v>53.8</v>
      </c>
      <c r="G81" s="236" t="e">
        <f>IF(ISNUMBER(Regressions!G91),ROUND(Regressions!G91, 1), NA())</f>
        <v>#N/A</v>
      </c>
      <c r="H81" s="338" t="e">
        <f>IF(ISNUMBER(Regressions!H91),ROUND(Regressions!H91, 1), NA())</f>
        <v>#N/A</v>
      </c>
      <c r="I81" s="237">
        <f>IF(ISNUMBER(Regressions!I91),ROUND(Regressions!I91, 1), NA())</f>
        <v>46.2</v>
      </c>
      <c r="J81" s="339" t="e">
        <f>IF(ISNUMBER(Regressions!K91),ROUND(Regressions!K91, 1), NA())</f>
        <v>#N/A</v>
      </c>
      <c r="K81" s="337" t="e">
        <f>IF(ISNUMBER(Regressions!L91),ROUND(Regressions!L91, 1), NA())</f>
        <v>#N/A</v>
      </c>
      <c r="L81" s="238" t="e">
        <f>IF(ISNUMBER(Regressions!M91),ROUND(Regressions!M91, 1), NA())</f>
        <v>#N/A</v>
      </c>
      <c r="M81" s="338" t="e">
        <f>IF(ISNUMBER(Regressions!N91),ROUND(Regressions!N91, 1), NA())</f>
        <v>#N/A</v>
      </c>
      <c r="N81" s="237" t="e">
        <f>IF(ISNUMBER(Regressions!O91),ROUND(Regressions!O91, 1), NA())</f>
        <v>#N/A</v>
      </c>
      <c r="O81" s="339" t="e">
        <f>IF(ISNUMBER(Regressions!Q91),ROUND(Regressions!Q91, 1), NA())</f>
        <v>#N/A</v>
      </c>
      <c r="P81" s="337" t="e">
        <f>IF(ISNUMBER(Regressions!R91),ROUND(Regressions!R91, 1), NA())</f>
        <v>#N/A</v>
      </c>
      <c r="Q81" s="215" t="e">
        <f>IF(ISNUMBER(Regressions!S91),ROUND(Regressions!S91, 1), NA())</f>
        <v>#N/A</v>
      </c>
      <c r="R81" s="338" t="e">
        <f>IF(ISNUMBER(Regressions!T91),ROUND(Regressions!T91, 1), NA())</f>
        <v>#N/A</v>
      </c>
      <c r="S81" s="237" t="e">
        <f>IF(ISNUMBER(Regressions!U91),ROUND(Regressions!U91, 1), NA())</f>
        <v>#N/A</v>
      </c>
    </row>
    <row xmlns:x14ac="http://schemas.microsoft.com/office/spreadsheetml/2009/9/ac" r="82" x14ac:dyDescent="0.2">
      <c r="A82" s="334" t="str">
        <f>IF(ISBLANK(Regressions!A92), " ", Regressions!A92)</f>
        <v>Panama</v>
      </c>
      <c r="B82" s="335">
        <f>IF(ISBLANK(Regressions!B92), " ", Regressions!B92)</f>
        <v>2016</v>
      </c>
      <c r="C82" s="340" t="str">
        <f>IF(ISBLANK(Regressions!C92), " ", Regressions!C92)</f>
        <v>Rural</v>
      </c>
      <c r="D82" s="336">
        <f>IF(ISBLANK(Regressions!D92), " ", Regressions!D92)</f>
        <v>331990.95430824283</v>
      </c>
      <c r="E82" s="214" t="e">
        <f>IF(ISNUMBER(Regressions!E92),ROUND(Regressions!E92, 1), NA())</f>
        <v>#N/A</v>
      </c>
      <c r="F82" s="337">
        <f>IF(ISNUMBER(Regressions!F92),ROUND(Regressions!F92, 1), NA())</f>
        <v>54</v>
      </c>
      <c r="G82" s="236" t="e">
        <f>IF(ISNUMBER(Regressions!G92),ROUND(Regressions!G92, 1), NA())</f>
        <v>#N/A</v>
      </c>
      <c r="H82" s="338" t="e">
        <f>IF(ISNUMBER(Regressions!H92),ROUND(Regressions!H92, 1), NA())</f>
        <v>#N/A</v>
      </c>
      <c r="I82" s="237">
        <f>IF(ISNUMBER(Regressions!I92),ROUND(Regressions!I92, 1), NA())</f>
        <v>46</v>
      </c>
      <c r="J82" s="339" t="e">
        <f>IF(ISNUMBER(Regressions!K92),ROUND(Regressions!K92, 1), NA())</f>
        <v>#N/A</v>
      </c>
      <c r="K82" s="337" t="e">
        <f>IF(ISNUMBER(Regressions!L92),ROUND(Regressions!L92, 1), NA())</f>
        <v>#N/A</v>
      </c>
      <c r="L82" s="238" t="e">
        <f>IF(ISNUMBER(Regressions!M92),ROUND(Regressions!M92, 1), NA())</f>
        <v>#N/A</v>
      </c>
      <c r="M82" s="338" t="e">
        <f>IF(ISNUMBER(Regressions!N92),ROUND(Regressions!N92, 1), NA())</f>
        <v>#N/A</v>
      </c>
      <c r="N82" s="237" t="e">
        <f>IF(ISNUMBER(Regressions!O92),ROUND(Regressions!O92, 1), NA())</f>
        <v>#N/A</v>
      </c>
      <c r="O82" s="339" t="e">
        <f>IF(ISNUMBER(Regressions!Q92),ROUND(Regressions!Q92, 1), NA())</f>
        <v>#N/A</v>
      </c>
      <c r="P82" s="337" t="e">
        <f>IF(ISNUMBER(Regressions!R92),ROUND(Regressions!R92, 1), NA())</f>
        <v>#N/A</v>
      </c>
      <c r="Q82" s="215" t="e">
        <f>IF(ISNUMBER(Regressions!S92),ROUND(Regressions!S92, 1), NA())</f>
        <v>#N/A</v>
      </c>
      <c r="R82" s="338" t="e">
        <f>IF(ISNUMBER(Regressions!T92),ROUND(Regressions!T92, 1), NA())</f>
        <v>#N/A</v>
      </c>
      <c r="S82" s="237" t="e">
        <f>IF(ISNUMBER(Regressions!U92),ROUND(Regressions!U92, 1), NA())</f>
        <v>#N/A</v>
      </c>
    </row>
    <row xmlns:x14ac="http://schemas.microsoft.com/office/spreadsheetml/2009/9/ac" r="83" x14ac:dyDescent="0.2">
      <c r="A83" s="334" t="str">
        <f>IF(ISBLANK(Regressions!A93), " ", Regressions!A93)</f>
        <v>Panama</v>
      </c>
      <c r="B83" s="335">
        <f>IF(ISBLANK(Regressions!B93), " ", Regressions!B93)</f>
        <v>2017</v>
      </c>
      <c r="C83" s="340" t="str">
        <f>IF(ISBLANK(Regressions!C93), " ", Regressions!C93)</f>
        <v>Rural</v>
      </c>
      <c r="D83" s="336">
        <f>IF(ISBLANK(Regressions!D93), " ", Regressions!D93)</f>
        <v>332115.6471897125</v>
      </c>
      <c r="E83" s="214" t="e">
        <f>IF(ISNUMBER(Regressions!E93),ROUND(Regressions!E93, 1), NA())</f>
        <v>#N/A</v>
      </c>
      <c r="F83" s="337">
        <f>IF(ISNUMBER(Regressions!F93),ROUND(Regressions!F93, 1), NA())</f>
        <v>54.1</v>
      </c>
      <c r="G83" s="236" t="e">
        <f>IF(ISNUMBER(Regressions!G93),ROUND(Regressions!G93, 1), NA())</f>
        <v>#N/A</v>
      </c>
      <c r="H83" s="338" t="e">
        <f>IF(ISNUMBER(Regressions!H93),ROUND(Regressions!H93, 1), NA())</f>
        <v>#N/A</v>
      </c>
      <c r="I83" s="237">
        <f>IF(ISNUMBER(Regressions!I93),ROUND(Regressions!I93, 1), NA())</f>
        <v>45.9</v>
      </c>
      <c r="J83" s="339" t="e">
        <f>IF(ISNUMBER(Regressions!K93),ROUND(Regressions!K93, 1), NA())</f>
        <v>#N/A</v>
      </c>
      <c r="K83" s="337" t="e">
        <f>IF(ISNUMBER(Regressions!L93),ROUND(Regressions!L93, 1), NA())</f>
        <v>#N/A</v>
      </c>
      <c r="L83" s="238" t="e">
        <f>IF(ISNUMBER(Regressions!M93),ROUND(Regressions!M93, 1), NA())</f>
        <v>#N/A</v>
      </c>
      <c r="M83" s="338" t="e">
        <f>IF(ISNUMBER(Regressions!N93),ROUND(Regressions!N93, 1), NA())</f>
        <v>#N/A</v>
      </c>
      <c r="N83" s="237" t="e">
        <f>IF(ISNUMBER(Regressions!O93),ROUND(Regressions!O93, 1), NA())</f>
        <v>#N/A</v>
      </c>
      <c r="O83" s="339" t="e">
        <f>IF(ISNUMBER(Regressions!Q93),ROUND(Regressions!Q93, 1), NA())</f>
        <v>#N/A</v>
      </c>
      <c r="P83" s="337" t="e">
        <f>IF(ISNUMBER(Regressions!R93),ROUND(Regressions!R93, 1), NA())</f>
        <v>#N/A</v>
      </c>
      <c r="Q83" s="215" t="e">
        <f>IF(ISNUMBER(Regressions!S93),ROUND(Regressions!S93, 1), NA())</f>
        <v>#N/A</v>
      </c>
      <c r="R83" s="338" t="e">
        <f>IF(ISNUMBER(Regressions!T93),ROUND(Regressions!T93, 1), NA())</f>
        <v>#N/A</v>
      </c>
      <c r="S83" s="237" t="e">
        <f>IF(ISNUMBER(Regressions!U93),ROUND(Regressions!U93, 1), NA())</f>
        <v>#N/A</v>
      </c>
    </row>
    <row xmlns:x14ac="http://schemas.microsoft.com/office/spreadsheetml/2009/9/ac" r="84" x14ac:dyDescent="0.2">
      <c r="A84" s="334" t="str">
        <f>IF(ISBLANK(Regressions!A94), " ", Regressions!A94)</f>
        <v>Panama</v>
      </c>
      <c r="B84" s="335">
        <f>IF(ISBLANK(Regressions!B94), " ", Regressions!B94)</f>
        <v>2018</v>
      </c>
      <c r="C84" s="340" t="str">
        <f>IF(ISBLANK(Regressions!C94), " ", Regressions!C94)</f>
        <v>Rural</v>
      </c>
      <c r="D84" s="336">
        <f>IF(ISBLANK(Regressions!D94), " ", Regressions!D94)</f>
        <v>331933.723714447</v>
      </c>
      <c r="E84" s="214" t="e">
        <f>IF(ISNUMBER(Regressions!E94),ROUND(Regressions!E94, 1), NA())</f>
        <v>#N/A</v>
      </c>
      <c r="F84" s="337">
        <f>IF(ISNUMBER(Regressions!F94),ROUND(Regressions!F94, 1), NA())</f>
        <v>54.2</v>
      </c>
      <c r="G84" s="236" t="e">
        <f>IF(ISNUMBER(Regressions!G94),ROUND(Regressions!G94, 1), NA())</f>
        <v>#N/A</v>
      </c>
      <c r="H84" s="338" t="e">
        <f>IF(ISNUMBER(Regressions!H94),ROUND(Regressions!H94, 1), NA())</f>
        <v>#N/A</v>
      </c>
      <c r="I84" s="237">
        <f>IF(ISNUMBER(Regressions!I94),ROUND(Regressions!I94, 1), NA())</f>
        <v>45.8</v>
      </c>
      <c r="J84" s="339" t="e">
        <f>IF(ISNUMBER(Regressions!K94),ROUND(Regressions!K94, 1), NA())</f>
        <v>#N/A</v>
      </c>
      <c r="K84" s="337" t="e">
        <f>IF(ISNUMBER(Regressions!L94),ROUND(Regressions!L94, 1), NA())</f>
        <v>#N/A</v>
      </c>
      <c r="L84" s="238" t="e">
        <f>IF(ISNUMBER(Regressions!M94),ROUND(Regressions!M94, 1), NA())</f>
        <v>#N/A</v>
      </c>
      <c r="M84" s="338" t="e">
        <f>IF(ISNUMBER(Regressions!N94),ROUND(Regressions!N94, 1), NA())</f>
        <v>#N/A</v>
      </c>
      <c r="N84" s="237" t="e">
        <f>IF(ISNUMBER(Regressions!O94),ROUND(Regressions!O94, 1), NA())</f>
        <v>#N/A</v>
      </c>
      <c r="O84" s="339" t="e">
        <f>IF(ISNUMBER(Regressions!Q94),ROUND(Regressions!Q94, 1), NA())</f>
        <v>#N/A</v>
      </c>
      <c r="P84" s="337" t="e">
        <f>IF(ISNUMBER(Regressions!R94),ROUND(Regressions!R94, 1), NA())</f>
        <v>#N/A</v>
      </c>
      <c r="Q84" s="215" t="e">
        <f>IF(ISNUMBER(Regressions!S94),ROUND(Regressions!S94, 1), NA())</f>
        <v>#N/A</v>
      </c>
      <c r="R84" s="338" t="e">
        <f>IF(ISNUMBER(Regressions!T94),ROUND(Regressions!T94, 1), NA())</f>
        <v>#N/A</v>
      </c>
      <c r="S84" s="237" t="e">
        <f>IF(ISNUMBER(Regressions!U94),ROUND(Regressions!U94, 1), NA())</f>
        <v>#N/A</v>
      </c>
    </row>
    <row xmlns:x14ac="http://schemas.microsoft.com/office/spreadsheetml/2009/9/ac" r="85" x14ac:dyDescent="0.2">
      <c r="A85" s="334" t="str">
        <f>IF(ISBLANK(Regressions!A95), " ", Regressions!A95)</f>
        <v>Panama</v>
      </c>
      <c r="B85" s="335">
        <f>IF(ISBLANK(Regressions!B95), " ", Regressions!B95)</f>
        <v>2019</v>
      </c>
      <c r="C85" s="340" t="str">
        <f>IF(ISBLANK(Regressions!C95), " ", Regressions!C95)</f>
        <v>Rural</v>
      </c>
      <c r="D85" s="336">
        <f>IF(ISBLANK(Regressions!D95), " ", Regressions!D95)</f>
        <v>331532.90677902219</v>
      </c>
      <c r="E85" s="214" t="e">
        <f>IF(ISNUMBER(Regressions!E95),ROUND(Regressions!E95, 1), NA())</f>
        <v>#N/A</v>
      </c>
      <c r="F85" s="337">
        <f>IF(ISNUMBER(Regressions!F95),ROUND(Regressions!F95, 1), NA())</f>
        <v>54.3</v>
      </c>
      <c r="G85" s="236" t="e">
        <f>IF(ISNUMBER(Regressions!G95),ROUND(Regressions!G95, 1), NA())</f>
        <v>#N/A</v>
      </c>
      <c r="H85" s="338" t="e">
        <f>IF(ISNUMBER(Regressions!H95),ROUND(Regressions!H95, 1), NA())</f>
        <v>#N/A</v>
      </c>
      <c r="I85" s="237">
        <f>IF(ISNUMBER(Regressions!I95),ROUND(Regressions!I95, 1), NA())</f>
        <v>45.7</v>
      </c>
      <c r="J85" s="339" t="e">
        <f>IF(ISNUMBER(Regressions!K95),ROUND(Regressions!K95, 1), NA())</f>
        <v>#N/A</v>
      </c>
      <c r="K85" s="337" t="e">
        <f>IF(ISNUMBER(Regressions!L95),ROUND(Regressions!L95, 1), NA())</f>
        <v>#N/A</v>
      </c>
      <c r="L85" s="238" t="e">
        <f>IF(ISNUMBER(Regressions!M95),ROUND(Regressions!M95, 1), NA())</f>
        <v>#N/A</v>
      </c>
      <c r="M85" s="338" t="e">
        <f>IF(ISNUMBER(Regressions!N95),ROUND(Regressions!N95, 1), NA())</f>
        <v>#N/A</v>
      </c>
      <c r="N85" s="237" t="e">
        <f>IF(ISNUMBER(Regressions!O95),ROUND(Regressions!O95, 1), NA())</f>
        <v>#N/A</v>
      </c>
      <c r="O85" s="339" t="e">
        <f>IF(ISNUMBER(Regressions!Q95),ROUND(Regressions!Q95, 1), NA())</f>
        <v>#N/A</v>
      </c>
      <c r="P85" s="337" t="e">
        <f>IF(ISNUMBER(Regressions!R95),ROUND(Regressions!R95, 1), NA())</f>
        <v>#N/A</v>
      </c>
      <c r="Q85" s="215" t="e">
        <f>IF(ISNUMBER(Regressions!S95),ROUND(Regressions!S95, 1), NA())</f>
        <v>#N/A</v>
      </c>
      <c r="R85" s="338" t="e">
        <f>IF(ISNUMBER(Regressions!T95),ROUND(Regressions!T95, 1), NA())</f>
        <v>#N/A</v>
      </c>
      <c r="S85" s="237" t="e">
        <f>IF(ISNUMBER(Regressions!U95),ROUND(Regressions!U95, 1), NA())</f>
        <v>#N/A</v>
      </c>
    </row>
    <row xmlns:x14ac="http://schemas.microsoft.com/office/spreadsheetml/2009/9/ac" r="86" x14ac:dyDescent="0.2">
      <c r="A86" s="334" t="str">
        <f>IF(ISBLANK(Regressions!A96), " ", Regressions!A96)</f>
        <v>Panama</v>
      </c>
      <c r="B86" s="335">
        <f>IF(ISBLANK(Regressions!B96), " ", Regressions!B96)</f>
        <v>2020</v>
      </c>
      <c r="C86" s="340" t="str">
        <f>IF(ISBLANK(Regressions!C96), " ", Regressions!C96)</f>
        <v>Rural</v>
      </c>
      <c r="D86" s="336">
        <f>IF(ISBLANK(Regressions!D96), " ", Regressions!D96)</f>
        <v>330796.05647888192</v>
      </c>
      <c r="E86" s="214" t="e">
        <f>IF(ISNUMBER(Regressions!E96),ROUND(Regressions!E96, 1), NA())</f>
        <v>#N/A</v>
      </c>
      <c r="F86" s="337">
        <f>IF(ISNUMBER(Regressions!F96),ROUND(Regressions!F96, 1), NA())</f>
        <v>54.5</v>
      </c>
      <c r="G86" s="236" t="e">
        <f>IF(ISNUMBER(Regressions!G96),ROUND(Regressions!G96, 1), NA())</f>
        <v>#N/A</v>
      </c>
      <c r="H86" s="338" t="e">
        <f>IF(ISNUMBER(Regressions!H96),ROUND(Regressions!H96, 1), NA())</f>
        <v>#N/A</v>
      </c>
      <c r="I86" s="237">
        <f>IF(ISNUMBER(Regressions!I96),ROUND(Regressions!I96, 1), NA())</f>
        <v>45.5</v>
      </c>
      <c r="J86" s="339" t="e">
        <f>IF(ISNUMBER(Regressions!K96),ROUND(Regressions!K96, 1), NA())</f>
        <v>#N/A</v>
      </c>
      <c r="K86" s="337" t="e">
        <f>IF(ISNUMBER(Regressions!L96),ROUND(Regressions!L96, 1), NA())</f>
        <v>#N/A</v>
      </c>
      <c r="L86" s="238" t="e">
        <f>IF(ISNUMBER(Regressions!M96),ROUND(Regressions!M96, 1), NA())</f>
        <v>#N/A</v>
      </c>
      <c r="M86" s="338" t="e">
        <f>IF(ISNUMBER(Regressions!N96),ROUND(Regressions!N96, 1), NA())</f>
        <v>#N/A</v>
      </c>
      <c r="N86" s="237" t="e">
        <f>IF(ISNUMBER(Regressions!O96),ROUND(Regressions!O96, 1), NA())</f>
        <v>#N/A</v>
      </c>
      <c r="O86" s="339" t="e">
        <f>IF(ISNUMBER(Regressions!Q96),ROUND(Regressions!Q96, 1), NA())</f>
        <v>#N/A</v>
      </c>
      <c r="P86" s="337" t="e">
        <f>IF(ISNUMBER(Regressions!R96),ROUND(Regressions!R96, 1), NA())</f>
        <v>#N/A</v>
      </c>
      <c r="Q86" s="215" t="e">
        <f>IF(ISNUMBER(Regressions!S96),ROUND(Regressions!S96, 1), NA())</f>
        <v>#N/A</v>
      </c>
      <c r="R86" s="338" t="e">
        <f>IF(ISNUMBER(Regressions!T96),ROUND(Regressions!T96, 1), NA())</f>
        <v>#N/A</v>
      </c>
      <c r="S86" s="237" t="e">
        <f>IF(ISNUMBER(Regressions!U96),ROUND(Regressions!U96, 1), NA())</f>
        <v>#N/A</v>
      </c>
    </row>
    <row xmlns:x14ac="http://schemas.microsoft.com/office/spreadsheetml/2009/9/ac" r="87" x14ac:dyDescent="0.2">
      <c r="A87" s="395" t="str">
        <f>IF(ISBLANK(Regressions!A97), " ", Regressions!A97)</f>
        <v>Panama</v>
      </c>
      <c r="B87" s="396">
        <f>IF(ISBLANK(Regressions!B97), " ", Regressions!B97)</f>
        <v>2021</v>
      </c>
      <c r="C87" s="397" t="str">
        <f>IF(ISBLANK(Regressions!C97), " ", Regressions!C97)</f>
        <v>Rural</v>
      </c>
      <c r="D87" s="398">
        <f>IF(ISBLANK(Regressions!D97), " ", Regressions!D97)</f>
        <v>329531.14789672848</v>
      </c>
      <c r="E87" s="401" t="e">
        <f>IF(ISNUMBER(Regressions!E97),ROUND(Regressions!E97, 1), NA())</f>
        <v>#N/A</v>
      </c>
      <c r="F87" s="399">
        <f>IF(ISNUMBER(Regressions!F97),ROUND(Regressions!F97, 1), NA())</f>
        <v>54.6</v>
      </c>
      <c r="G87" s="402" t="e">
        <f>IF(ISNUMBER(Regressions!G97),ROUND(Regressions!G97, 1), NA())</f>
        <v>#N/A</v>
      </c>
      <c r="H87" s="400" t="e">
        <f>IF(ISNUMBER(Regressions!H97),ROUND(Regressions!H97, 1), NA())</f>
        <v>#N/A</v>
      </c>
      <c r="I87" s="403">
        <f>IF(ISNUMBER(Regressions!I97),ROUND(Regressions!I97, 1), NA())</f>
        <v>45.4</v>
      </c>
      <c r="J87" s="401" t="e">
        <f>IF(ISNUMBER(Regressions!K97),ROUND(Regressions!K97, 1), NA())</f>
        <v>#N/A</v>
      </c>
      <c r="K87" s="399" t="e">
        <f>IF(ISNUMBER(Regressions!L97),ROUND(Regressions!L97, 1), NA())</f>
        <v>#N/A</v>
      </c>
      <c r="L87" s="404" t="e">
        <f>IF(ISNUMBER(Regressions!M97),ROUND(Regressions!M97, 1), NA())</f>
        <v>#N/A</v>
      </c>
      <c r="M87" s="400" t="e">
        <f>IF(ISNUMBER(Regressions!N97),ROUND(Regressions!N97, 1), NA())</f>
        <v>#N/A</v>
      </c>
      <c r="N87" s="403" t="e">
        <f>IF(ISNUMBER(Regressions!O97),ROUND(Regressions!O97, 1), NA())</f>
        <v>#N/A</v>
      </c>
      <c r="O87" s="401" t="e">
        <f>IF(ISNUMBER(Regressions!Q97),ROUND(Regressions!Q97, 1), NA())</f>
        <v>#N/A</v>
      </c>
      <c r="P87" s="399" t="e">
        <f>IF(ISNUMBER(Regressions!R97),ROUND(Regressions!R97, 1), NA())</f>
        <v>#N/A</v>
      </c>
      <c r="Q87" s="405" t="e">
        <f>IF(ISNUMBER(Regressions!S97),ROUND(Regressions!S97, 1), NA())</f>
        <v>#N/A</v>
      </c>
      <c r="R87" s="400" t="e">
        <f>IF(ISNUMBER(Regressions!T97),ROUND(Regressions!T97, 1), NA())</f>
        <v>#N/A</v>
      </c>
      <c r="S87" s="403" t="e">
        <f>IF(ISNUMBER(Regressions!U97),ROUND(Regressions!U97, 1), NA())</f>
        <v>#N/A</v>
      </c>
      <c r="T87" s="394"/>
      <c r="U87" s="394"/>
      <c r="V87" s="394"/>
      <c r="W87" s="394"/>
      <c r="X87" s="394"/>
      <c r="Y87" s="394"/>
      <c r="Z87" s="394"/>
      <c r="AA87" s="394"/>
      <c r="AB87" s="394"/>
      <c r="AC87" s="394"/>
    </row>
    <row xmlns:x14ac="http://schemas.microsoft.com/office/spreadsheetml/2009/9/ac" r="88" x14ac:dyDescent="0.2">
      <c r="A88" s="334" t="str">
        <f>IF(ISBLANK(Regressions!A98), " ", Regressions!A98)</f>
        <v>Panama</v>
      </c>
      <c r="B88" s="335">
        <f>IF(ISBLANK(Regressions!B98), " ", Regressions!B98)</f>
        <v>2022</v>
      </c>
      <c r="C88" s="340" t="str">
        <f>IF(ISBLANK(Regressions!C98), " ", Regressions!C98)</f>
        <v>Rural</v>
      </c>
      <c r="D88" s="336">
        <f>IF(ISBLANK(Regressions!D98), " ", Regressions!D98)</f>
        <v>327927.18749336252</v>
      </c>
      <c r="E88" s="214" t="e">
        <f>IF(ISNUMBER(Regressions!E98),ROUND(Regressions!E98, 1), NA())</f>
        <v>#N/A</v>
      </c>
      <c r="F88" s="337">
        <f>IF(ISNUMBER(Regressions!F98),ROUND(Regressions!F98, 1), NA())</f>
        <v>54.6</v>
      </c>
      <c r="G88" s="236" t="e">
        <f>IF(ISNUMBER(Regressions!G98),ROUND(Regressions!G98, 1), NA())</f>
        <v>#N/A</v>
      </c>
      <c r="H88" s="338" t="e">
        <f>IF(ISNUMBER(Regressions!H98),ROUND(Regressions!H98, 1), NA())</f>
        <v>#N/A</v>
      </c>
      <c r="I88" s="237">
        <f>IF(ISNUMBER(Regressions!I98),ROUND(Regressions!I98, 1), NA())</f>
        <v>45.4</v>
      </c>
      <c r="J88" s="339" t="e">
        <f>IF(ISNUMBER(Regressions!K98),ROUND(Regressions!K98, 1), NA())</f>
        <v>#N/A</v>
      </c>
      <c r="K88" s="337" t="e">
        <f>IF(ISNUMBER(Regressions!L98),ROUND(Regressions!L98, 1), NA())</f>
        <v>#N/A</v>
      </c>
      <c r="L88" s="238" t="e">
        <f>IF(ISNUMBER(Regressions!M98),ROUND(Regressions!M98, 1), NA())</f>
        <v>#N/A</v>
      </c>
      <c r="M88" s="338" t="e">
        <f>IF(ISNUMBER(Regressions!N98),ROUND(Regressions!N98, 1), NA())</f>
        <v>#N/A</v>
      </c>
      <c r="N88" s="237" t="e">
        <f>IF(ISNUMBER(Regressions!O98),ROUND(Regressions!O98, 1), NA())</f>
        <v>#N/A</v>
      </c>
      <c r="O88" s="339" t="e">
        <f>IF(ISNUMBER(Regressions!Q98),ROUND(Regressions!Q98, 1), NA())</f>
        <v>#N/A</v>
      </c>
      <c r="P88" s="337" t="e">
        <f>IF(ISNUMBER(Regressions!R98),ROUND(Regressions!R98, 1), NA())</f>
        <v>#N/A</v>
      </c>
      <c r="Q88" s="215" t="e">
        <f>IF(ISNUMBER(Regressions!S98),ROUND(Regressions!S98, 1), NA())</f>
        <v>#N/A</v>
      </c>
      <c r="R88" s="338" t="e">
        <f>IF(ISNUMBER(Regressions!T98),ROUND(Regressions!T98, 1), NA())</f>
        <v>#N/A</v>
      </c>
      <c r="S88" s="237" t="e">
        <f>IF(ISNUMBER(Regressions!U98),ROUND(Regressions!U98, 1), NA())</f>
        <v>#N/A</v>
      </c>
    </row>
    <row xmlns:x14ac="http://schemas.microsoft.com/office/spreadsheetml/2009/9/ac" r="89" x14ac:dyDescent="0.2">
      <c r="A89" s="341" t="str">
        <f>IF(ISBLANK(Regressions!A99), " ", Regressions!A99)</f>
        <v>Panama</v>
      </c>
      <c r="B89" s="342">
        <f>IF(ISBLANK(Regressions!B99), " ", Regressions!B99)</f>
        <v>2023</v>
      </c>
      <c r="C89" s="343" t="str">
        <f>IF(ISBLANK(Regressions!C99), " ", Regressions!C99)</f>
        <v>Rural</v>
      </c>
      <c r="D89" s="344">
        <f>IF(ISBLANK(Regressions!D99), " ", Regressions!D99)</f>
        <v>325648.10963722231</v>
      </c>
      <c r="E89" s="345" t="e">
        <f>IF(ISNUMBER(Regressions!E99),ROUND(Regressions!E99, 1), NA())</f>
        <v>#N/A</v>
      </c>
      <c r="F89" s="346">
        <f>IF(ISNUMBER(Regressions!F99),ROUND(Regressions!F99, 1), NA())</f>
        <v>54.6</v>
      </c>
      <c r="G89" s="347" t="e">
        <f>IF(ISNUMBER(Regressions!G99),ROUND(Regressions!G99, 1), NA())</f>
        <v>#N/A</v>
      </c>
      <c r="H89" s="348" t="e">
        <f>IF(ISNUMBER(Regressions!H99),ROUND(Regressions!H99, 1), NA())</f>
        <v>#N/A</v>
      </c>
      <c r="I89" s="349">
        <f>IF(ISNUMBER(Regressions!I99),ROUND(Regressions!I99, 1), NA())</f>
        <v>45.4</v>
      </c>
      <c r="J89" s="350" t="e">
        <f>IF(ISNUMBER(Regressions!K99),ROUND(Regressions!K99, 1), NA())</f>
        <v>#N/A</v>
      </c>
      <c r="K89" s="346" t="e">
        <f>IF(ISNUMBER(Regressions!L99),ROUND(Regressions!L99, 1), NA())</f>
        <v>#N/A</v>
      </c>
      <c r="L89" s="351" t="e">
        <f>IF(ISNUMBER(Regressions!M99),ROUND(Regressions!M99, 1), NA())</f>
        <v>#N/A</v>
      </c>
      <c r="M89" s="348" t="e">
        <f>IF(ISNUMBER(Regressions!N99),ROUND(Regressions!N99, 1), NA())</f>
        <v>#N/A</v>
      </c>
      <c r="N89" s="349" t="e">
        <f>IF(ISNUMBER(Regressions!O99),ROUND(Regressions!O99, 1), NA())</f>
        <v>#N/A</v>
      </c>
      <c r="O89" s="350" t="e">
        <f>IF(ISNUMBER(Regressions!Q99),ROUND(Regressions!Q99, 1), NA())</f>
        <v>#N/A</v>
      </c>
      <c r="P89" s="346" t="e">
        <f>IF(ISNUMBER(Regressions!R99),ROUND(Regressions!R99, 1), NA())</f>
        <v>#N/A</v>
      </c>
      <c r="Q89" s="352" t="e">
        <f>IF(ISNUMBER(Regressions!S99),ROUND(Regressions!S99, 1), NA())</f>
        <v>#N/A</v>
      </c>
      <c r="R89" s="348" t="e">
        <f>IF(ISNUMBER(Regressions!T99),ROUND(Regressions!T99, 1), NA())</f>
        <v>#N/A</v>
      </c>
      <c r="S89" s="349" t="e">
        <f>IF(ISNUMBER(Regressions!U99),ROUND(Regressions!U99, 1), NA())</f>
        <v>#N/A</v>
      </c>
    </row>
    <row xmlns:x14ac="http://schemas.microsoft.com/office/spreadsheetml/2009/9/ac" r="90" hidden="true" x14ac:dyDescent="0.2">
      <c r="A90" s="334" t="str">
        <f>IF(ISBLANK(Regressions!A100), " ", Regressions!A100)</f>
        <v>Panama</v>
      </c>
      <c r="B90" s="335">
        <f>IF(ISBLANK(Regressions!B100), " ", Regressions!B100)</f>
        <v>2024</v>
      </c>
      <c r="C90" s="340" t="str">
        <f>IF(ISBLANK(Regressions!C100), " ", Regressions!C100)</f>
        <v>Rural</v>
      </c>
      <c r="D90" s="336" t="str">
        <f>IF(ISBLANK(Regressions!D100), " ", Regressions!D100)</f>
        <v> </v>
      </c>
      <c r="E90" s="214" t="e">
        <f>IF(ISNUMBER(Regressions!E100),ROUND(Regressions!E100, 1), NA())</f>
        <v>#N/A</v>
      </c>
      <c r="F90" s="337" t="e">
        <f>IF(ISNUMBER(Regressions!F100),ROUND(Regressions!F100, 1), NA())</f>
        <v>#N/A</v>
      </c>
      <c r="G90" s="236" t="e">
        <f>IF(ISNUMBER(Regressions!G100),ROUND(Regressions!G100, 1), NA())</f>
        <v>#N/A</v>
      </c>
      <c r="H90" s="338" t="e">
        <f>IF(ISNUMBER(Regressions!H100),ROUND(Regressions!H100, 1), NA())</f>
        <v>#N/A</v>
      </c>
      <c r="I90" s="237" t="e">
        <f>IF(ISNUMBER(Regressions!I100),ROUND(Regressions!I100, 1), NA())</f>
        <v>#N/A</v>
      </c>
      <c r="J90" s="339" t="e">
        <f>IF(ISNUMBER(Regressions!K100),ROUND(Regressions!K100, 1), NA())</f>
        <v>#N/A</v>
      </c>
      <c r="K90" s="337" t="e">
        <f>IF(ISNUMBER(Regressions!L100),ROUND(Regressions!L100, 1), NA())</f>
        <v>#N/A</v>
      </c>
      <c r="L90" s="238" t="e">
        <f>IF(ISNUMBER(Regressions!M100),ROUND(Regressions!M100, 1), NA())</f>
        <v>#N/A</v>
      </c>
      <c r="M90" s="338" t="e">
        <f>IF(ISNUMBER(Regressions!N100),ROUND(Regressions!N100, 1), NA())</f>
        <v>#N/A</v>
      </c>
      <c r="N90" s="237" t="e">
        <f>IF(ISNUMBER(Regressions!O100),ROUND(Regressions!O100, 1), NA())</f>
        <v>#N/A</v>
      </c>
      <c r="O90" s="339" t="e">
        <f>IF(ISNUMBER(Regressions!Q100),ROUND(Regressions!Q100, 1), NA())</f>
        <v>#N/A</v>
      </c>
      <c r="P90" s="337" t="e">
        <f>IF(ISNUMBER(Regressions!R100),ROUND(Regressions!R100, 1), NA())</f>
        <v>#N/A</v>
      </c>
      <c r="Q90" s="215" t="e">
        <f>IF(ISNUMBER(Regressions!S100),ROUND(Regressions!S100, 1), NA())</f>
        <v>#N/A</v>
      </c>
      <c r="R90" s="338" t="e">
        <f>IF(ISNUMBER(Regressions!T100),ROUND(Regressions!T100, 1), NA())</f>
        <v>#N/A</v>
      </c>
      <c r="S90" s="237" t="e">
        <f>IF(ISNUMBER(Regressions!U100),ROUND(Regressions!U100, 1), NA())</f>
        <v>#N/A</v>
      </c>
    </row>
    <row xmlns:x14ac="http://schemas.microsoft.com/office/spreadsheetml/2009/9/ac" r="91" hidden="true" x14ac:dyDescent="0.2">
      <c r="A91" s="334" t="str">
        <f>IF(ISBLANK(Regressions!A101), " ", Regressions!A101)</f>
        <v>Panama</v>
      </c>
      <c r="B91" s="335">
        <f>IF(ISBLANK(Regressions!B101), " ", Regressions!B101)</f>
        <v>2025</v>
      </c>
      <c r="C91" s="340" t="str">
        <f>IF(ISBLANK(Regressions!C101), " ", Regressions!C101)</f>
        <v>Rural</v>
      </c>
      <c r="D91" s="336" t="str">
        <f>IF(ISBLANK(Regressions!D101), " ", Regressions!D101)</f>
        <v> </v>
      </c>
      <c r="E91" s="214" t="e">
        <f>IF(ISNUMBER(Regressions!E101),ROUND(Regressions!E101, 1), NA())</f>
        <v>#N/A</v>
      </c>
      <c r="F91" s="337" t="e">
        <f>IF(ISNUMBER(Regressions!F101),ROUND(Regressions!F101, 1), NA())</f>
        <v>#N/A</v>
      </c>
      <c r="G91" s="236" t="e">
        <f>IF(ISNUMBER(Regressions!G101),ROUND(Regressions!G101, 1), NA())</f>
        <v>#N/A</v>
      </c>
      <c r="H91" s="338" t="e">
        <f>IF(ISNUMBER(Regressions!H101),ROUND(Regressions!H101, 1), NA())</f>
        <v>#N/A</v>
      </c>
      <c r="I91" s="237" t="e">
        <f>IF(ISNUMBER(Regressions!I101),ROUND(Regressions!I101, 1), NA())</f>
        <v>#N/A</v>
      </c>
      <c r="J91" s="339" t="e">
        <f>IF(ISNUMBER(Regressions!K101),ROUND(Regressions!K101, 1), NA())</f>
        <v>#N/A</v>
      </c>
      <c r="K91" s="337" t="e">
        <f>IF(ISNUMBER(Regressions!L101),ROUND(Regressions!L101, 1), NA())</f>
        <v>#N/A</v>
      </c>
      <c r="L91" s="238" t="e">
        <f>IF(ISNUMBER(Regressions!M101),ROUND(Regressions!M101, 1), NA())</f>
        <v>#N/A</v>
      </c>
      <c r="M91" s="338" t="e">
        <f>IF(ISNUMBER(Regressions!N101),ROUND(Regressions!N101, 1), NA())</f>
        <v>#N/A</v>
      </c>
      <c r="N91" s="237" t="e">
        <f>IF(ISNUMBER(Regressions!O101),ROUND(Regressions!O101, 1), NA())</f>
        <v>#N/A</v>
      </c>
      <c r="O91" s="339" t="e">
        <f>IF(ISNUMBER(Regressions!Q101),ROUND(Regressions!Q101, 1), NA())</f>
        <v>#N/A</v>
      </c>
      <c r="P91" s="337" t="e">
        <f>IF(ISNUMBER(Regressions!R101),ROUND(Regressions!R101, 1), NA())</f>
        <v>#N/A</v>
      </c>
      <c r="Q91" s="215" t="e">
        <f>IF(ISNUMBER(Regressions!S101),ROUND(Regressions!S101, 1), NA())</f>
        <v>#N/A</v>
      </c>
      <c r="R91" s="338" t="e">
        <f>IF(ISNUMBER(Regressions!T101),ROUND(Regressions!T101, 1), NA())</f>
        <v>#N/A</v>
      </c>
      <c r="S91" s="237" t="e">
        <f>IF(ISNUMBER(Regressions!U101),ROUND(Regressions!U101, 1), NA())</f>
        <v>#N/A</v>
      </c>
    </row>
    <row xmlns:x14ac="http://schemas.microsoft.com/office/spreadsheetml/2009/9/ac" r="92" hidden="true" x14ac:dyDescent="0.2">
      <c r="A92" s="334" t="str">
        <f>IF(ISBLANK(Regressions!A102), " ", Regressions!A102)</f>
        <v>Panama</v>
      </c>
      <c r="B92" s="335">
        <f>IF(ISBLANK(Regressions!B102), " ", Regressions!B102)</f>
        <v>2026</v>
      </c>
      <c r="C92" s="340" t="str">
        <f>IF(ISBLANK(Regressions!C102), " ", Regressions!C102)</f>
        <v>Rural</v>
      </c>
      <c r="D92" s="336" t="str">
        <f>IF(ISBLANK(Regressions!D102), " ", Regressions!D102)</f>
        <v> </v>
      </c>
      <c r="E92" s="214" t="e">
        <f>IF(ISNUMBER(Regressions!E102),ROUND(Regressions!E102, 1), NA())</f>
        <v>#N/A</v>
      </c>
      <c r="F92" s="337" t="e">
        <f>IF(ISNUMBER(Regressions!F102),ROUND(Regressions!F102, 1), NA())</f>
        <v>#N/A</v>
      </c>
      <c r="G92" s="236" t="e">
        <f>IF(ISNUMBER(Regressions!G102),ROUND(Regressions!G102, 1), NA())</f>
        <v>#N/A</v>
      </c>
      <c r="H92" s="338" t="e">
        <f>IF(ISNUMBER(Regressions!H102),ROUND(Regressions!H102, 1), NA())</f>
        <v>#N/A</v>
      </c>
      <c r="I92" s="237" t="e">
        <f>IF(ISNUMBER(Regressions!I102),ROUND(Regressions!I102, 1), NA())</f>
        <v>#N/A</v>
      </c>
      <c r="J92" s="339" t="e">
        <f>IF(ISNUMBER(Regressions!K102),ROUND(Regressions!K102, 1), NA())</f>
        <v>#N/A</v>
      </c>
      <c r="K92" s="337" t="e">
        <f>IF(ISNUMBER(Regressions!L102),ROUND(Regressions!L102, 1), NA())</f>
        <v>#N/A</v>
      </c>
      <c r="L92" s="238" t="e">
        <f>IF(ISNUMBER(Regressions!M102),ROUND(Regressions!M102, 1), NA())</f>
        <v>#N/A</v>
      </c>
      <c r="M92" s="338" t="e">
        <f>IF(ISNUMBER(Regressions!N102),ROUND(Regressions!N102, 1), NA())</f>
        <v>#N/A</v>
      </c>
      <c r="N92" s="237" t="e">
        <f>IF(ISNUMBER(Regressions!O102),ROUND(Regressions!O102, 1), NA())</f>
        <v>#N/A</v>
      </c>
      <c r="O92" s="339" t="e">
        <f>IF(ISNUMBER(Regressions!Q102),ROUND(Regressions!Q102, 1), NA())</f>
        <v>#N/A</v>
      </c>
      <c r="P92" s="337" t="e">
        <f>IF(ISNUMBER(Regressions!R102),ROUND(Regressions!R102, 1), NA())</f>
        <v>#N/A</v>
      </c>
      <c r="Q92" s="215" t="e">
        <f>IF(ISNUMBER(Regressions!S102),ROUND(Regressions!S102, 1), NA())</f>
        <v>#N/A</v>
      </c>
      <c r="R92" s="338" t="e">
        <f>IF(ISNUMBER(Regressions!T102),ROUND(Regressions!T102, 1), NA())</f>
        <v>#N/A</v>
      </c>
      <c r="S92" s="237" t="e">
        <f>IF(ISNUMBER(Regressions!U102),ROUND(Regressions!U102, 1), NA())</f>
        <v>#N/A</v>
      </c>
    </row>
    <row xmlns:x14ac="http://schemas.microsoft.com/office/spreadsheetml/2009/9/ac" r="93" hidden="true" x14ac:dyDescent="0.2">
      <c r="A93" s="334" t="str">
        <f>IF(ISBLANK(Regressions!A103), " ", Regressions!A103)</f>
        <v>Panama</v>
      </c>
      <c r="B93" s="335">
        <f>IF(ISBLANK(Regressions!B103), " ", Regressions!B103)</f>
        <v>2027</v>
      </c>
      <c r="C93" s="340" t="str">
        <f>IF(ISBLANK(Regressions!C103), " ", Regressions!C103)</f>
        <v>Rural</v>
      </c>
      <c r="D93" s="336" t="str">
        <f>IF(ISBLANK(Regressions!D103), " ", Regressions!D103)</f>
        <v> </v>
      </c>
      <c r="E93" s="214" t="e">
        <f>IF(ISNUMBER(Regressions!E103),ROUND(Regressions!E103, 1), NA())</f>
        <v>#N/A</v>
      </c>
      <c r="F93" s="337" t="e">
        <f>IF(ISNUMBER(Regressions!F103),ROUND(Regressions!F103, 1), NA())</f>
        <v>#N/A</v>
      </c>
      <c r="G93" s="236" t="e">
        <f>IF(ISNUMBER(Regressions!G103),ROUND(Regressions!G103, 1), NA())</f>
        <v>#N/A</v>
      </c>
      <c r="H93" s="338" t="e">
        <f>IF(ISNUMBER(Regressions!H103),ROUND(Regressions!H103, 1), NA())</f>
        <v>#N/A</v>
      </c>
      <c r="I93" s="237" t="e">
        <f>IF(ISNUMBER(Regressions!I103),ROUND(Regressions!I103, 1), NA())</f>
        <v>#N/A</v>
      </c>
      <c r="J93" s="339" t="e">
        <f>IF(ISNUMBER(Regressions!K103),ROUND(Regressions!K103, 1), NA())</f>
        <v>#N/A</v>
      </c>
      <c r="K93" s="337" t="e">
        <f>IF(ISNUMBER(Regressions!L103),ROUND(Regressions!L103, 1), NA())</f>
        <v>#N/A</v>
      </c>
      <c r="L93" s="238" t="e">
        <f>IF(ISNUMBER(Regressions!M103),ROUND(Regressions!M103, 1), NA())</f>
        <v>#N/A</v>
      </c>
      <c r="M93" s="338" t="e">
        <f>IF(ISNUMBER(Regressions!N103),ROUND(Regressions!N103, 1), NA())</f>
        <v>#N/A</v>
      </c>
      <c r="N93" s="237" t="e">
        <f>IF(ISNUMBER(Regressions!O103),ROUND(Regressions!O103, 1), NA())</f>
        <v>#N/A</v>
      </c>
      <c r="O93" s="339" t="e">
        <f>IF(ISNUMBER(Regressions!Q103),ROUND(Regressions!Q103, 1), NA())</f>
        <v>#N/A</v>
      </c>
      <c r="P93" s="337" t="e">
        <f>IF(ISNUMBER(Regressions!R103),ROUND(Regressions!R103, 1), NA())</f>
        <v>#N/A</v>
      </c>
      <c r="Q93" s="215" t="e">
        <f>IF(ISNUMBER(Regressions!S103),ROUND(Regressions!S103, 1), NA())</f>
        <v>#N/A</v>
      </c>
      <c r="R93" s="338" t="e">
        <f>IF(ISNUMBER(Regressions!T103),ROUND(Regressions!T103, 1), NA())</f>
        <v>#N/A</v>
      </c>
      <c r="S93" s="237" t="e">
        <f>IF(ISNUMBER(Regressions!U103),ROUND(Regressions!U103, 1), NA())</f>
        <v>#N/A</v>
      </c>
    </row>
    <row xmlns:x14ac="http://schemas.microsoft.com/office/spreadsheetml/2009/9/ac" r="94" hidden="true" x14ac:dyDescent="0.2">
      <c r="A94" s="334" t="str">
        <f>IF(ISBLANK(Regressions!A104), " ", Regressions!A104)</f>
        <v>Panama</v>
      </c>
      <c r="B94" s="335">
        <f>IF(ISBLANK(Regressions!B104), " ", Regressions!B104)</f>
        <v>2028</v>
      </c>
      <c r="C94" s="340" t="str">
        <f>IF(ISBLANK(Regressions!C104), " ", Regressions!C104)</f>
        <v>Rural</v>
      </c>
      <c r="D94" s="336" t="str">
        <f>IF(ISBLANK(Regressions!D104), " ", Regressions!D104)</f>
        <v> </v>
      </c>
      <c r="E94" s="214" t="e">
        <f>IF(ISNUMBER(Regressions!E104),ROUND(Regressions!E104, 1), NA())</f>
        <v>#N/A</v>
      </c>
      <c r="F94" s="337" t="e">
        <f>IF(ISNUMBER(Regressions!F104),ROUND(Regressions!F104, 1), NA())</f>
        <v>#N/A</v>
      </c>
      <c r="G94" s="236" t="e">
        <f>IF(ISNUMBER(Regressions!G104),ROUND(Regressions!G104, 1), NA())</f>
        <v>#N/A</v>
      </c>
      <c r="H94" s="338" t="e">
        <f>IF(ISNUMBER(Regressions!H104),ROUND(Regressions!H104, 1), NA())</f>
        <v>#N/A</v>
      </c>
      <c r="I94" s="237" t="e">
        <f>IF(ISNUMBER(Regressions!I104),ROUND(Regressions!I104, 1), NA())</f>
        <v>#N/A</v>
      </c>
      <c r="J94" s="339" t="e">
        <f>IF(ISNUMBER(Regressions!K104),ROUND(Regressions!K104, 1), NA())</f>
        <v>#N/A</v>
      </c>
      <c r="K94" s="337" t="e">
        <f>IF(ISNUMBER(Regressions!L104),ROUND(Regressions!L104, 1), NA())</f>
        <v>#N/A</v>
      </c>
      <c r="L94" s="238" t="e">
        <f>IF(ISNUMBER(Regressions!M104),ROUND(Regressions!M104, 1), NA())</f>
        <v>#N/A</v>
      </c>
      <c r="M94" s="338" t="e">
        <f>IF(ISNUMBER(Regressions!N104),ROUND(Regressions!N104, 1), NA())</f>
        <v>#N/A</v>
      </c>
      <c r="N94" s="237" t="e">
        <f>IF(ISNUMBER(Regressions!O104),ROUND(Regressions!O104, 1), NA())</f>
        <v>#N/A</v>
      </c>
      <c r="O94" s="339" t="e">
        <f>IF(ISNUMBER(Regressions!Q104),ROUND(Regressions!Q104, 1), NA())</f>
        <v>#N/A</v>
      </c>
      <c r="P94" s="337" t="e">
        <f>IF(ISNUMBER(Regressions!R104),ROUND(Regressions!R104, 1), NA())</f>
        <v>#N/A</v>
      </c>
      <c r="Q94" s="215" t="e">
        <f>IF(ISNUMBER(Regressions!S104),ROUND(Regressions!S104, 1), NA())</f>
        <v>#N/A</v>
      </c>
      <c r="R94" s="338" t="e">
        <f>IF(ISNUMBER(Regressions!T104),ROUND(Regressions!T104, 1), NA())</f>
        <v>#N/A</v>
      </c>
      <c r="S94" s="237" t="e">
        <f>IF(ISNUMBER(Regressions!U104),ROUND(Regressions!U104, 1), NA())</f>
        <v>#N/A</v>
      </c>
    </row>
    <row xmlns:x14ac="http://schemas.microsoft.com/office/spreadsheetml/2009/9/ac" r="95" hidden="true" x14ac:dyDescent="0.2">
      <c r="A95" s="334" t="str">
        <f>IF(ISBLANK(Regressions!A105), " ", Regressions!A105)</f>
        <v>Panama</v>
      </c>
      <c r="B95" s="335">
        <f>IF(ISBLANK(Regressions!B105), " ", Regressions!B105)</f>
        <v>2029</v>
      </c>
      <c r="C95" s="340" t="str">
        <f>IF(ISBLANK(Regressions!C105), " ", Regressions!C105)</f>
        <v>Rural</v>
      </c>
      <c r="D95" s="336" t="str">
        <f>IF(ISBLANK(Regressions!D105), " ", Regressions!D105)</f>
        <v> </v>
      </c>
      <c r="E95" s="214" t="e">
        <f>IF(ISNUMBER(Regressions!E105),ROUND(Regressions!E105, 1), NA())</f>
        <v>#N/A</v>
      </c>
      <c r="F95" s="337" t="e">
        <f>IF(ISNUMBER(Regressions!F105),ROUND(Regressions!F105, 1), NA())</f>
        <v>#N/A</v>
      </c>
      <c r="G95" s="236" t="e">
        <f>IF(ISNUMBER(Regressions!G105),ROUND(Regressions!G105, 1), NA())</f>
        <v>#N/A</v>
      </c>
      <c r="H95" s="338" t="e">
        <f>IF(ISNUMBER(Regressions!H105),ROUND(Regressions!H105, 1), NA())</f>
        <v>#N/A</v>
      </c>
      <c r="I95" s="237" t="e">
        <f>IF(ISNUMBER(Regressions!I105),ROUND(Regressions!I105, 1), NA())</f>
        <v>#N/A</v>
      </c>
      <c r="J95" s="339" t="e">
        <f>IF(ISNUMBER(Regressions!K105),ROUND(Regressions!K105, 1), NA())</f>
        <v>#N/A</v>
      </c>
      <c r="K95" s="337" t="e">
        <f>IF(ISNUMBER(Regressions!L105),ROUND(Regressions!L105, 1), NA())</f>
        <v>#N/A</v>
      </c>
      <c r="L95" s="238" t="e">
        <f>IF(ISNUMBER(Regressions!M105),ROUND(Regressions!M105, 1), NA())</f>
        <v>#N/A</v>
      </c>
      <c r="M95" s="338" t="e">
        <f>IF(ISNUMBER(Regressions!N105),ROUND(Regressions!N105, 1), NA())</f>
        <v>#N/A</v>
      </c>
      <c r="N95" s="237" t="e">
        <f>IF(ISNUMBER(Regressions!O105),ROUND(Regressions!O105, 1), NA())</f>
        <v>#N/A</v>
      </c>
      <c r="O95" s="339" t="e">
        <f>IF(ISNUMBER(Regressions!Q105),ROUND(Regressions!Q105, 1), NA())</f>
        <v>#N/A</v>
      </c>
      <c r="P95" s="337" t="e">
        <f>IF(ISNUMBER(Regressions!R105),ROUND(Regressions!R105, 1), NA())</f>
        <v>#N/A</v>
      </c>
      <c r="Q95" s="215" t="e">
        <f>IF(ISNUMBER(Regressions!S105),ROUND(Regressions!S105, 1), NA())</f>
        <v>#N/A</v>
      </c>
      <c r="R95" s="338" t="e">
        <f>IF(ISNUMBER(Regressions!T105),ROUND(Regressions!T105, 1), NA())</f>
        <v>#N/A</v>
      </c>
      <c r="S95" s="237" t="e">
        <f>IF(ISNUMBER(Regressions!U105),ROUND(Regressions!U105, 1), NA())</f>
        <v>#N/A</v>
      </c>
    </row>
    <row xmlns:x14ac="http://schemas.microsoft.com/office/spreadsheetml/2009/9/ac" r="96" hidden="true" x14ac:dyDescent="0.2">
      <c r="A96" s="334" t="str">
        <f>IF(ISBLANK(Regressions!A106), " ", Regressions!A106)</f>
        <v>Panama</v>
      </c>
      <c r="B96" s="335">
        <f>IF(ISBLANK(Regressions!B106), " ", Regressions!B106)</f>
        <v>2030</v>
      </c>
      <c r="C96" s="340" t="str">
        <f>IF(ISBLANK(Regressions!C106), " ", Regressions!C106)</f>
        <v>Rural</v>
      </c>
      <c r="D96" s="336" t="str">
        <f>IF(ISBLANK(Regressions!D106), " ", Regressions!D106)</f>
        <v> </v>
      </c>
      <c r="E96" s="214" t="e">
        <f>IF(ISNUMBER(Regressions!E106),ROUND(Regressions!E106, 1), NA())</f>
        <v>#N/A</v>
      </c>
      <c r="F96" s="337" t="e">
        <f>IF(ISNUMBER(Regressions!F106),ROUND(Regressions!F106, 1), NA())</f>
        <v>#N/A</v>
      </c>
      <c r="G96" s="236" t="e">
        <f>IF(ISNUMBER(Regressions!G106),ROUND(Regressions!G106, 1), NA())</f>
        <v>#N/A</v>
      </c>
      <c r="H96" s="338" t="e">
        <f>IF(ISNUMBER(Regressions!H106),ROUND(Regressions!H106, 1), NA())</f>
        <v>#N/A</v>
      </c>
      <c r="I96" s="237" t="e">
        <f>IF(ISNUMBER(Regressions!I106),ROUND(Regressions!I106, 1), NA())</f>
        <v>#N/A</v>
      </c>
      <c r="J96" s="339" t="e">
        <f>IF(ISNUMBER(Regressions!K106),ROUND(Regressions!K106, 1), NA())</f>
        <v>#N/A</v>
      </c>
      <c r="K96" s="337" t="e">
        <f>IF(ISNUMBER(Regressions!L106),ROUND(Regressions!L106, 1), NA())</f>
        <v>#N/A</v>
      </c>
      <c r="L96" s="238" t="e">
        <f>IF(ISNUMBER(Regressions!M106),ROUND(Regressions!M106, 1), NA())</f>
        <v>#N/A</v>
      </c>
      <c r="M96" s="338" t="e">
        <f>IF(ISNUMBER(Regressions!N106),ROUND(Regressions!N106, 1), NA())</f>
        <v>#N/A</v>
      </c>
      <c r="N96" s="237" t="e">
        <f>IF(ISNUMBER(Regressions!O106),ROUND(Regressions!O106, 1), NA())</f>
        <v>#N/A</v>
      </c>
      <c r="O96" s="339" t="e">
        <f>IF(ISNUMBER(Regressions!Q106),ROUND(Regressions!Q106, 1), NA())</f>
        <v>#N/A</v>
      </c>
      <c r="P96" s="337" t="e">
        <f>IF(ISNUMBER(Regressions!R106),ROUND(Regressions!R106, 1), NA())</f>
        <v>#N/A</v>
      </c>
      <c r="Q96" s="215" t="e">
        <f>IF(ISNUMBER(Regressions!S106),ROUND(Regressions!S106, 1), NA())</f>
        <v>#N/A</v>
      </c>
      <c r="R96" s="338" t="e">
        <f>IF(ISNUMBER(Regressions!T106),ROUND(Regressions!T106, 1), NA())</f>
        <v>#N/A</v>
      </c>
      <c r="S96" s="237" t="e">
        <f>IF(ISNUMBER(Regressions!U106),ROUND(Regressions!U106, 1), NA())</f>
        <v>#N/A</v>
      </c>
    </row>
    <row xmlns:x14ac="http://schemas.microsoft.com/office/spreadsheetml/2009/9/ac" r="97" x14ac:dyDescent="0.2">
      <c r="A97" s="334" t="str">
        <f>IF(ISBLANK(Regressions!A107), " ", Regressions!A107)</f>
        <v>Panama</v>
      </c>
      <c r="B97" s="335">
        <f>IF(ISBLANK(Regressions!B107), " ", Regressions!B107)</f>
        <v>2000</v>
      </c>
      <c r="C97" s="340" t="str">
        <f>IF(ISBLANK(Regressions!C107), " ", Regressions!C107)</f>
        <v>Pre-primary</v>
      </c>
      <c r="D97" s="336">
        <f>IF(ISBLANK(Regressions!D107), " ", Regressions!D107)</f>
        <v>130546</v>
      </c>
      <c r="E97" s="214" t="e">
        <f>IF(ISNUMBER(Regressions!E107),ROUND(Regressions!E107, 1), NA())</f>
        <v>#N/A</v>
      </c>
      <c r="F97" s="337" t="e">
        <f>IF(ISNUMBER(Regressions!F107),ROUND(Regressions!F107, 1), NA())</f>
        <v>#N/A</v>
      </c>
      <c r="G97" s="236" t="e">
        <f>IF(ISNUMBER(Regressions!G107),ROUND(Regressions!G107, 1), NA())</f>
        <v>#N/A</v>
      </c>
      <c r="H97" s="338" t="e">
        <f>IF(ISNUMBER(Regressions!H107),ROUND(Regressions!H107, 1), NA())</f>
        <v>#N/A</v>
      </c>
      <c r="I97" s="237" t="e">
        <f>IF(ISNUMBER(Regressions!I107),ROUND(Regressions!I107, 1), NA())</f>
        <v>#N/A</v>
      </c>
      <c r="J97" s="339" t="e">
        <f>IF(ISNUMBER(Regressions!K107),ROUND(Regressions!K107, 1), NA())</f>
        <v>#N/A</v>
      </c>
      <c r="K97" s="337" t="e">
        <f>IF(ISNUMBER(Regressions!L107),ROUND(Regressions!L107, 1), NA())</f>
        <v>#N/A</v>
      </c>
      <c r="L97" s="238" t="e">
        <f>IF(ISNUMBER(Regressions!M107),ROUND(Regressions!M107, 1), NA())</f>
        <v>#N/A</v>
      </c>
      <c r="M97" s="338" t="e">
        <f>IF(ISNUMBER(Regressions!N107),ROUND(Regressions!N107, 1), NA())</f>
        <v>#N/A</v>
      </c>
      <c r="N97" s="237" t="e">
        <f>IF(ISNUMBER(Regressions!O107),ROUND(Regressions!O107, 1), NA())</f>
        <v>#N/A</v>
      </c>
      <c r="O97" s="339" t="e">
        <f>IF(ISNUMBER(Regressions!Q107),ROUND(Regressions!Q107, 1), NA())</f>
        <v>#N/A</v>
      </c>
      <c r="P97" s="337" t="e">
        <f>IF(ISNUMBER(Regressions!R107),ROUND(Regressions!R107, 1), NA())</f>
        <v>#N/A</v>
      </c>
      <c r="Q97" s="215" t="e">
        <f>IF(ISNUMBER(Regressions!S107),ROUND(Regressions!S107, 1), NA())</f>
        <v>#N/A</v>
      </c>
      <c r="R97" s="338" t="e">
        <f>IF(ISNUMBER(Regressions!T107),ROUND(Regressions!T107, 1), NA())</f>
        <v>#N/A</v>
      </c>
      <c r="S97" s="237" t="e">
        <f>IF(ISNUMBER(Regressions!U107),ROUND(Regressions!U107, 1), NA())</f>
        <v>#N/A</v>
      </c>
    </row>
    <row xmlns:x14ac="http://schemas.microsoft.com/office/spreadsheetml/2009/9/ac" r="98" x14ac:dyDescent="0.2">
      <c r="A98" s="334" t="str">
        <f>IF(ISBLANK(Regressions!A108), " ", Regressions!A108)</f>
        <v>Panama</v>
      </c>
      <c r="B98" s="335">
        <f>IF(ISBLANK(Regressions!B108), " ", Regressions!B108)</f>
        <v>2001</v>
      </c>
      <c r="C98" s="340" t="str">
        <f>IF(ISBLANK(Regressions!C108), " ", Regressions!C108)</f>
        <v>Pre-primary</v>
      </c>
      <c r="D98" s="336">
        <f>IF(ISBLANK(Regressions!D108), " ", Regressions!D108)</f>
        <v>131948</v>
      </c>
      <c r="E98" s="214" t="e">
        <f>IF(ISNUMBER(Regressions!E108),ROUND(Regressions!E108, 1), NA())</f>
        <v>#N/A</v>
      </c>
      <c r="F98" s="337" t="e">
        <f>IF(ISNUMBER(Regressions!F108),ROUND(Regressions!F108, 1), NA())</f>
        <v>#N/A</v>
      </c>
      <c r="G98" s="236" t="e">
        <f>IF(ISNUMBER(Regressions!G108),ROUND(Regressions!G108, 1), NA())</f>
        <v>#N/A</v>
      </c>
      <c r="H98" s="338" t="e">
        <f>IF(ISNUMBER(Regressions!H108),ROUND(Regressions!H108, 1), NA())</f>
        <v>#N/A</v>
      </c>
      <c r="I98" s="237" t="e">
        <f>IF(ISNUMBER(Regressions!I108),ROUND(Regressions!I108, 1), NA())</f>
        <v>#N/A</v>
      </c>
      <c r="J98" s="339" t="e">
        <f>IF(ISNUMBER(Regressions!K108),ROUND(Regressions!K108, 1), NA())</f>
        <v>#N/A</v>
      </c>
      <c r="K98" s="337" t="e">
        <f>IF(ISNUMBER(Regressions!L108),ROUND(Regressions!L108, 1), NA())</f>
        <v>#N/A</v>
      </c>
      <c r="L98" s="238" t="e">
        <f>IF(ISNUMBER(Regressions!M108),ROUND(Regressions!M108, 1), NA())</f>
        <v>#N/A</v>
      </c>
      <c r="M98" s="338" t="e">
        <f>IF(ISNUMBER(Regressions!N108),ROUND(Regressions!N108, 1), NA())</f>
        <v>#N/A</v>
      </c>
      <c r="N98" s="237" t="e">
        <f>IF(ISNUMBER(Regressions!O108),ROUND(Regressions!O108, 1), NA())</f>
        <v>#N/A</v>
      </c>
      <c r="O98" s="339" t="e">
        <f>IF(ISNUMBER(Regressions!Q108),ROUND(Regressions!Q108, 1), NA())</f>
        <v>#N/A</v>
      </c>
      <c r="P98" s="337" t="e">
        <f>IF(ISNUMBER(Regressions!R108),ROUND(Regressions!R108, 1), NA())</f>
        <v>#N/A</v>
      </c>
      <c r="Q98" s="215" t="e">
        <f>IF(ISNUMBER(Regressions!S108),ROUND(Regressions!S108, 1), NA())</f>
        <v>#N/A</v>
      </c>
      <c r="R98" s="338" t="e">
        <f>IF(ISNUMBER(Regressions!T108),ROUND(Regressions!T108, 1), NA())</f>
        <v>#N/A</v>
      </c>
      <c r="S98" s="237" t="e">
        <f>IF(ISNUMBER(Regressions!U108),ROUND(Regressions!U108, 1), NA())</f>
        <v>#N/A</v>
      </c>
    </row>
    <row xmlns:x14ac="http://schemas.microsoft.com/office/spreadsheetml/2009/9/ac" r="99" x14ac:dyDescent="0.2">
      <c r="A99" s="334" t="str">
        <f>IF(ISBLANK(Regressions!A109), " ", Regressions!A109)</f>
        <v>Panama</v>
      </c>
      <c r="B99" s="335">
        <f>IF(ISBLANK(Regressions!B109), " ", Regressions!B109)</f>
        <v>2002</v>
      </c>
      <c r="C99" s="340" t="str">
        <f>IF(ISBLANK(Regressions!C109), " ", Regressions!C109)</f>
        <v>Pre-primary</v>
      </c>
      <c r="D99" s="336">
        <f>IF(ISBLANK(Regressions!D109), " ", Regressions!D109)</f>
        <v>133385</v>
      </c>
      <c r="E99" s="214" t="e">
        <f>IF(ISNUMBER(Regressions!E109),ROUND(Regressions!E109, 1), NA())</f>
        <v>#N/A</v>
      </c>
      <c r="F99" s="337" t="e">
        <f>IF(ISNUMBER(Regressions!F109),ROUND(Regressions!F109, 1), NA())</f>
        <v>#N/A</v>
      </c>
      <c r="G99" s="236" t="e">
        <f>IF(ISNUMBER(Regressions!G109),ROUND(Regressions!G109, 1), NA())</f>
        <v>#N/A</v>
      </c>
      <c r="H99" s="338" t="e">
        <f>IF(ISNUMBER(Regressions!H109),ROUND(Regressions!H109, 1), NA())</f>
        <v>#N/A</v>
      </c>
      <c r="I99" s="237" t="e">
        <f>IF(ISNUMBER(Regressions!I109),ROUND(Regressions!I109, 1), NA())</f>
        <v>#N/A</v>
      </c>
      <c r="J99" s="339" t="e">
        <f>IF(ISNUMBER(Regressions!K109),ROUND(Regressions!K109, 1), NA())</f>
        <v>#N/A</v>
      </c>
      <c r="K99" s="337" t="e">
        <f>IF(ISNUMBER(Regressions!L109),ROUND(Regressions!L109, 1), NA())</f>
        <v>#N/A</v>
      </c>
      <c r="L99" s="238" t="e">
        <f>IF(ISNUMBER(Regressions!M109),ROUND(Regressions!M109, 1), NA())</f>
        <v>#N/A</v>
      </c>
      <c r="M99" s="338" t="e">
        <f>IF(ISNUMBER(Regressions!N109),ROUND(Regressions!N109, 1), NA())</f>
        <v>#N/A</v>
      </c>
      <c r="N99" s="237" t="e">
        <f>IF(ISNUMBER(Regressions!O109),ROUND(Regressions!O109, 1), NA())</f>
        <v>#N/A</v>
      </c>
      <c r="O99" s="339" t="e">
        <f>IF(ISNUMBER(Regressions!Q109),ROUND(Regressions!Q109, 1), NA())</f>
        <v>#N/A</v>
      </c>
      <c r="P99" s="337" t="e">
        <f>IF(ISNUMBER(Regressions!R109),ROUND(Regressions!R109, 1), NA())</f>
        <v>#N/A</v>
      </c>
      <c r="Q99" s="215" t="e">
        <f>IF(ISNUMBER(Regressions!S109),ROUND(Regressions!S109, 1), NA())</f>
        <v>#N/A</v>
      </c>
      <c r="R99" s="338" t="e">
        <f>IF(ISNUMBER(Regressions!T109),ROUND(Regressions!T109, 1), NA())</f>
        <v>#N/A</v>
      </c>
      <c r="S99" s="237" t="e">
        <f>IF(ISNUMBER(Regressions!U109),ROUND(Regressions!U109, 1), NA())</f>
        <v>#N/A</v>
      </c>
    </row>
    <row xmlns:x14ac="http://schemas.microsoft.com/office/spreadsheetml/2009/9/ac" r="100" x14ac:dyDescent="0.2">
      <c r="A100" s="334" t="str">
        <f>IF(ISBLANK(Regressions!A110), " ", Regressions!A110)</f>
        <v>Panama</v>
      </c>
      <c r="B100" s="335">
        <f>IF(ISBLANK(Regressions!B110), " ", Regressions!B110)</f>
        <v>2003</v>
      </c>
      <c r="C100" s="340" t="str">
        <f>IF(ISBLANK(Regressions!C110), " ", Regressions!C110)</f>
        <v>Pre-primary</v>
      </c>
      <c r="D100" s="336">
        <f>IF(ISBLANK(Regressions!D110), " ", Regressions!D110)</f>
        <v>134790</v>
      </c>
      <c r="E100" s="214" t="e">
        <f>IF(ISNUMBER(Regressions!E110),ROUND(Regressions!E110, 1), NA())</f>
        <v>#N/A</v>
      </c>
      <c r="F100" s="337" t="e">
        <f>IF(ISNUMBER(Regressions!F110),ROUND(Regressions!F110, 1), NA())</f>
        <v>#N/A</v>
      </c>
      <c r="G100" s="236" t="e">
        <f>IF(ISNUMBER(Regressions!G110),ROUND(Regressions!G110, 1), NA())</f>
        <v>#N/A</v>
      </c>
      <c r="H100" s="338" t="e">
        <f>IF(ISNUMBER(Regressions!H110),ROUND(Regressions!H110, 1), NA())</f>
        <v>#N/A</v>
      </c>
      <c r="I100" s="237" t="e">
        <f>IF(ISNUMBER(Regressions!I110),ROUND(Regressions!I110, 1), NA())</f>
        <v>#N/A</v>
      </c>
      <c r="J100" s="339" t="e">
        <f>IF(ISNUMBER(Regressions!K110),ROUND(Regressions!K110, 1), NA())</f>
        <v>#N/A</v>
      </c>
      <c r="K100" s="337" t="e">
        <f>IF(ISNUMBER(Regressions!L110),ROUND(Regressions!L110, 1), NA())</f>
        <v>#N/A</v>
      </c>
      <c r="L100" s="238" t="e">
        <f>IF(ISNUMBER(Regressions!M110),ROUND(Regressions!M110, 1), NA())</f>
        <v>#N/A</v>
      </c>
      <c r="M100" s="338" t="e">
        <f>IF(ISNUMBER(Regressions!N110),ROUND(Regressions!N110, 1), NA())</f>
        <v>#N/A</v>
      </c>
      <c r="N100" s="237" t="e">
        <f>IF(ISNUMBER(Regressions!O110),ROUND(Regressions!O110, 1), NA())</f>
        <v>#N/A</v>
      </c>
      <c r="O100" s="339" t="e">
        <f>IF(ISNUMBER(Regressions!Q110),ROUND(Regressions!Q110, 1), NA())</f>
        <v>#N/A</v>
      </c>
      <c r="P100" s="337" t="e">
        <f>IF(ISNUMBER(Regressions!R110),ROUND(Regressions!R110, 1), NA())</f>
        <v>#N/A</v>
      </c>
      <c r="Q100" s="215" t="e">
        <f>IF(ISNUMBER(Regressions!S110),ROUND(Regressions!S110, 1), NA())</f>
        <v>#N/A</v>
      </c>
      <c r="R100" s="338" t="e">
        <f>IF(ISNUMBER(Regressions!T110),ROUND(Regressions!T110, 1), NA())</f>
        <v>#N/A</v>
      </c>
      <c r="S100" s="237" t="e">
        <f>IF(ISNUMBER(Regressions!U110),ROUND(Regressions!U110, 1), NA())</f>
        <v>#N/A</v>
      </c>
    </row>
    <row xmlns:x14ac="http://schemas.microsoft.com/office/spreadsheetml/2009/9/ac" r="101" x14ac:dyDescent="0.2">
      <c r="A101" s="334" t="str">
        <f>IF(ISBLANK(Regressions!A111), " ", Regressions!A111)</f>
        <v>Panama</v>
      </c>
      <c r="B101" s="335">
        <f>IF(ISBLANK(Regressions!B111), " ", Regressions!B111)</f>
        <v>2004</v>
      </c>
      <c r="C101" s="340" t="str">
        <f>IF(ISBLANK(Regressions!C111), " ", Regressions!C111)</f>
        <v>Pre-primary</v>
      </c>
      <c r="D101" s="336">
        <f>IF(ISBLANK(Regressions!D111), " ", Regressions!D111)</f>
        <v>136108</v>
      </c>
      <c r="E101" s="214" t="e">
        <f>IF(ISNUMBER(Regressions!E111),ROUND(Regressions!E111, 1), NA())</f>
        <v>#N/A</v>
      </c>
      <c r="F101" s="337" t="e">
        <f>IF(ISNUMBER(Regressions!F111),ROUND(Regressions!F111, 1), NA())</f>
        <v>#N/A</v>
      </c>
      <c r="G101" s="236" t="e">
        <f>IF(ISNUMBER(Regressions!G111),ROUND(Regressions!G111, 1), NA())</f>
        <v>#N/A</v>
      </c>
      <c r="H101" s="338" t="e">
        <f>IF(ISNUMBER(Regressions!H111),ROUND(Regressions!H111, 1), NA())</f>
        <v>#N/A</v>
      </c>
      <c r="I101" s="237" t="e">
        <f>IF(ISNUMBER(Regressions!I111),ROUND(Regressions!I111, 1), NA())</f>
        <v>#N/A</v>
      </c>
      <c r="J101" s="339" t="e">
        <f>IF(ISNUMBER(Regressions!K111),ROUND(Regressions!K111, 1), NA())</f>
        <v>#N/A</v>
      </c>
      <c r="K101" s="337" t="e">
        <f>IF(ISNUMBER(Regressions!L111),ROUND(Regressions!L111, 1), NA())</f>
        <v>#N/A</v>
      </c>
      <c r="L101" s="238" t="e">
        <f>IF(ISNUMBER(Regressions!M111),ROUND(Regressions!M111, 1), NA())</f>
        <v>#N/A</v>
      </c>
      <c r="M101" s="338" t="e">
        <f>IF(ISNUMBER(Regressions!N111),ROUND(Regressions!N111, 1), NA())</f>
        <v>#N/A</v>
      </c>
      <c r="N101" s="237" t="e">
        <f>IF(ISNUMBER(Regressions!O111),ROUND(Regressions!O111, 1), NA())</f>
        <v>#N/A</v>
      </c>
      <c r="O101" s="339" t="e">
        <f>IF(ISNUMBER(Regressions!Q111),ROUND(Regressions!Q111, 1), NA())</f>
        <v>#N/A</v>
      </c>
      <c r="P101" s="337" t="e">
        <f>IF(ISNUMBER(Regressions!R111),ROUND(Regressions!R111, 1), NA())</f>
        <v>#N/A</v>
      </c>
      <c r="Q101" s="215" t="e">
        <f>IF(ISNUMBER(Regressions!S111),ROUND(Regressions!S111, 1), NA())</f>
        <v>#N/A</v>
      </c>
      <c r="R101" s="338" t="e">
        <f>IF(ISNUMBER(Regressions!T111),ROUND(Regressions!T111, 1), NA())</f>
        <v>#N/A</v>
      </c>
      <c r="S101" s="237" t="e">
        <f>IF(ISNUMBER(Regressions!U111),ROUND(Regressions!U111, 1), NA())</f>
        <v>#N/A</v>
      </c>
    </row>
    <row xmlns:x14ac="http://schemas.microsoft.com/office/spreadsheetml/2009/9/ac" r="102" x14ac:dyDescent="0.2">
      <c r="A102" s="334" t="str">
        <f>IF(ISBLANK(Regressions!A112), " ", Regressions!A112)</f>
        <v>Panama</v>
      </c>
      <c r="B102" s="335">
        <f>IF(ISBLANK(Regressions!B112), " ", Regressions!B112)</f>
        <v>2005</v>
      </c>
      <c r="C102" s="340" t="str">
        <f>IF(ISBLANK(Regressions!C112), " ", Regressions!C112)</f>
        <v>Pre-primary</v>
      </c>
      <c r="D102" s="336">
        <f>IF(ISBLANK(Regressions!D112), " ", Regressions!D112)</f>
        <v>137220</v>
      </c>
      <c r="E102" s="214" t="e">
        <f>IF(ISNUMBER(Regressions!E112),ROUND(Regressions!E112, 1), NA())</f>
        <v>#N/A</v>
      </c>
      <c r="F102" s="337" t="e">
        <f>IF(ISNUMBER(Regressions!F112),ROUND(Regressions!F112, 1), NA())</f>
        <v>#N/A</v>
      </c>
      <c r="G102" s="236" t="e">
        <f>IF(ISNUMBER(Regressions!G112),ROUND(Regressions!G112, 1), NA())</f>
        <v>#N/A</v>
      </c>
      <c r="H102" s="338" t="e">
        <f>IF(ISNUMBER(Regressions!H112),ROUND(Regressions!H112, 1), NA())</f>
        <v>#N/A</v>
      </c>
      <c r="I102" s="237" t="e">
        <f>IF(ISNUMBER(Regressions!I112),ROUND(Regressions!I112, 1), NA())</f>
        <v>#N/A</v>
      </c>
      <c r="J102" s="339" t="e">
        <f>IF(ISNUMBER(Regressions!K112),ROUND(Regressions!K112, 1), NA())</f>
        <v>#N/A</v>
      </c>
      <c r="K102" s="337" t="e">
        <f>IF(ISNUMBER(Regressions!L112),ROUND(Regressions!L112, 1), NA())</f>
        <v>#N/A</v>
      </c>
      <c r="L102" s="238" t="e">
        <f>IF(ISNUMBER(Regressions!M112),ROUND(Regressions!M112, 1), NA())</f>
        <v>#N/A</v>
      </c>
      <c r="M102" s="338" t="e">
        <f>IF(ISNUMBER(Regressions!N112),ROUND(Regressions!N112, 1), NA())</f>
        <v>#N/A</v>
      </c>
      <c r="N102" s="237" t="e">
        <f>IF(ISNUMBER(Regressions!O112),ROUND(Regressions!O112, 1), NA())</f>
        <v>#N/A</v>
      </c>
      <c r="O102" s="339" t="e">
        <f>IF(ISNUMBER(Regressions!Q112),ROUND(Regressions!Q112, 1), NA())</f>
        <v>#N/A</v>
      </c>
      <c r="P102" s="337" t="e">
        <f>IF(ISNUMBER(Regressions!R112),ROUND(Regressions!R112, 1), NA())</f>
        <v>#N/A</v>
      </c>
      <c r="Q102" s="215" t="e">
        <f>IF(ISNUMBER(Regressions!S112),ROUND(Regressions!S112, 1), NA())</f>
        <v>#N/A</v>
      </c>
      <c r="R102" s="338" t="e">
        <f>IF(ISNUMBER(Regressions!T112),ROUND(Regressions!T112, 1), NA())</f>
        <v>#N/A</v>
      </c>
      <c r="S102" s="237" t="e">
        <f>IF(ISNUMBER(Regressions!U112),ROUND(Regressions!U112, 1), NA())</f>
        <v>#N/A</v>
      </c>
    </row>
    <row xmlns:x14ac="http://schemas.microsoft.com/office/spreadsheetml/2009/9/ac" r="103" x14ac:dyDescent="0.2">
      <c r="A103" s="334" t="str">
        <f>IF(ISBLANK(Regressions!A113), " ", Regressions!A113)</f>
        <v>Panama</v>
      </c>
      <c r="B103" s="335">
        <f>IF(ISBLANK(Regressions!B113), " ", Regressions!B113)</f>
        <v>2006</v>
      </c>
      <c r="C103" s="340" t="str">
        <f>IF(ISBLANK(Regressions!C113), " ", Regressions!C113)</f>
        <v>Pre-primary</v>
      </c>
      <c r="D103" s="336">
        <f>IF(ISBLANK(Regressions!D113), " ", Regressions!D113)</f>
        <v>138307</v>
      </c>
      <c r="E103" s="214" t="e">
        <f>IF(ISNUMBER(Regressions!E113),ROUND(Regressions!E113, 1), NA())</f>
        <v>#N/A</v>
      </c>
      <c r="F103" s="337" t="e">
        <f>IF(ISNUMBER(Regressions!F113),ROUND(Regressions!F113, 1), NA())</f>
        <v>#N/A</v>
      </c>
      <c r="G103" s="236" t="e">
        <f>IF(ISNUMBER(Regressions!G113),ROUND(Regressions!G113, 1), NA())</f>
        <v>#N/A</v>
      </c>
      <c r="H103" s="338" t="e">
        <f>IF(ISNUMBER(Regressions!H113),ROUND(Regressions!H113, 1), NA())</f>
        <v>#N/A</v>
      </c>
      <c r="I103" s="237" t="e">
        <f>IF(ISNUMBER(Regressions!I113),ROUND(Regressions!I113, 1), NA())</f>
        <v>#N/A</v>
      </c>
      <c r="J103" s="339" t="e">
        <f>IF(ISNUMBER(Regressions!K113),ROUND(Regressions!K113, 1), NA())</f>
        <v>#N/A</v>
      </c>
      <c r="K103" s="337" t="e">
        <f>IF(ISNUMBER(Regressions!L113),ROUND(Regressions!L113, 1), NA())</f>
        <v>#N/A</v>
      </c>
      <c r="L103" s="238" t="e">
        <f>IF(ISNUMBER(Regressions!M113),ROUND(Regressions!M113, 1), NA())</f>
        <v>#N/A</v>
      </c>
      <c r="M103" s="338" t="e">
        <f>IF(ISNUMBER(Regressions!N113),ROUND(Regressions!N113, 1), NA())</f>
        <v>#N/A</v>
      </c>
      <c r="N103" s="237" t="e">
        <f>IF(ISNUMBER(Regressions!O113),ROUND(Regressions!O113, 1), NA())</f>
        <v>#N/A</v>
      </c>
      <c r="O103" s="339" t="e">
        <f>IF(ISNUMBER(Regressions!Q113),ROUND(Regressions!Q113, 1), NA())</f>
        <v>#N/A</v>
      </c>
      <c r="P103" s="337" t="e">
        <f>IF(ISNUMBER(Regressions!R113),ROUND(Regressions!R113, 1), NA())</f>
        <v>#N/A</v>
      </c>
      <c r="Q103" s="215" t="e">
        <f>IF(ISNUMBER(Regressions!S113),ROUND(Regressions!S113, 1), NA())</f>
        <v>#N/A</v>
      </c>
      <c r="R103" s="338" t="e">
        <f>IF(ISNUMBER(Regressions!T113),ROUND(Regressions!T113, 1), NA())</f>
        <v>#N/A</v>
      </c>
      <c r="S103" s="237" t="e">
        <f>IF(ISNUMBER(Regressions!U113),ROUND(Regressions!U113, 1), NA())</f>
        <v>#N/A</v>
      </c>
    </row>
    <row xmlns:x14ac="http://schemas.microsoft.com/office/spreadsheetml/2009/9/ac" r="104" x14ac:dyDescent="0.2">
      <c r="A104" s="334" t="str">
        <f>IF(ISBLANK(Regressions!A114), " ", Regressions!A114)</f>
        <v>Panama</v>
      </c>
      <c r="B104" s="335">
        <f>IF(ISBLANK(Regressions!B114), " ", Regressions!B114)</f>
        <v>2007</v>
      </c>
      <c r="C104" s="340" t="str">
        <f>IF(ISBLANK(Regressions!C114), " ", Regressions!C114)</f>
        <v>Pre-primary</v>
      </c>
      <c r="D104" s="336">
        <f>IF(ISBLANK(Regressions!D114), " ", Regressions!D114)</f>
        <v>139387</v>
      </c>
      <c r="E104" s="214" t="e">
        <f>IF(ISNUMBER(Regressions!E114),ROUND(Regressions!E114, 1), NA())</f>
        <v>#N/A</v>
      </c>
      <c r="F104" s="337" t="e">
        <f>IF(ISNUMBER(Regressions!F114),ROUND(Regressions!F114, 1), NA())</f>
        <v>#N/A</v>
      </c>
      <c r="G104" s="236" t="e">
        <f>IF(ISNUMBER(Regressions!G114),ROUND(Regressions!G114, 1), NA())</f>
        <v>#N/A</v>
      </c>
      <c r="H104" s="338" t="e">
        <f>IF(ISNUMBER(Regressions!H114),ROUND(Regressions!H114, 1), NA())</f>
        <v>#N/A</v>
      </c>
      <c r="I104" s="237" t="e">
        <f>IF(ISNUMBER(Regressions!I114),ROUND(Regressions!I114, 1), NA())</f>
        <v>#N/A</v>
      </c>
      <c r="J104" s="339" t="e">
        <f>IF(ISNUMBER(Regressions!K114),ROUND(Regressions!K114, 1), NA())</f>
        <v>#N/A</v>
      </c>
      <c r="K104" s="337" t="e">
        <f>IF(ISNUMBER(Regressions!L114),ROUND(Regressions!L114, 1), NA())</f>
        <v>#N/A</v>
      </c>
      <c r="L104" s="238" t="e">
        <f>IF(ISNUMBER(Regressions!M114),ROUND(Regressions!M114, 1), NA())</f>
        <v>#N/A</v>
      </c>
      <c r="M104" s="338" t="e">
        <f>IF(ISNUMBER(Regressions!N114),ROUND(Regressions!N114, 1), NA())</f>
        <v>#N/A</v>
      </c>
      <c r="N104" s="237" t="e">
        <f>IF(ISNUMBER(Regressions!O114),ROUND(Regressions!O114, 1), NA())</f>
        <v>#N/A</v>
      </c>
      <c r="O104" s="339" t="e">
        <f>IF(ISNUMBER(Regressions!Q114),ROUND(Regressions!Q114, 1), NA())</f>
        <v>#N/A</v>
      </c>
      <c r="P104" s="337" t="e">
        <f>IF(ISNUMBER(Regressions!R114),ROUND(Regressions!R114, 1), NA())</f>
        <v>#N/A</v>
      </c>
      <c r="Q104" s="215" t="e">
        <f>IF(ISNUMBER(Regressions!S114),ROUND(Regressions!S114, 1), NA())</f>
        <v>#N/A</v>
      </c>
      <c r="R104" s="338" t="e">
        <f>IF(ISNUMBER(Regressions!T114),ROUND(Regressions!T114, 1), NA())</f>
        <v>#N/A</v>
      </c>
      <c r="S104" s="237" t="e">
        <f>IF(ISNUMBER(Regressions!U114),ROUND(Regressions!U114, 1), NA())</f>
        <v>#N/A</v>
      </c>
    </row>
    <row xmlns:x14ac="http://schemas.microsoft.com/office/spreadsheetml/2009/9/ac" r="105" x14ac:dyDescent="0.2">
      <c r="A105" s="334" t="str">
        <f>IF(ISBLANK(Regressions!A115), " ", Regressions!A115)</f>
        <v>Panama</v>
      </c>
      <c r="B105" s="335">
        <f>IF(ISBLANK(Regressions!B115), " ", Regressions!B115)</f>
        <v>2008</v>
      </c>
      <c r="C105" s="340" t="str">
        <f>IF(ISBLANK(Regressions!C115), " ", Regressions!C115)</f>
        <v>Pre-primary</v>
      </c>
      <c r="D105" s="336">
        <f>IF(ISBLANK(Regressions!D115), " ", Regressions!D115)</f>
        <v>140474</v>
      </c>
      <c r="E105" s="214" t="e">
        <f>IF(ISNUMBER(Regressions!E115),ROUND(Regressions!E115, 1), NA())</f>
        <v>#N/A</v>
      </c>
      <c r="F105" s="337" t="e">
        <f>IF(ISNUMBER(Regressions!F115),ROUND(Regressions!F115, 1), NA())</f>
        <v>#N/A</v>
      </c>
      <c r="G105" s="236" t="e">
        <f>IF(ISNUMBER(Regressions!G115),ROUND(Regressions!G115, 1), NA())</f>
        <v>#N/A</v>
      </c>
      <c r="H105" s="338" t="e">
        <f>IF(ISNUMBER(Regressions!H115),ROUND(Regressions!H115, 1), NA())</f>
        <v>#N/A</v>
      </c>
      <c r="I105" s="237" t="e">
        <f>IF(ISNUMBER(Regressions!I115),ROUND(Regressions!I115, 1), NA())</f>
        <v>#N/A</v>
      </c>
      <c r="J105" s="339" t="e">
        <f>IF(ISNUMBER(Regressions!K115),ROUND(Regressions!K115, 1), NA())</f>
        <v>#N/A</v>
      </c>
      <c r="K105" s="337" t="e">
        <f>IF(ISNUMBER(Regressions!L115),ROUND(Regressions!L115, 1), NA())</f>
        <v>#N/A</v>
      </c>
      <c r="L105" s="238" t="e">
        <f>IF(ISNUMBER(Regressions!M115),ROUND(Regressions!M115, 1), NA())</f>
        <v>#N/A</v>
      </c>
      <c r="M105" s="338" t="e">
        <f>IF(ISNUMBER(Regressions!N115),ROUND(Regressions!N115, 1), NA())</f>
        <v>#N/A</v>
      </c>
      <c r="N105" s="237" t="e">
        <f>IF(ISNUMBER(Regressions!O115),ROUND(Regressions!O115, 1), NA())</f>
        <v>#N/A</v>
      </c>
      <c r="O105" s="339" t="e">
        <f>IF(ISNUMBER(Regressions!Q115),ROUND(Regressions!Q115, 1), NA())</f>
        <v>#N/A</v>
      </c>
      <c r="P105" s="337" t="e">
        <f>IF(ISNUMBER(Regressions!R115),ROUND(Regressions!R115, 1), NA())</f>
        <v>#N/A</v>
      </c>
      <c r="Q105" s="215" t="e">
        <f>IF(ISNUMBER(Regressions!S115),ROUND(Regressions!S115, 1), NA())</f>
        <v>#N/A</v>
      </c>
      <c r="R105" s="338" t="e">
        <f>IF(ISNUMBER(Regressions!T115),ROUND(Regressions!T115, 1), NA())</f>
        <v>#N/A</v>
      </c>
      <c r="S105" s="237" t="e">
        <f>IF(ISNUMBER(Regressions!U115),ROUND(Regressions!U115, 1), NA())</f>
        <v>#N/A</v>
      </c>
    </row>
    <row xmlns:x14ac="http://schemas.microsoft.com/office/spreadsheetml/2009/9/ac" r="106" x14ac:dyDescent="0.2">
      <c r="A106" s="334" t="str">
        <f>IF(ISBLANK(Regressions!A116), " ", Regressions!A116)</f>
        <v>Panama</v>
      </c>
      <c r="B106" s="335">
        <f>IF(ISBLANK(Regressions!B116), " ", Regressions!B116)</f>
        <v>2009</v>
      </c>
      <c r="C106" s="340" t="str">
        <f>IF(ISBLANK(Regressions!C116), " ", Regressions!C116)</f>
        <v>Pre-primary</v>
      </c>
      <c r="D106" s="336">
        <f>IF(ISBLANK(Regressions!D116), " ", Regressions!D116)</f>
        <v>142520</v>
      </c>
      <c r="E106" s="214" t="e">
        <f>IF(ISNUMBER(Regressions!E116),ROUND(Regressions!E116, 1), NA())</f>
        <v>#N/A</v>
      </c>
      <c r="F106" s="337" t="e">
        <f>IF(ISNUMBER(Regressions!F116),ROUND(Regressions!F116, 1), NA())</f>
        <v>#N/A</v>
      </c>
      <c r="G106" s="236" t="e">
        <f>IF(ISNUMBER(Regressions!G116),ROUND(Regressions!G116, 1), NA())</f>
        <v>#N/A</v>
      </c>
      <c r="H106" s="338" t="e">
        <f>IF(ISNUMBER(Regressions!H116),ROUND(Regressions!H116, 1), NA())</f>
        <v>#N/A</v>
      </c>
      <c r="I106" s="237" t="e">
        <f>IF(ISNUMBER(Regressions!I116),ROUND(Regressions!I116, 1), NA())</f>
        <v>#N/A</v>
      </c>
      <c r="J106" s="339" t="e">
        <f>IF(ISNUMBER(Regressions!K116),ROUND(Regressions!K116, 1), NA())</f>
        <v>#N/A</v>
      </c>
      <c r="K106" s="337" t="e">
        <f>IF(ISNUMBER(Regressions!L116),ROUND(Regressions!L116, 1), NA())</f>
        <v>#N/A</v>
      </c>
      <c r="L106" s="238" t="e">
        <f>IF(ISNUMBER(Regressions!M116),ROUND(Regressions!M116, 1), NA())</f>
        <v>#N/A</v>
      </c>
      <c r="M106" s="338" t="e">
        <f>IF(ISNUMBER(Regressions!N116),ROUND(Regressions!N116, 1), NA())</f>
        <v>#N/A</v>
      </c>
      <c r="N106" s="237" t="e">
        <f>IF(ISNUMBER(Regressions!O116),ROUND(Regressions!O116, 1), NA())</f>
        <v>#N/A</v>
      </c>
      <c r="O106" s="339" t="e">
        <f>IF(ISNUMBER(Regressions!Q116),ROUND(Regressions!Q116, 1), NA())</f>
        <v>#N/A</v>
      </c>
      <c r="P106" s="337" t="e">
        <f>IF(ISNUMBER(Regressions!R116),ROUND(Regressions!R116, 1), NA())</f>
        <v>#N/A</v>
      </c>
      <c r="Q106" s="215" t="e">
        <f>IF(ISNUMBER(Regressions!S116),ROUND(Regressions!S116, 1), NA())</f>
        <v>#N/A</v>
      </c>
      <c r="R106" s="338" t="e">
        <f>IF(ISNUMBER(Regressions!T116),ROUND(Regressions!T116, 1), NA())</f>
        <v>#N/A</v>
      </c>
      <c r="S106" s="237" t="e">
        <f>IF(ISNUMBER(Regressions!U116),ROUND(Regressions!U116, 1), NA())</f>
        <v>#N/A</v>
      </c>
    </row>
    <row xmlns:x14ac="http://schemas.microsoft.com/office/spreadsheetml/2009/9/ac" r="107" x14ac:dyDescent="0.2">
      <c r="A107" s="334" t="str">
        <f>IF(ISBLANK(Regressions!A117), " ", Regressions!A117)</f>
        <v>Panama</v>
      </c>
      <c r="B107" s="335">
        <f>IF(ISBLANK(Regressions!B117), " ", Regressions!B117)</f>
        <v>2010</v>
      </c>
      <c r="C107" s="340" t="str">
        <f>IF(ISBLANK(Regressions!C117), " ", Regressions!C117)</f>
        <v>Pre-primary</v>
      </c>
      <c r="D107" s="336">
        <f>IF(ISBLANK(Regressions!D117), " ", Regressions!D117)</f>
        <v>144256</v>
      </c>
      <c r="E107" s="214" t="e">
        <f>IF(ISNUMBER(Regressions!E117),ROUND(Regressions!E117, 1), NA())</f>
        <v>#N/A</v>
      </c>
      <c r="F107" s="337" t="e">
        <f>IF(ISNUMBER(Regressions!F117),ROUND(Regressions!F117, 1), NA())</f>
        <v>#N/A</v>
      </c>
      <c r="G107" s="236" t="e">
        <f>IF(ISNUMBER(Regressions!G117),ROUND(Regressions!G117, 1), NA())</f>
        <v>#N/A</v>
      </c>
      <c r="H107" s="338" t="e">
        <f>IF(ISNUMBER(Regressions!H117),ROUND(Regressions!H117, 1), NA())</f>
        <v>#N/A</v>
      </c>
      <c r="I107" s="237" t="e">
        <f>IF(ISNUMBER(Regressions!I117),ROUND(Regressions!I117, 1), NA())</f>
        <v>#N/A</v>
      </c>
      <c r="J107" s="339" t="e">
        <f>IF(ISNUMBER(Regressions!K117),ROUND(Regressions!K117, 1), NA())</f>
        <v>#N/A</v>
      </c>
      <c r="K107" s="337" t="e">
        <f>IF(ISNUMBER(Regressions!L117),ROUND(Regressions!L117, 1), NA())</f>
        <v>#N/A</v>
      </c>
      <c r="L107" s="238" t="e">
        <f>IF(ISNUMBER(Regressions!M117),ROUND(Regressions!M117, 1), NA())</f>
        <v>#N/A</v>
      </c>
      <c r="M107" s="338" t="e">
        <f>IF(ISNUMBER(Regressions!N117),ROUND(Regressions!N117, 1), NA())</f>
        <v>#N/A</v>
      </c>
      <c r="N107" s="237" t="e">
        <f>IF(ISNUMBER(Regressions!O117),ROUND(Regressions!O117, 1), NA())</f>
        <v>#N/A</v>
      </c>
      <c r="O107" s="339" t="e">
        <f>IF(ISNUMBER(Regressions!Q117),ROUND(Regressions!Q117, 1), NA())</f>
        <v>#N/A</v>
      </c>
      <c r="P107" s="337" t="e">
        <f>IF(ISNUMBER(Regressions!R117),ROUND(Regressions!R117, 1), NA())</f>
        <v>#N/A</v>
      </c>
      <c r="Q107" s="215" t="e">
        <f>IF(ISNUMBER(Regressions!S117),ROUND(Regressions!S117, 1), NA())</f>
        <v>#N/A</v>
      </c>
      <c r="R107" s="338" t="e">
        <f>IF(ISNUMBER(Regressions!T117),ROUND(Regressions!T117, 1), NA())</f>
        <v>#N/A</v>
      </c>
      <c r="S107" s="237" t="e">
        <f>IF(ISNUMBER(Regressions!U117),ROUND(Regressions!U117, 1), NA())</f>
        <v>#N/A</v>
      </c>
    </row>
    <row xmlns:x14ac="http://schemas.microsoft.com/office/spreadsheetml/2009/9/ac" r="108" x14ac:dyDescent="0.2">
      <c r="A108" s="334" t="str">
        <f>IF(ISBLANK(Regressions!A118), " ", Regressions!A118)</f>
        <v>Panama</v>
      </c>
      <c r="B108" s="335">
        <f>IF(ISBLANK(Regressions!B118), " ", Regressions!B118)</f>
        <v>2011</v>
      </c>
      <c r="C108" s="340" t="str">
        <f>IF(ISBLANK(Regressions!C118), " ", Regressions!C118)</f>
        <v>Pre-primary</v>
      </c>
      <c r="D108" s="336">
        <f>IF(ISBLANK(Regressions!D118), " ", Regressions!D118)</f>
        <v>144772</v>
      </c>
      <c r="E108" s="214" t="e">
        <f>IF(ISNUMBER(Regressions!E118),ROUND(Regressions!E118, 1), NA())</f>
        <v>#N/A</v>
      </c>
      <c r="F108" s="337" t="e">
        <f>IF(ISNUMBER(Regressions!F118),ROUND(Regressions!F118, 1), NA())</f>
        <v>#N/A</v>
      </c>
      <c r="G108" s="236" t="e">
        <f>IF(ISNUMBER(Regressions!G118),ROUND(Regressions!G118, 1), NA())</f>
        <v>#N/A</v>
      </c>
      <c r="H108" s="338" t="e">
        <f>IF(ISNUMBER(Regressions!H118),ROUND(Regressions!H118, 1), NA())</f>
        <v>#N/A</v>
      </c>
      <c r="I108" s="237" t="e">
        <f>IF(ISNUMBER(Regressions!I118),ROUND(Regressions!I118, 1), NA())</f>
        <v>#N/A</v>
      </c>
      <c r="J108" s="339" t="e">
        <f>IF(ISNUMBER(Regressions!K118),ROUND(Regressions!K118, 1), NA())</f>
        <v>#N/A</v>
      </c>
      <c r="K108" s="337" t="e">
        <f>IF(ISNUMBER(Regressions!L118),ROUND(Regressions!L118, 1), NA())</f>
        <v>#N/A</v>
      </c>
      <c r="L108" s="238" t="e">
        <f>IF(ISNUMBER(Regressions!M118),ROUND(Regressions!M118, 1), NA())</f>
        <v>#N/A</v>
      </c>
      <c r="M108" s="338" t="e">
        <f>IF(ISNUMBER(Regressions!N118),ROUND(Regressions!N118, 1), NA())</f>
        <v>#N/A</v>
      </c>
      <c r="N108" s="237" t="e">
        <f>IF(ISNUMBER(Regressions!O118),ROUND(Regressions!O118, 1), NA())</f>
        <v>#N/A</v>
      </c>
      <c r="O108" s="339" t="e">
        <f>IF(ISNUMBER(Regressions!Q118),ROUND(Regressions!Q118, 1), NA())</f>
        <v>#N/A</v>
      </c>
      <c r="P108" s="337" t="e">
        <f>IF(ISNUMBER(Regressions!R118),ROUND(Regressions!R118, 1), NA())</f>
        <v>#N/A</v>
      </c>
      <c r="Q108" s="215" t="e">
        <f>IF(ISNUMBER(Regressions!S118),ROUND(Regressions!S118, 1), NA())</f>
        <v>#N/A</v>
      </c>
      <c r="R108" s="338" t="e">
        <f>IF(ISNUMBER(Regressions!T118),ROUND(Regressions!T118, 1), NA())</f>
        <v>#N/A</v>
      </c>
      <c r="S108" s="237" t="e">
        <f>IF(ISNUMBER(Regressions!U118),ROUND(Regressions!U118, 1), NA())</f>
        <v>#N/A</v>
      </c>
    </row>
    <row xmlns:x14ac="http://schemas.microsoft.com/office/spreadsheetml/2009/9/ac" r="109" x14ac:dyDescent="0.2">
      <c r="A109" s="334" t="str">
        <f>IF(ISBLANK(Regressions!A119), " ", Regressions!A119)</f>
        <v>Panama</v>
      </c>
      <c r="B109" s="335">
        <f>IF(ISBLANK(Regressions!B119), " ", Regressions!B119)</f>
        <v>2012</v>
      </c>
      <c r="C109" s="340" t="str">
        <f>IF(ISBLANK(Regressions!C119), " ", Regressions!C119)</f>
        <v>Pre-primary</v>
      </c>
      <c r="D109" s="336">
        <f>IF(ISBLANK(Regressions!D119), " ", Regressions!D119)</f>
        <v>145825</v>
      </c>
      <c r="E109" s="214" t="e">
        <f>IF(ISNUMBER(Regressions!E119),ROUND(Regressions!E119, 1), NA())</f>
        <v>#N/A</v>
      </c>
      <c r="F109" s="337" t="e">
        <f>IF(ISNUMBER(Regressions!F119),ROUND(Regressions!F119, 1), NA())</f>
        <v>#N/A</v>
      </c>
      <c r="G109" s="236" t="e">
        <f>IF(ISNUMBER(Regressions!G119),ROUND(Regressions!G119, 1), NA())</f>
        <v>#N/A</v>
      </c>
      <c r="H109" s="338" t="e">
        <f>IF(ISNUMBER(Regressions!H119),ROUND(Regressions!H119, 1), NA())</f>
        <v>#N/A</v>
      </c>
      <c r="I109" s="237" t="e">
        <f>IF(ISNUMBER(Regressions!I119),ROUND(Regressions!I119, 1), NA())</f>
        <v>#N/A</v>
      </c>
      <c r="J109" s="339" t="e">
        <f>IF(ISNUMBER(Regressions!K119),ROUND(Regressions!K119, 1), NA())</f>
        <v>#N/A</v>
      </c>
      <c r="K109" s="337" t="e">
        <f>IF(ISNUMBER(Regressions!L119),ROUND(Regressions!L119, 1), NA())</f>
        <v>#N/A</v>
      </c>
      <c r="L109" s="238" t="e">
        <f>IF(ISNUMBER(Regressions!M119),ROUND(Regressions!M119, 1), NA())</f>
        <v>#N/A</v>
      </c>
      <c r="M109" s="338" t="e">
        <f>IF(ISNUMBER(Regressions!N119),ROUND(Regressions!N119, 1), NA())</f>
        <v>#N/A</v>
      </c>
      <c r="N109" s="237" t="e">
        <f>IF(ISNUMBER(Regressions!O119),ROUND(Regressions!O119, 1), NA())</f>
        <v>#N/A</v>
      </c>
      <c r="O109" s="339" t="e">
        <f>IF(ISNUMBER(Regressions!Q119),ROUND(Regressions!Q119, 1), NA())</f>
        <v>#N/A</v>
      </c>
      <c r="P109" s="337" t="e">
        <f>IF(ISNUMBER(Regressions!R119),ROUND(Regressions!R119, 1), NA())</f>
        <v>#N/A</v>
      </c>
      <c r="Q109" s="215" t="e">
        <f>IF(ISNUMBER(Regressions!S119),ROUND(Regressions!S119, 1), NA())</f>
        <v>#N/A</v>
      </c>
      <c r="R109" s="338" t="e">
        <f>IF(ISNUMBER(Regressions!T119),ROUND(Regressions!T119, 1), NA())</f>
        <v>#N/A</v>
      </c>
      <c r="S109" s="237" t="e">
        <f>IF(ISNUMBER(Regressions!U119),ROUND(Regressions!U119, 1), NA())</f>
        <v>#N/A</v>
      </c>
    </row>
    <row xmlns:x14ac="http://schemas.microsoft.com/office/spreadsheetml/2009/9/ac" r="110" x14ac:dyDescent="0.2">
      <c r="A110" s="334" t="str">
        <f>IF(ISBLANK(Regressions!A120), " ", Regressions!A120)</f>
        <v>Panama</v>
      </c>
      <c r="B110" s="335">
        <f>IF(ISBLANK(Regressions!B120), " ", Regressions!B120)</f>
        <v>2013</v>
      </c>
      <c r="C110" s="340" t="str">
        <f>IF(ISBLANK(Regressions!C120), " ", Regressions!C120)</f>
        <v>Pre-primary</v>
      </c>
      <c r="D110" s="336">
        <f>IF(ISBLANK(Regressions!D120), " ", Regressions!D120)</f>
        <v>222395</v>
      </c>
      <c r="E110" s="214" t="e">
        <f>IF(ISNUMBER(Regressions!E120),ROUND(Regressions!E120, 1), NA())</f>
        <v>#N/A</v>
      </c>
      <c r="F110" s="337" t="e">
        <f>IF(ISNUMBER(Regressions!F120),ROUND(Regressions!F120, 1), NA())</f>
        <v>#N/A</v>
      </c>
      <c r="G110" s="236" t="e">
        <f>IF(ISNUMBER(Regressions!G120),ROUND(Regressions!G120, 1), NA())</f>
        <v>#N/A</v>
      </c>
      <c r="H110" s="338" t="e">
        <f>IF(ISNUMBER(Regressions!H120),ROUND(Regressions!H120, 1), NA())</f>
        <v>#N/A</v>
      </c>
      <c r="I110" s="237" t="e">
        <f>IF(ISNUMBER(Regressions!I120),ROUND(Regressions!I120, 1), NA())</f>
        <v>#N/A</v>
      </c>
      <c r="J110" s="339" t="e">
        <f>IF(ISNUMBER(Regressions!K120),ROUND(Regressions!K120, 1), NA())</f>
        <v>#N/A</v>
      </c>
      <c r="K110" s="337" t="e">
        <f>IF(ISNUMBER(Regressions!L120),ROUND(Regressions!L120, 1), NA())</f>
        <v>#N/A</v>
      </c>
      <c r="L110" s="238" t="e">
        <f>IF(ISNUMBER(Regressions!M120),ROUND(Regressions!M120, 1), NA())</f>
        <v>#N/A</v>
      </c>
      <c r="M110" s="338" t="e">
        <f>IF(ISNUMBER(Regressions!N120),ROUND(Regressions!N120, 1), NA())</f>
        <v>#N/A</v>
      </c>
      <c r="N110" s="237" t="e">
        <f>IF(ISNUMBER(Regressions!O120),ROUND(Regressions!O120, 1), NA())</f>
        <v>#N/A</v>
      </c>
      <c r="O110" s="339" t="e">
        <f>IF(ISNUMBER(Regressions!Q120),ROUND(Regressions!Q120, 1), NA())</f>
        <v>#N/A</v>
      </c>
      <c r="P110" s="337" t="e">
        <f>IF(ISNUMBER(Regressions!R120),ROUND(Regressions!R120, 1), NA())</f>
        <v>#N/A</v>
      </c>
      <c r="Q110" s="215" t="e">
        <f>IF(ISNUMBER(Regressions!S120),ROUND(Regressions!S120, 1), NA())</f>
        <v>#N/A</v>
      </c>
      <c r="R110" s="338" t="e">
        <f>IF(ISNUMBER(Regressions!T120),ROUND(Regressions!T120, 1), NA())</f>
        <v>#N/A</v>
      </c>
      <c r="S110" s="237" t="e">
        <f>IF(ISNUMBER(Regressions!U120),ROUND(Regressions!U120, 1), NA())</f>
        <v>#N/A</v>
      </c>
    </row>
    <row xmlns:x14ac="http://schemas.microsoft.com/office/spreadsheetml/2009/9/ac" r="111" x14ac:dyDescent="0.2">
      <c r="A111" s="334" t="str">
        <f>IF(ISBLANK(Regressions!A121), " ", Regressions!A121)</f>
        <v>Panama</v>
      </c>
      <c r="B111" s="335">
        <f>IF(ISBLANK(Regressions!B121), " ", Regressions!B121)</f>
        <v>2014</v>
      </c>
      <c r="C111" s="340" t="str">
        <f>IF(ISBLANK(Regressions!C121), " ", Regressions!C121)</f>
        <v>Pre-primary</v>
      </c>
      <c r="D111" s="336">
        <f>IF(ISBLANK(Regressions!D121), " ", Regressions!D121)</f>
        <v>224418</v>
      </c>
      <c r="E111" s="214" t="e">
        <f>IF(ISNUMBER(Regressions!E121),ROUND(Regressions!E121, 1), NA())</f>
        <v>#N/A</v>
      </c>
      <c r="F111" s="337" t="e">
        <f>IF(ISNUMBER(Regressions!F121),ROUND(Regressions!F121, 1), NA())</f>
        <v>#N/A</v>
      </c>
      <c r="G111" s="236" t="e">
        <f>IF(ISNUMBER(Regressions!G121),ROUND(Regressions!G121, 1), NA())</f>
        <v>#N/A</v>
      </c>
      <c r="H111" s="338" t="e">
        <f>IF(ISNUMBER(Regressions!H121),ROUND(Regressions!H121, 1), NA())</f>
        <v>#N/A</v>
      </c>
      <c r="I111" s="237" t="e">
        <f>IF(ISNUMBER(Regressions!I121),ROUND(Regressions!I121, 1), NA())</f>
        <v>#N/A</v>
      </c>
      <c r="J111" s="339" t="e">
        <f>IF(ISNUMBER(Regressions!K121),ROUND(Regressions!K121, 1), NA())</f>
        <v>#N/A</v>
      </c>
      <c r="K111" s="337" t="e">
        <f>IF(ISNUMBER(Regressions!L121),ROUND(Regressions!L121, 1), NA())</f>
        <v>#N/A</v>
      </c>
      <c r="L111" s="238" t="e">
        <f>IF(ISNUMBER(Regressions!M121),ROUND(Regressions!M121, 1), NA())</f>
        <v>#N/A</v>
      </c>
      <c r="M111" s="338" t="e">
        <f>IF(ISNUMBER(Regressions!N121),ROUND(Regressions!N121, 1), NA())</f>
        <v>#N/A</v>
      </c>
      <c r="N111" s="237" t="e">
        <f>IF(ISNUMBER(Regressions!O121),ROUND(Regressions!O121, 1), NA())</f>
        <v>#N/A</v>
      </c>
      <c r="O111" s="339" t="e">
        <f>IF(ISNUMBER(Regressions!Q121),ROUND(Regressions!Q121, 1), NA())</f>
        <v>#N/A</v>
      </c>
      <c r="P111" s="337" t="e">
        <f>IF(ISNUMBER(Regressions!R121),ROUND(Regressions!R121, 1), NA())</f>
        <v>#N/A</v>
      </c>
      <c r="Q111" s="215" t="e">
        <f>IF(ISNUMBER(Regressions!S121),ROUND(Regressions!S121, 1), NA())</f>
        <v>#N/A</v>
      </c>
      <c r="R111" s="338" t="e">
        <f>IF(ISNUMBER(Regressions!T121),ROUND(Regressions!T121, 1), NA())</f>
        <v>#N/A</v>
      </c>
      <c r="S111" s="237" t="e">
        <f>IF(ISNUMBER(Regressions!U121),ROUND(Regressions!U121, 1), NA())</f>
        <v>#N/A</v>
      </c>
    </row>
    <row xmlns:x14ac="http://schemas.microsoft.com/office/spreadsheetml/2009/9/ac" r="112" x14ac:dyDescent="0.2">
      <c r="A112" s="334" t="str">
        <f>IF(ISBLANK(Regressions!A122), " ", Regressions!A122)</f>
        <v>Panama</v>
      </c>
      <c r="B112" s="335">
        <f>IF(ISBLANK(Regressions!B122), " ", Regressions!B122)</f>
        <v>2015</v>
      </c>
      <c r="C112" s="340" t="str">
        <f>IF(ISBLANK(Regressions!C122), " ", Regressions!C122)</f>
        <v>Pre-primary</v>
      </c>
      <c r="D112" s="336">
        <f>IF(ISBLANK(Regressions!D122), " ", Regressions!D122)</f>
        <v>227089</v>
      </c>
      <c r="E112" s="214" t="e">
        <f>IF(ISNUMBER(Regressions!E122),ROUND(Regressions!E122, 1), NA())</f>
        <v>#N/A</v>
      </c>
      <c r="F112" s="337" t="e">
        <f>IF(ISNUMBER(Regressions!F122),ROUND(Regressions!F122, 1), NA())</f>
        <v>#N/A</v>
      </c>
      <c r="G112" s="236" t="e">
        <f>IF(ISNUMBER(Regressions!G122),ROUND(Regressions!G122, 1), NA())</f>
        <v>#N/A</v>
      </c>
      <c r="H112" s="338" t="e">
        <f>IF(ISNUMBER(Regressions!H122),ROUND(Regressions!H122, 1), NA())</f>
        <v>#N/A</v>
      </c>
      <c r="I112" s="237" t="e">
        <f>IF(ISNUMBER(Regressions!I122),ROUND(Regressions!I122, 1), NA())</f>
        <v>#N/A</v>
      </c>
      <c r="J112" s="339" t="e">
        <f>IF(ISNUMBER(Regressions!K122),ROUND(Regressions!K122, 1), NA())</f>
        <v>#N/A</v>
      </c>
      <c r="K112" s="337" t="e">
        <f>IF(ISNUMBER(Regressions!L122),ROUND(Regressions!L122, 1), NA())</f>
        <v>#N/A</v>
      </c>
      <c r="L112" s="238" t="e">
        <f>IF(ISNUMBER(Regressions!M122),ROUND(Regressions!M122, 1), NA())</f>
        <v>#N/A</v>
      </c>
      <c r="M112" s="338" t="e">
        <f>IF(ISNUMBER(Regressions!N122),ROUND(Regressions!N122, 1), NA())</f>
        <v>#N/A</v>
      </c>
      <c r="N112" s="237" t="e">
        <f>IF(ISNUMBER(Regressions!O122),ROUND(Regressions!O122, 1), NA())</f>
        <v>#N/A</v>
      </c>
      <c r="O112" s="339" t="e">
        <f>IF(ISNUMBER(Regressions!Q122),ROUND(Regressions!Q122, 1), NA())</f>
        <v>#N/A</v>
      </c>
      <c r="P112" s="337" t="e">
        <f>IF(ISNUMBER(Regressions!R122),ROUND(Regressions!R122, 1), NA())</f>
        <v>#N/A</v>
      </c>
      <c r="Q112" s="215" t="e">
        <f>IF(ISNUMBER(Regressions!S122),ROUND(Regressions!S122, 1), NA())</f>
        <v>#N/A</v>
      </c>
      <c r="R112" s="338" t="e">
        <f>IF(ISNUMBER(Regressions!T122),ROUND(Regressions!T122, 1), NA())</f>
        <v>#N/A</v>
      </c>
      <c r="S112" s="237" t="e">
        <f>IF(ISNUMBER(Regressions!U122),ROUND(Regressions!U122, 1), NA())</f>
        <v>#N/A</v>
      </c>
    </row>
    <row xmlns:x14ac="http://schemas.microsoft.com/office/spreadsheetml/2009/9/ac" r="113" x14ac:dyDescent="0.2">
      <c r="A113" s="334" t="str">
        <f>IF(ISBLANK(Regressions!A123), " ", Regressions!A123)</f>
        <v>Panama</v>
      </c>
      <c r="B113" s="335">
        <f>IF(ISBLANK(Regressions!B123), " ", Regressions!B123)</f>
        <v>2016</v>
      </c>
      <c r="C113" s="340" t="str">
        <f>IF(ISBLANK(Regressions!C123), " ", Regressions!C123)</f>
        <v>Pre-primary</v>
      </c>
      <c r="D113" s="336">
        <f>IF(ISBLANK(Regressions!D123), " ", Regressions!D123)</f>
        <v>152335</v>
      </c>
      <c r="E113" s="214" t="e">
        <f>IF(ISNUMBER(Regressions!E123),ROUND(Regressions!E123, 1), NA())</f>
        <v>#N/A</v>
      </c>
      <c r="F113" s="337" t="e">
        <f>IF(ISNUMBER(Regressions!F123),ROUND(Regressions!F123, 1), NA())</f>
        <v>#N/A</v>
      </c>
      <c r="G113" s="236" t="e">
        <f>IF(ISNUMBER(Regressions!G123),ROUND(Regressions!G123, 1), NA())</f>
        <v>#N/A</v>
      </c>
      <c r="H113" s="338" t="e">
        <f>IF(ISNUMBER(Regressions!H123),ROUND(Regressions!H123, 1), NA())</f>
        <v>#N/A</v>
      </c>
      <c r="I113" s="237" t="e">
        <f>IF(ISNUMBER(Regressions!I123),ROUND(Regressions!I123, 1), NA())</f>
        <v>#N/A</v>
      </c>
      <c r="J113" s="339" t="e">
        <f>IF(ISNUMBER(Regressions!K123),ROUND(Regressions!K123, 1), NA())</f>
        <v>#N/A</v>
      </c>
      <c r="K113" s="337" t="e">
        <f>IF(ISNUMBER(Regressions!L123),ROUND(Regressions!L123, 1), NA())</f>
        <v>#N/A</v>
      </c>
      <c r="L113" s="238" t="e">
        <f>IF(ISNUMBER(Regressions!M123),ROUND(Regressions!M123, 1), NA())</f>
        <v>#N/A</v>
      </c>
      <c r="M113" s="338" t="e">
        <f>IF(ISNUMBER(Regressions!N123),ROUND(Regressions!N123, 1), NA())</f>
        <v>#N/A</v>
      </c>
      <c r="N113" s="237" t="e">
        <f>IF(ISNUMBER(Regressions!O123),ROUND(Regressions!O123, 1), NA())</f>
        <v>#N/A</v>
      </c>
      <c r="O113" s="339" t="e">
        <f>IF(ISNUMBER(Regressions!Q123),ROUND(Regressions!Q123, 1), NA())</f>
        <v>#N/A</v>
      </c>
      <c r="P113" s="337" t="e">
        <f>IF(ISNUMBER(Regressions!R123),ROUND(Regressions!R123, 1), NA())</f>
        <v>#N/A</v>
      </c>
      <c r="Q113" s="215" t="e">
        <f>IF(ISNUMBER(Regressions!S123),ROUND(Regressions!S123, 1), NA())</f>
        <v>#N/A</v>
      </c>
      <c r="R113" s="338" t="e">
        <f>IF(ISNUMBER(Regressions!T123),ROUND(Regressions!T123, 1), NA())</f>
        <v>#N/A</v>
      </c>
      <c r="S113" s="237" t="e">
        <f>IF(ISNUMBER(Regressions!U123),ROUND(Regressions!U123, 1), NA())</f>
        <v>#N/A</v>
      </c>
    </row>
    <row xmlns:x14ac="http://schemas.microsoft.com/office/spreadsheetml/2009/9/ac" r="114" x14ac:dyDescent="0.2">
      <c r="A114" s="334" t="str">
        <f>IF(ISBLANK(Regressions!A124), " ", Regressions!A124)</f>
        <v>Panama</v>
      </c>
      <c r="B114" s="335">
        <f>IF(ISBLANK(Regressions!B124), " ", Regressions!B124)</f>
        <v>2017</v>
      </c>
      <c r="C114" s="340" t="str">
        <f>IF(ISBLANK(Regressions!C124), " ", Regressions!C124)</f>
        <v>Pre-primary</v>
      </c>
      <c r="D114" s="336">
        <f>IF(ISBLANK(Regressions!D124), " ", Regressions!D124)</f>
        <v>155082</v>
      </c>
      <c r="E114" s="214" t="e">
        <f>IF(ISNUMBER(Regressions!E124),ROUND(Regressions!E124, 1), NA())</f>
        <v>#N/A</v>
      </c>
      <c r="F114" s="337" t="e">
        <f>IF(ISNUMBER(Regressions!F124),ROUND(Regressions!F124, 1), NA())</f>
        <v>#N/A</v>
      </c>
      <c r="G114" s="236" t="e">
        <f>IF(ISNUMBER(Regressions!G124),ROUND(Regressions!G124, 1), NA())</f>
        <v>#N/A</v>
      </c>
      <c r="H114" s="338" t="e">
        <f>IF(ISNUMBER(Regressions!H124),ROUND(Regressions!H124, 1), NA())</f>
        <v>#N/A</v>
      </c>
      <c r="I114" s="237" t="e">
        <f>IF(ISNUMBER(Regressions!I124),ROUND(Regressions!I124, 1), NA())</f>
        <v>#N/A</v>
      </c>
      <c r="J114" s="339" t="e">
        <f>IF(ISNUMBER(Regressions!K124),ROUND(Regressions!K124, 1), NA())</f>
        <v>#N/A</v>
      </c>
      <c r="K114" s="337" t="e">
        <f>IF(ISNUMBER(Regressions!L124),ROUND(Regressions!L124, 1), NA())</f>
        <v>#N/A</v>
      </c>
      <c r="L114" s="238" t="e">
        <f>IF(ISNUMBER(Regressions!M124),ROUND(Regressions!M124, 1), NA())</f>
        <v>#N/A</v>
      </c>
      <c r="M114" s="338" t="e">
        <f>IF(ISNUMBER(Regressions!N124),ROUND(Regressions!N124, 1), NA())</f>
        <v>#N/A</v>
      </c>
      <c r="N114" s="237" t="e">
        <f>IF(ISNUMBER(Regressions!O124),ROUND(Regressions!O124, 1), NA())</f>
        <v>#N/A</v>
      </c>
      <c r="O114" s="339" t="e">
        <f>IF(ISNUMBER(Regressions!Q124),ROUND(Regressions!Q124, 1), NA())</f>
        <v>#N/A</v>
      </c>
      <c r="P114" s="337" t="e">
        <f>IF(ISNUMBER(Regressions!R124),ROUND(Regressions!R124, 1), NA())</f>
        <v>#N/A</v>
      </c>
      <c r="Q114" s="215" t="e">
        <f>IF(ISNUMBER(Regressions!S124),ROUND(Regressions!S124, 1), NA())</f>
        <v>#N/A</v>
      </c>
      <c r="R114" s="338" t="e">
        <f>IF(ISNUMBER(Regressions!T124),ROUND(Regressions!T124, 1), NA())</f>
        <v>#N/A</v>
      </c>
      <c r="S114" s="237" t="e">
        <f>IF(ISNUMBER(Regressions!U124),ROUND(Regressions!U124, 1), NA())</f>
        <v>#N/A</v>
      </c>
    </row>
    <row xmlns:x14ac="http://schemas.microsoft.com/office/spreadsheetml/2009/9/ac" r="115" x14ac:dyDescent="0.2">
      <c r="A115" s="334" t="str">
        <f>IF(ISBLANK(Regressions!A125), " ", Regressions!A125)</f>
        <v>Panama</v>
      </c>
      <c r="B115" s="335">
        <f>IF(ISBLANK(Regressions!B125), " ", Regressions!B125)</f>
        <v>2018</v>
      </c>
      <c r="C115" s="340" t="str">
        <f>IF(ISBLANK(Regressions!C125), " ", Regressions!C125)</f>
        <v>Pre-primary</v>
      </c>
      <c r="D115" s="336">
        <f>IF(ISBLANK(Regressions!D125), " ", Regressions!D125)</f>
        <v>156308</v>
      </c>
      <c r="E115" s="214" t="e">
        <f>IF(ISNUMBER(Regressions!E125),ROUND(Regressions!E125, 1), NA())</f>
        <v>#N/A</v>
      </c>
      <c r="F115" s="337" t="e">
        <f>IF(ISNUMBER(Regressions!F125),ROUND(Regressions!F125, 1), NA())</f>
        <v>#N/A</v>
      </c>
      <c r="G115" s="236" t="e">
        <f>IF(ISNUMBER(Regressions!G125),ROUND(Regressions!G125, 1), NA())</f>
        <v>#N/A</v>
      </c>
      <c r="H115" s="338" t="e">
        <f>IF(ISNUMBER(Regressions!H125),ROUND(Regressions!H125, 1), NA())</f>
        <v>#N/A</v>
      </c>
      <c r="I115" s="237" t="e">
        <f>IF(ISNUMBER(Regressions!I125),ROUND(Regressions!I125, 1), NA())</f>
        <v>#N/A</v>
      </c>
      <c r="J115" s="339" t="e">
        <f>IF(ISNUMBER(Regressions!K125),ROUND(Regressions!K125, 1), NA())</f>
        <v>#N/A</v>
      </c>
      <c r="K115" s="337" t="e">
        <f>IF(ISNUMBER(Regressions!L125),ROUND(Regressions!L125, 1), NA())</f>
        <v>#N/A</v>
      </c>
      <c r="L115" s="238" t="e">
        <f>IF(ISNUMBER(Regressions!M125),ROUND(Regressions!M125, 1), NA())</f>
        <v>#N/A</v>
      </c>
      <c r="M115" s="338" t="e">
        <f>IF(ISNUMBER(Regressions!N125),ROUND(Regressions!N125, 1), NA())</f>
        <v>#N/A</v>
      </c>
      <c r="N115" s="237" t="e">
        <f>IF(ISNUMBER(Regressions!O125),ROUND(Regressions!O125, 1), NA())</f>
        <v>#N/A</v>
      </c>
      <c r="O115" s="339" t="e">
        <f>IF(ISNUMBER(Regressions!Q125),ROUND(Regressions!Q125, 1), NA())</f>
        <v>#N/A</v>
      </c>
      <c r="P115" s="337" t="e">
        <f>IF(ISNUMBER(Regressions!R125),ROUND(Regressions!R125, 1), NA())</f>
        <v>#N/A</v>
      </c>
      <c r="Q115" s="215" t="e">
        <f>IF(ISNUMBER(Regressions!S125),ROUND(Regressions!S125, 1), NA())</f>
        <v>#N/A</v>
      </c>
      <c r="R115" s="338" t="e">
        <f>IF(ISNUMBER(Regressions!T125),ROUND(Regressions!T125, 1), NA())</f>
        <v>#N/A</v>
      </c>
      <c r="S115" s="237" t="e">
        <f>IF(ISNUMBER(Regressions!U125),ROUND(Regressions!U125, 1), NA())</f>
        <v>#N/A</v>
      </c>
    </row>
    <row xmlns:x14ac="http://schemas.microsoft.com/office/spreadsheetml/2009/9/ac" r="116" x14ac:dyDescent="0.2">
      <c r="A116" s="334" t="str">
        <f>IF(ISBLANK(Regressions!A126), " ", Regressions!A126)</f>
        <v>Panama</v>
      </c>
      <c r="B116" s="335">
        <f>IF(ISBLANK(Regressions!B126), " ", Regressions!B126)</f>
        <v>2019</v>
      </c>
      <c r="C116" s="340" t="str">
        <f>IF(ISBLANK(Regressions!C126), " ", Regressions!C126)</f>
        <v>Pre-primary</v>
      </c>
      <c r="D116" s="336">
        <f>IF(ISBLANK(Regressions!D126), " ", Regressions!D126)</f>
        <v>156704</v>
      </c>
      <c r="E116" s="214" t="e">
        <f>IF(ISNUMBER(Regressions!E126),ROUND(Regressions!E126, 1), NA())</f>
        <v>#N/A</v>
      </c>
      <c r="F116" s="337" t="e">
        <f>IF(ISNUMBER(Regressions!F126),ROUND(Regressions!F126, 1), NA())</f>
        <v>#N/A</v>
      </c>
      <c r="G116" s="236" t="e">
        <f>IF(ISNUMBER(Regressions!G126),ROUND(Regressions!G126, 1), NA())</f>
        <v>#N/A</v>
      </c>
      <c r="H116" s="338" t="e">
        <f>IF(ISNUMBER(Regressions!H126),ROUND(Regressions!H126, 1), NA())</f>
        <v>#N/A</v>
      </c>
      <c r="I116" s="237" t="e">
        <f>IF(ISNUMBER(Regressions!I126),ROUND(Regressions!I126, 1), NA())</f>
        <v>#N/A</v>
      </c>
      <c r="J116" s="339" t="e">
        <f>IF(ISNUMBER(Regressions!K126),ROUND(Regressions!K126, 1), NA())</f>
        <v>#N/A</v>
      </c>
      <c r="K116" s="337" t="e">
        <f>IF(ISNUMBER(Regressions!L126),ROUND(Regressions!L126, 1), NA())</f>
        <v>#N/A</v>
      </c>
      <c r="L116" s="238" t="e">
        <f>IF(ISNUMBER(Regressions!M126),ROUND(Regressions!M126, 1), NA())</f>
        <v>#N/A</v>
      </c>
      <c r="M116" s="338" t="e">
        <f>IF(ISNUMBER(Regressions!N126),ROUND(Regressions!N126, 1), NA())</f>
        <v>#N/A</v>
      </c>
      <c r="N116" s="237" t="e">
        <f>IF(ISNUMBER(Regressions!O126),ROUND(Regressions!O126, 1), NA())</f>
        <v>#N/A</v>
      </c>
      <c r="O116" s="339" t="e">
        <f>IF(ISNUMBER(Regressions!Q126),ROUND(Regressions!Q126, 1), NA())</f>
        <v>#N/A</v>
      </c>
      <c r="P116" s="337" t="e">
        <f>IF(ISNUMBER(Regressions!R126),ROUND(Regressions!R126, 1), NA())</f>
        <v>#N/A</v>
      </c>
      <c r="Q116" s="215" t="e">
        <f>IF(ISNUMBER(Regressions!S126),ROUND(Regressions!S126, 1), NA())</f>
        <v>#N/A</v>
      </c>
      <c r="R116" s="338" t="e">
        <f>IF(ISNUMBER(Regressions!T126),ROUND(Regressions!T126, 1), NA())</f>
        <v>#N/A</v>
      </c>
      <c r="S116" s="237" t="e">
        <f>IF(ISNUMBER(Regressions!U126),ROUND(Regressions!U126, 1), NA())</f>
        <v>#N/A</v>
      </c>
    </row>
    <row xmlns:x14ac="http://schemas.microsoft.com/office/spreadsheetml/2009/9/ac" r="117" x14ac:dyDescent="0.2">
      <c r="A117" s="334" t="str">
        <f>IF(ISBLANK(Regressions!A127), " ", Regressions!A127)</f>
        <v>Panama</v>
      </c>
      <c r="B117" s="335">
        <f>IF(ISBLANK(Regressions!B127), " ", Regressions!B127)</f>
        <v>2020</v>
      </c>
      <c r="C117" s="340" t="str">
        <f>IF(ISBLANK(Regressions!C127), " ", Regressions!C127)</f>
        <v>Pre-primary</v>
      </c>
      <c r="D117" s="336">
        <f>IF(ISBLANK(Regressions!D127), " ", Regressions!D127)</f>
        <v>157098</v>
      </c>
      <c r="E117" s="214" t="e">
        <f>IF(ISNUMBER(Regressions!E127),ROUND(Regressions!E127, 1), NA())</f>
        <v>#N/A</v>
      </c>
      <c r="F117" s="337" t="e">
        <f>IF(ISNUMBER(Regressions!F127),ROUND(Regressions!F127, 1), NA())</f>
        <v>#N/A</v>
      </c>
      <c r="G117" s="236" t="e">
        <f>IF(ISNUMBER(Regressions!G127),ROUND(Regressions!G127, 1), NA())</f>
        <v>#N/A</v>
      </c>
      <c r="H117" s="338" t="e">
        <f>IF(ISNUMBER(Regressions!H127),ROUND(Regressions!H127, 1), NA())</f>
        <v>#N/A</v>
      </c>
      <c r="I117" s="237" t="e">
        <f>IF(ISNUMBER(Regressions!I127),ROUND(Regressions!I127, 1), NA())</f>
        <v>#N/A</v>
      </c>
      <c r="J117" s="339" t="e">
        <f>IF(ISNUMBER(Regressions!K127),ROUND(Regressions!K127, 1), NA())</f>
        <v>#N/A</v>
      </c>
      <c r="K117" s="337" t="e">
        <f>IF(ISNUMBER(Regressions!L127),ROUND(Regressions!L127, 1), NA())</f>
        <v>#N/A</v>
      </c>
      <c r="L117" s="238" t="e">
        <f>IF(ISNUMBER(Regressions!M127),ROUND(Regressions!M127, 1), NA())</f>
        <v>#N/A</v>
      </c>
      <c r="M117" s="338" t="e">
        <f>IF(ISNUMBER(Regressions!N127),ROUND(Regressions!N127, 1), NA())</f>
        <v>#N/A</v>
      </c>
      <c r="N117" s="237" t="e">
        <f>IF(ISNUMBER(Regressions!O127),ROUND(Regressions!O127, 1), NA())</f>
        <v>#N/A</v>
      </c>
      <c r="O117" s="339" t="e">
        <f>IF(ISNUMBER(Regressions!Q127),ROUND(Regressions!Q127, 1), NA())</f>
        <v>#N/A</v>
      </c>
      <c r="P117" s="337" t="e">
        <f>IF(ISNUMBER(Regressions!R127),ROUND(Regressions!R127, 1), NA())</f>
        <v>#N/A</v>
      </c>
      <c r="Q117" s="215" t="e">
        <f>IF(ISNUMBER(Regressions!S127),ROUND(Regressions!S127, 1), NA())</f>
        <v>#N/A</v>
      </c>
      <c r="R117" s="338" t="e">
        <f>IF(ISNUMBER(Regressions!T127),ROUND(Regressions!T127, 1), NA())</f>
        <v>#N/A</v>
      </c>
      <c r="S117" s="237" t="e">
        <f>IF(ISNUMBER(Regressions!U127),ROUND(Regressions!U127, 1), NA())</f>
        <v>#N/A</v>
      </c>
    </row>
    <row xmlns:x14ac="http://schemas.microsoft.com/office/spreadsheetml/2009/9/ac" r="118" x14ac:dyDescent="0.2">
      <c r="A118" s="395" t="str">
        <f>IF(ISBLANK(Regressions!A128), " ", Regressions!A128)</f>
        <v>Panama</v>
      </c>
      <c r="B118" s="396">
        <f>IF(ISBLANK(Regressions!B128), " ", Regressions!B128)</f>
        <v>2021</v>
      </c>
      <c r="C118" s="397" t="str">
        <f>IF(ISBLANK(Regressions!C128), " ", Regressions!C128)</f>
        <v>Pre-primary</v>
      </c>
      <c r="D118" s="398">
        <f>IF(ISBLANK(Regressions!D128), " ", Regressions!D128)</f>
        <v>156886</v>
      </c>
      <c r="E118" s="401" t="e">
        <f>IF(ISNUMBER(Regressions!E128),ROUND(Regressions!E128, 1), NA())</f>
        <v>#N/A</v>
      </c>
      <c r="F118" s="399" t="e">
        <f>IF(ISNUMBER(Regressions!F128),ROUND(Regressions!F128, 1), NA())</f>
        <v>#N/A</v>
      </c>
      <c r="G118" s="402" t="e">
        <f>IF(ISNUMBER(Regressions!G128),ROUND(Regressions!G128, 1), NA())</f>
        <v>#N/A</v>
      </c>
      <c r="H118" s="400" t="e">
        <f>IF(ISNUMBER(Regressions!H128),ROUND(Regressions!H128, 1), NA())</f>
        <v>#N/A</v>
      </c>
      <c r="I118" s="403" t="e">
        <f>IF(ISNUMBER(Regressions!I128),ROUND(Regressions!I128, 1), NA())</f>
        <v>#N/A</v>
      </c>
      <c r="J118" s="401" t="e">
        <f>IF(ISNUMBER(Regressions!K128),ROUND(Regressions!K128, 1), NA())</f>
        <v>#N/A</v>
      </c>
      <c r="K118" s="399" t="e">
        <f>IF(ISNUMBER(Regressions!L128),ROUND(Regressions!L128, 1), NA())</f>
        <v>#N/A</v>
      </c>
      <c r="L118" s="404" t="e">
        <f>IF(ISNUMBER(Regressions!M128),ROUND(Regressions!M128, 1), NA())</f>
        <v>#N/A</v>
      </c>
      <c r="M118" s="400" t="e">
        <f>IF(ISNUMBER(Regressions!N128),ROUND(Regressions!N128, 1), NA())</f>
        <v>#N/A</v>
      </c>
      <c r="N118" s="403" t="e">
        <f>IF(ISNUMBER(Regressions!O128),ROUND(Regressions!O128, 1), NA())</f>
        <v>#N/A</v>
      </c>
      <c r="O118" s="401" t="e">
        <f>IF(ISNUMBER(Regressions!Q128),ROUND(Regressions!Q128, 1), NA())</f>
        <v>#N/A</v>
      </c>
      <c r="P118" s="399" t="e">
        <f>IF(ISNUMBER(Regressions!R128),ROUND(Regressions!R128, 1), NA())</f>
        <v>#N/A</v>
      </c>
      <c r="Q118" s="405" t="e">
        <f>IF(ISNUMBER(Regressions!S128),ROUND(Regressions!S128, 1), NA())</f>
        <v>#N/A</v>
      </c>
      <c r="R118" s="400" t="e">
        <f>IF(ISNUMBER(Regressions!T128),ROUND(Regressions!T128, 1), NA())</f>
        <v>#N/A</v>
      </c>
      <c r="S118" s="403" t="e">
        <f>IF(ISNUMBER(Regressions!U128),ROUND(Regressions!U128, 1), NA())</f>
        <v>#N/A</v>
      </c>
      <c r="T118" s="394"/>
      <c r="U118" s="394"/>
      <c r="V118" s="394"/>
      <c r="W118" s="394"/>
      <c r="X118" s="394"/>
      <c r="Y118" s="394"/>
      <c r="Z118" s="394"/>
      <c r="AA118" s="394"/>
      <c r="AB118" s="394"/>
      <c r="AC118" s="394"/>
    </row>
    <row xmlns:x14ac="http://schemas.microsoft.com/office/spreadsheetml/2009/9/ac" r="119" x14ac:dyDescent="0.2">
      <c r="A119" s="334" t="str">
        <f>IF(ISBLANK(Regressions!A129), " ", Regressions!A129)</f>
        <v>Panama</v>
      </c>
      <c r="B119" s="335">
        <f>IF(ISBLANK(Regressions!B129), " ", Regressions!B129)</f>
        <v>2022</v>
      </c>
      <c r="C119" s="340" t="str">
        <f>IF(ISBLANK(Regressions!C129), " ", Regressions!C129)</f>
        <v>Pre-primary</v>
      </c>
      <c r="D119" s="336">
        <f>IF(ISBLANK(Regressions!D129), " ", Regressions!D129)</f>
        <v>156406</v>
      </c>
      <c r="E119" s="214" t="e">
        <f>IF(ISNUMBER(Regressions!E129),ROUND(Regressions!E129, 1), NA())</f>
        <v>#N/A</v>
      </c>
      <c r="F119" s="337" t="e">
        <f>IF(ISNUMBER(Regressions!F129),ROUND(Regressions!F129, 1), NA())</f>
        <v>#N/A</v>
      </c>
      <c r="G119" s="236" t="e">
        <f>IF(ISNUMBER(Regressions!G129),ROUND(Regressions!G129, 1), NA())</f>
        <v>#N/A</v>
      </c>
      <c r="H119" s="338" t="e">
        <f>IF(ISNUMBER(Regressions!H129),ROUND(Regressions!H129, 1), NA())</f>
        <v>#N/A</v>
      </c>
      <c r="I119" s="237" t="e">
        <f>IF(ISNUMBER(Regressions!I129),ROUND(Regressions!I129, 1), NA())</f>
        <v>#N/A</v>
      </c>
      <c r="J119" s="339" t="e">
        <f>IF(ISNUMBER(Regressions!K129),ROUND(Regressions!K129, 1), NA())</f>
        <v>#N/A</v>
      </c>
      <c r="K119" s="337" t="e">
        <f>IF(ISNUMBER(Regressions!L129),ROUND(Regressions!L129, 1), NA())</f>
        <v>#N/A</v>
      </c>
      <c r="L119" s="238" t="e">
        <f>IF(ISNUMBER(Regressions!M129),ROUND(Regressions!M129, 1), NA())</f>
        <v>#N/A</v>
      </c>
      <c r="M119" s="338" t="e">
        <f>IF(ISNUMBER(Regressions!N129),ROUND(Regressions!N129, 1), NA())</f>
        <v>#N/A</v>
      </c>
      <c r="N119" s="237" t="e">
        <f>IF(ISNUMBER(Regressions!O129),ROUND(Regressions!O129, 1), NA())</f>
        <v>#N/A</v>
      </c>
      <c r="O119" s="339" t="e">
        <f>IF(ISNUMBER(Regressions!Q129),ROUND(Regressions!Q129, 1), NA())</f>
        <v>#N/A</v>
      </c>
      <c r="P119" s="337" t="e">
        <f>IF(ISNUMBER(Regressions!R129),ROUND(Regressions!R129, 1), NA())</f>
        <v>#N/A</v>
      </c>
      <c r="Q119" s="215" t="e">
        <f>IF(ISNUMBER(Regressions!S129),ROUND(Regressions!S129, 1), NA())</f>
        <v>#N/A</v>
      </c>
      <c r="R119" s="338" t="e">
        <f>IF(ISNUMBER(Regressions!T129),ROUND(Regressions!T129, 1), NA())</f>
        <v>#N/A</v>
      </c>
      <c r="S119" s="237" t="e">
        <f>IF(ISNUMBER(Regressions!U129),ROUND(Regressions!U129, 1), NA())</f>
        <v>#N/A</v>
      </c>
    </row>
    <row xmlns:x14ac="http://schemas.microsoft.com/office/spreadsheetml/2009/9/ac" r="120" x14ac:dyDescent="0.2">
      <c r="A120" s="341" t="str">
        <f>IF(ISBLANK(Regressions!A130), " ", Regressions!A130)</f>
        <v>Panama</v>
      </c>
      <c r="B120" s="342">
        <f>IF(ISBLANK(Regressions!B130), " ", Regressions!B130)</f>
        <v>2023</v>
      </c>
      <c r="C120" s="343" t="str">
        <f>IF(ISBLANK(Regressions!C130), " ", Regressions!C130)</f>
        <v>Pre-primary</v>
      </c>
      <c r="D120" s="344">
        <f>IF(ISBLANK(Regressions!D130), " ", Regressions!D130)</f>
        <v>155452</v>
      </c>
      <c r="E120" s="345" t="e">
        <f>IF(ISNUMBER(Regressions!E130),ROUND(Regressions!E130, 1), NA())</f>
        <v>#N/A</v>
      </c>
      <c r="F120" s="346" t="e">
        <f>IF(ISNUMBER(Regressions!F130),ROUND(Regressions!F130, 1), NA())</f>
        <v>#N/A</v>
      </c>
      <c r="G120" s="347" t="e">
        <f>IF(ISNUMBER(Regressions!G130),ROUND(Regressions!G130, 1), NA())</f>
        <v>#N/A</v>
      </c>
      <c r="H120" s="348" t="e">
        <f>IF(ISNUMBER(Regressions!H130),ROUND(Regressions!H130, 1), NA())</f>
        <v>#N/A</v>
      </c>
      <c r="I120" s="349" t="e">
        <f>IF(ISNUMBER(Regressions!I130),ROUND(Regressions!I130, 1), NA())</f>
        <v>#N/A</v>
      </c>
      <c r="J120" s="350" t="e">
        <f>IF(ISNUMBER(Regressions!K130),ROUND(Regressions!K130, 1), NA())</f>
        <v>#N/A</v>
      </c>
      <c r="K120" s="346" t="e">
        <f>IF(ISNUMBER(Regressions!L130),ROUND(Regressions!L130, 1), NA())</f>
        <v>#N/A</v>
      </c>
      <c r="L120" s="351" t="e">
        <f>IF(ISNUMBER(Regressions!M130),ROUND(Regressions!M130, 1), NA())</f>
        <v>#N/A</v>
      </c>
      <c r="M120" s="348" t="e">
        <f>IF(ISNUMBER(Regressions!N130),ROUND(Regressions!N130, 1), NA())</f>
        <v>#N/A</v>
      </c>
      <c r="N120" s="349" t="e">
        <f>IF(ISNUMBER(Regressions!O130),ROUND(Regressions!O130, 1), NA())</f>
        <v>#N/A</v>
      </c>
      <c r="O120" s="350" t="e">
        <f>IF(ISNUMBER(Regressions!Q130),ROUND(Regressions!Q130, 1), NA())</f>
        <v>#N/A</v>
      </c>
      <c r="P120" s="346" t="e">
        <f>IF(ISNUMBER(Regressions!R130),ROUND(Regressions!R130, 1), NA())</f>
        <v>#N/A</v>
      </c>
      <c r="Q120" s="352" t="e">
        <f>IF(ISNUMBER(Regressions!S130),ROUND(Regressions!S130, 1), NA())</f>
        <v>#N/A</v>
      </c>
      <c r="R120" s="348" t="e">
        <f>IF(ISNUMBER(Regressions!T130),ROUND(Regressions!T130, 1), NA())</f>
        <v>#N/A</v>
      </c>
      <c r="S120" s="349" t="e">
        <f>IF(ISNUMBER(Regressions!U130),ROUND(Regressions!U130, 1), NA())</f>
        <v>#N/A</v>
      </c>
    </row>
    <row xmlns:x14ac="http://schemas.microsoft.com/office/spreadsheetml/2009/9/ac" r="121" hidden="true" x14ac:dyDescent="0.2">
      <c r="A121" s="334" t="str">
        <f>IF(ISBLANK(Regressions!A131), " ", Regressions!A131)</f>
        <v>Panama</v>
      </c>
      <c r="B121" s="335">
        <f>IF(ISBLANK(Regressions!B131), " ", Regressions!B131)</f>
        <v>2024</v>
      </c>
      <c r="C121" s="340" t="str">
        <f>IF(ISBLANK(Regressions!C131), " ", Regressions!C131)</f>
        <v>Pre-primary</v>
      </c>
      <c r="D121" s="336" t="str">
        <f>IF(ISBLANK(Regressions!D131), " ", Regressions!D131)</f>
        <v> </v>
      </c>
      <c r="E121" s="214" t="e">
        <f>IF(ISNUMBER(Regressions!E131),ROUND(Regressions!E131, 1), NA())</f>
        <v>#N/A</v>
      </c>
      <c r="F121" s="337" t="e">
        <f>IF(ISNUMBER(Regressions!F131),ROUND(Regressions!F131, 1), NA())</f>
        <v>#N/A</v>
      </c>
      <c r="G121" s="236" t="e">
        <f>IF(ISNUMBER(Regressions!G131),ROUND(Regressions!G131, 1), NA())</f>
        <v>#N/A</v>
      </c>
      <c r="H121" s="338" t="e">
        <f>IF(ISNUMBER(Regressions!H131),ROUND(Regressions!H131, 1), NA())</f>
        <v>#N/A</v>
      </c>
      <c r="I121" s="237" t="e">
        <f>IF(ISNUMBER(Regressions!I131),ROUND(Regressions!I131, 1), NA())</f>
        <v>#N/A</v>
      </c>
      <c r="J121" s="339" t="e">
        <f>IF(ISNUMBER(Regressions!K131),ROUND(Regressions!K131, 1), NA())</f>
        <v>#N/A</v>
      </c>
      <c r="K121" s="337" t="e">
        <f>IF(ISNUMBER(Regressions!L131),ROUND(Regressions!L131, 1), NA())</f>
        <v>#N/A</v>
      </c>
      <c r="L121" s="238" t="e">
        <f>IF(ISNUMBER(Regressions!M131),ROUND(Regressions!M131, 1), NA())</f>
        <v>#N/A</v>
      </c>
      <c r="M121" s="338" t="e">
        <f>IF(ISNUMBER(Regressions!N131),ROUND(Regressions!N131, 1), NA())</f>
        <v>#N/A</v>
      </c>
      <c r="N121" s="237" t="e">
        <f>IF(ISNUMBER(Regressions!O131),ROUND(Regressions!O131, 1), NA())</f>
        <v>#N/A</v>
      </c>
      <c r="O121" s="339" t="e">
        <f>IF(ISNUMBER(Regressions!Q131),ROUND(Regressions!Q131, 1), NA())</f>
        <v>#N/A</v>
      </c>
      <c r="P121" s="337" t="e">
        <f>IF(ISNUMBER(Regressions!R131),ROUND(Regressions!R131, 1), NA())</f>
        <v>#N/A</v>
      </c>
      <c r="Q121" s="215" t="e">
        <f>IF(ISNUMBER(Regressions!S131),ROUND(Regressions!S131, 1), NA())</f>
        <v>#N/A</v>
      </c>
      <c r="R121" s="338" t="e">
        <f>IF(ISNUMBER(Regressions!T131),ROUND(Regressions!T131, 1), NA())</f>
        <v>#N/A</v>
      </c>
      <c r="S121" s="237" t="e">
        <f>IF(ISNUMBER(Regressions!U131),ROUND(Regressions!U131, 1), NA())</f>
        <v>#N/A</v>
      </c>
    </row>
    <row xmlns:x14ac="http://schemas.microsoft.com/office/spreadsheetml/2009/9/ac" r="122" hidden="true" x14ac:dyDescent="0.2">
      <c r="A122" s="334" t="str">
        <f>IF(ISBLANK(Regressions!A132), " ", Regressions!A132)</f>
        <v>Panama</v>
      </c>
      <c r="B122" s="335">
        <f>IF(ISBLANK(Regressions!B132), " ", Regressions!B132)</f>
        <v>2025</v>
      </c>
      <c r="C122" s="340" t="str">
        <f>IF(ISBLANK(Regressions!C132), " ", Regressions!C132)</f>
        <v>Pre-primary</v>
      </c>
      <c r="D122" s="336" t="str">
        <f>IF(ISBLANK(Regressions!D132), " ", Regressions!D132)</f>
        <v> </v>
      </c>
      <c r="E122" s="214" t="e">
        <f>IF(ISNUMBER(Regressions!E132),ROUND(Regressions!E132, 1), NA())</f>
        <v>#N/A</v>
      </c>
      <c r="F122" s="337" t="e">
        <f>IF(ISNUMBER(Regressions!F132),ROUND(Regressions!F132, 1), NA())</f>
        <v>#N/A</v>
      </c>
      <c r="G122" s="236" t="e">
        <f>IF(ISNUMBER(Regressions!G132),ROUND(Regressions!G132, 1), NA())</f>
        <v>#N/A</v>
      </c>
      <c r="H122" s="338" t="e">
        <f>IF(ISNUMBER(Regressions!H132),ROUND(Regressions!H132, 1), NA())</f>
        <v>#N/A</v>
      </c>
      <c r="I122" s="237" t="e">
        <f>IF(ISNUMBER(Regressions!I132),ROUND(Regressions!I132, 1), NA())</f>
        <v>#N/A</v>
      </c>
      <c r="J122" s="339" t="e">
        <f>IF(ISNUMBER(Regressions!K132),ROUND(Regressions!K132, 1), NA())</f>
        <v>#N/A</v>
      </c>
      <c r="K122" s="337" t="e">
        <f>IF(ISNUMBER(Regressions!L132),ROUND(Regressions!L132, 1), NA())</f>
        <v>#N/A</v>
      </c>
      <c r="L122" s="238" t="e">
        <f>IF(ISNUMBER(Regressions!M132),ROUND(Regressions!M132, 1), NA())</f>
        <v>#N/A</v>
      </c>
      <c r="M122" s="338" t="e">
        <f>IF(ISNUMBER(Regressions!N132),ROUND(Regressions!N132, 1), NA())</f>
        <v>#N/A</v>
      </c>
      <c r="N122" s="237" t="e">
        <f>IF(ISNUMBER(Regressions!O132),ROUND(Regressions!O132, 1), NA())</f>
        <v>#N/A</v>
      </c>
      <c r="O122" s="339" t="e">
        <f>IF(ISNUMBER(Regressions!Q132),ROUND(Regressions!Q132, 1), NA())</f>
        <v>#N/A</v>
      </c>
      <c r="P122" s="337" t="e">
        <f>IF(ISNUMBER(Regressions!R132),ROUND(Regressions!R132, 1), NA())</f>
        <v>#N/A</v>
      </c>
      <c r="Q122" s="215" t="e">
        <f>IF(ISNUMBER(Regressions!S132),ROUND(Regressions!S132, 1), NA())</f>
        <v>#N/A</v>
      </c>
      <c r="R122" s="338" t="e">
        <f>IF(ISNUMBER(Regressions!T132),ROUND(Regressions!T132, 1), NA())</f>
        <v>#N/A</v>
      </c>
      <c r="S122" s="237" t="e">
        <f>IF(ISNUMBER(Regressions!U132),ROUND(Regressions!U132, 1), NA())</f>
        <v>#N/A</v>
      </c>
    </row>
    <row xmlns:x14ac="http://schemas.microsoft.com/office/spreadsheetml/2009/9/ac" r="123" hidden="true" x14ac:dyDescent="0.2">
      <c r="A123" s="334" t="str">
        <f>IF(ISBLANK(Regressions!A133), " ", Regressions!A133)</f>
        <v>Panama</v>
      </c>
      <c r="B123" s="335">
        <f>IF(ISBLANK(Regressions!B133), " ", Regressions!B133)</f>
        <v>2026</v>
      </c>
      <c r="C123" s="340" t="str">
        <f>IF(ISBLANK(Regressions!C133), " ", Regressions!C133)</f>
        <v>Pre-primary</v>
      </c>
      <c r="D123" s="336" t="str">
        <f>IF(ISBLANK(Regressions!D133), " ", Regressions!D133)</f>
        <v> </v>
      </c>
      <c r="E123" s="214" t="e">
        <f>IF(ISNUMBER(Regressions!E133),ROUND(Regressions!E133, 1), NA())</f>
        <v>#N/A</v>
      </c>
      <c r="F123" s="337" t="e">
        <f>IF(ISNUMBER(Regressions!F133),ROUND(Regressions!F133, 1), NA())</f>
        <v>#N/A</v>
      </c>
      <c r="G123" s="236" t="e">
        <f>IF(ISNUMBER(Regressions!G133),ROUND(Regressions!G133, 1), NA())</f>
        <v>#N/A</v>
      </c>
      <c r="H123" s="338" t="e">
        <f>IF(ISNUMBER(Regressions!H133),ROUND(Regressions!H133, 1), NA())</f>
        <v>#N/A</v>
      </c>
      <c r="I123" s="237" t="e">
        <f>IF(ISNUMBER(Regressions!I133),ROUND(Regressions!I133, 1), NA())</f>
        <v>#N/A</v>
      </c>
      <c r="J123" s="339" t="e">
        <f>IF(ISNUMBER(Regressions!K133),ROUND(Regressions!K133, 1), NA())</f>
        <v>#N/A</v>
      </c>
      <c r="K123" s="337" t="e">
        <f>IF(ISNUMBER(Regressions!L133),ROUND(Regressions!L133, 1), NA())</f>
        <v>#N/A</v>
      </c>
      <c r="L123" s="238" t="e">
        <f>IF(ISNUMBER(Regressions!M133),ROUND(Regressions!M133, 1), NA())</f>
        <v>#N/A</v>
      </c>
      <c r="M123" s="338" t="e">
        <f>IF(ISNUMBER(Regressions!N133),ROUND(Regressions!N133, 1), NA())</f>
        <v>#N/A</v>
      </c>
      <c r="N123" s="237" t="e">
        <f>IF(ISNUMBER(Regressions!O133),ROUND(Regressions!O133, 1), NA())</f>
        <v>#N/A</v>
      </c>
      <c r="O123" s="339" t="e">
        <f>IF(ISNUMBER(Regressions!Q133),ROUND(Regressions!Q133, 1), NA())</f>
        <v>#N/A</v>
      </c>
      <c r="P123" s="337" t="e">
        <f>IF(ISNUMBER(Regressions!R133),ROUND(Regressions!R133, 1), NA())</f>
        <v>#N/A</v>
      </c>
      <c r="Q123" s="215" t="e">
        <f>IF(ISNUMBER(Regressions!S133),ROUND(Regressions!S133, 1), NA())</f>
        <v>#N/A</v>
      </c>
      <c r="R123" s="338" t="e">
        <f>IF(ISNUMBER(Regressions!T133),ROUND(Regressions!T133, 1), NA())</f>
        <v>#N/A</v>
      </c>
      <c r="S123" s="237" t="e">
        <f>IF(ISNUMBER(Regressions!U133),ROUND(Regressions!U133, 1), NA())</f>
        <v>#N/A</v>
      </c>
    </row>
    <row xmlns:x14ac="http://schemas.microsoft.com/office/spreadsheetml/2009/9/ac" r="124" hidden="true" x14ac:dyDescent="0.2">
      <c r="A124" s="334" t="str">
        <f>IF(ISBLANK(Regressions!A134), " ", Regressions!A134)</f>
        <v>Panama</v>
      </c>
      <c r="B124" s="335">
        <f>IF(ISBLANK(Regressions!B134), " ", Regressions!B134)</f>
        <v>2027</v>
      </c>
      <c r="C124" s="340" t="str">
        <f>IF(ISBLANK(Regressions!C134), " ", Regressions!C134)</f>
        <v>Pre-primary</v>
      </c>
      <c r="D124" s="336" t="str">
        <f>IF(ISBLANK(Regressions!D134), " ", Regressions!D134)</f>
        <v> </v>
      </c>
      <c r="E124" s="214" t="e">
        <f>IF(ISNUMBER(Regressions!E134),ROUND(Regressions!E134, 1), NA())</f>
        <v>#N/A</v>
      </c>
      <c r="F124" s="337" t="e">
        <f>IF(ISNUMBER(Regressions!F134),ROUND(Regressions!F134, 1), NA())</f>
        <v>#N/A</v>
      </c>
      <c r="G124" s="236" t="e">
        <f>IF(ISNUMBER(Regressions!G134),ROUND(Regressions!G134, 1), NA())</f>
        <v>#N/A</v>
      </c>
      <c r="H124" s="338" t="e">
        <f>IF(ISNUMBER(Regressions!H134),ROUND(Regressions!H134, 1), NA())</f>
        <v>#N/A</v>
      </c>
      <c r="I124" s="237" t="e">
        <f>IF(ISNUMBER(Regressions!I134),ROUND(Regressions!I134, 1), NA())</f>
        <v>#N/A</v>
      </c>
      <c r="J124" s="339" t="e">
        <f>IF(ISNUMBER(Regressions!K134),ROUND(Regressions!K134, 1), NA())</f>
        <v>#N/A</v>
      </c>
      <c r="K124" s="337" t="e">
        <f>IF(ISNUMBER(Regressions!L134),ROUND(Regressions!L134, 1), NA())</f>
        <v>#N/A</v>
      </c>
      <c r="L124" s="238" t="e">
        <f>IF(ISNUMBER(Regressions!M134),ROUND(Regressions!M134, 1), NA())</f>
        <v>#N/A</v>
      </c>
      <c r="M124" s="338" t="e">
        <f>IF(ISNUMBER(Regressions!N134),ROUND(Regressions!N134, 1), NA())</f>
        <v>#N/A</v>
      </c>
      <c r="N124" s="237" t="e">
        <f>IF(ISNUMBER(Regressions!O134),ROUND(Regressions!O134, 1), NA())</f>
        <v>#N/A</v>
      </c>
      <c r="O124" s="339" t="e">
        <f>IF(ISNUMBER(Regressions!Q134),ROUND(Regressions!Q134, 1), NA())</f>
        <v>#N/A</v>
      </c>
      <c r="P124" s="337" t="e">
        <f>IF(ISNUMBER(Regressions!R134),ROUND(Regressions!R134, 1), NA())</f>
        <v>#N/A</v>
      </c>
      <c r="Q124" s="215" t="e">
        <f>IF(ISNUMBER(Regressions!S134),ROUND(Regressions!S134, 1), NA())</f>
        <v>#N/A</v>
      </c>
      <c r="R124" s="338" t="e">
        <f>IF(ISNUMBER(Regressions!T134),ROUND(Regressions!T134, 1), NA())</f>
        <v>#N/A</v>
      </c>
      <c r="S124" s="237" t="e">
        <f>IF(ISNUMBER(Regressions!U134),ROUND(Regressions!U134, 1), NA())</f>
        <v>#N/A</v>
      </c>
    </row>
    <row xmlns:x14ac="http://schemas.microsoft.com/office/spreadsheetml/2009/9/ac" r="125" hidden="true" x14ac:dyDescent="0.2">
      <c r="A125" s="334" t="str">
        <f>IF(ISBLANK(Regressions!A135), " ", Regressions!A135)</f>
        <v>Panama</v>
      </c>
      <c r="B125" s="335">
        <f>IF(ISBLANK(Regressions!B135), " ", Regressions!B135)</f>
        <v>2028</v>
      </c>
      <c r="C125" s="340" t="str">
        <f>IF(ISBLANK(Regressions!C135), " ", Regressions!C135)</f>
        <v>Pre-primary</v>
      </c>
      <c r="D125" s="336" t="str">
        <f>IF(ISBLANK(Regressions!D135), " ", Regressions!D135)</f>
        <v> </v>
      </c>
      <c r="E125" s="214" t="e">
        <f>IF(ISNUMBER(Regressions!E135),ROUND(Regressions!E135, 1), NA())</f>
        <v>#N/A</v>
      </c>
      <c r="F125" s="337" t="e">
        <f>IF(ISNUMBER(Regressions!F135),ROUND(Regressions!F135, 1), NA())</f>
        <v>#N/A</v>
      </c>
      <c r="G125" s="236" t="e">
        <f>IF(ISNUMBER(Regressions!G135),ROUND(Regressions!G135, 1), NA())</f>
        <v>#N/A</v>
      </c>
      <c r="H125" s="338" t="e">
        <f>IF(ISNUMBER(Regressions!H135),ROUND(Regressions!H135, 1), NA())</f>
        <v>#N/A</v>
      </c>
      <c r="I125" s="237" t="e">
        <f>IF(ISNUMBER(Regressions!I135),ROUND(Regressions!I135, 1), NA())</f>
        <v>#N/A</v>
      </c>
      <c r="J125" s="339" t="e">
        <f>IF(ISNUMBER(Regressions!K135),ROUND(Regressions!K135, 1), NA())</f>
        <v>#N/A</v>
      </c>
      <c r="K125" s="337" t="e">
        <f>IF(ISNUMBER(Regressions!L135),ROUND(Regressions!L135, 1), NA())</f>
        <v>#N/A</v>
      </c>
      <c r="L125" s="238" t="e">
        <f>IF(ISNUMBER(Regressions!M135),ROUND(Regressions!M135, 1), NA())</f>
        <v>#N/A</v>
      </c>
      <c r="M125" s="338" t="e">
        <f>IF(ISNUMBER(Regressions!N135),ROUND(Regressions!N135, 1), NA())</f>
        <v>#N/A</v>
      </c>
      <c r="N125" s="237" t="e">
        <f>IF(ISNUMBER(Regressions!O135),ROUND(Regressions!O135, 1), NA())</f>
        <v>#N/A</v>
      </c>
      <c r="O125" s="339" t="e">
        <f>IF(ISNUMBER(Regressions!Q135),ROUND(Regressions!Q135, 1), NA())</f>
        <v>#N/A</v>
      </c>
      <c r="P125" s="337" t="e">
        <f>IF(ISNUMBER(Regressions!R135),ROUND(Regressions!R135, 1), NA())</f>
        <v>#N/A</v>
      </c>
      <c r="Q125" s="215" t="e">
        <f>IF(ISNUMBER(Regressions!S135),ROUND(Regressions!S135, 1), NA())</f>
        <v>#N/A</v>
      </c>
      <c r="R125" s="338" t="e">
        <f>IF(ISNUMBER(Regressions!T135),ROUND(Regressions!T135, 1), NA())</f>
        <v>#N/A</v>
      </c>
      <c r="S125" s="237" t="e">
        <f>IF(ISNUMBER(Regressions!U135),ROUND(Regressions!U135, 1), NA())</f>
        <v>#N/A</v>
      </c>
    </row>
    <row xmlns:x14ac="http://schemas.microsoft.com/office/spreadsheetml/2009/9/ac" r="126" hidden="true" x14ac:dyDescent="0.2">
      <c r="A126" s="334" t="str">
        <f>IF(ISBLANK(Regressions!A136), " ", Regressions!A136)</f>
        <v>Panama</v>
      </c>
      <c r="B126" s="335">
        <f>IF(ISBLANK(Regressions!B136), " ", Regressions!B136)</f>
        <v>2029</v>
      </c>
      <c r="C126" s="340" t="str">
        <f>IF(ISBLANK(Regressions!C136), " ", Regressions!C136)</f>
        <v>Pre-primary</v>
      </c>
      <c r="D126" s="336" t="str">
        <f>IF(ISBLANK(Regressions!D136), " ", Regressions!D136)</f>
        <v> </v>
      </c>
      <c r="E126" s="214" t="e">
        <f>IF(ISNUMBER(Regressions!E136),ROUND(Regressions!E136, 1), NA())</f>
        <v>#N/A</v>
      </c>
      <c r="F126" s="337" t="e">
        <f>IF(ISNUMBER(Regressions!F136),ROUND(Regressions!F136, 1), NA())</f>
        <v>#N/A</v>
      </c>
      <c r="G126" s="236" t="e">
        <f>IF(ISNUMBER(Regressions!G136),ROUND(Regressions!G136, 1), NA())</f>
        <v>#N/A</v>
      </c>
      <c r="H126" s="338" t="e">
        <f>IF(ISNUMBER(Regressions!H136),ROUND(Regressions!H136, 1), NA())</f>
        <v>#N/A</v>
      </c>
      <c r="I126" s="237" t="e">
        <f>IF(ISNUMBER(Regressions!I136),ROUND(Regressions!I136, 1), NA())</f>
        <v>#N/A</v>
      </c>
      <c r="J126" s="339" t="e">
        <f>IF(ISNUMBER(Regressions!K136),ROUND(Regressions!K136, 1), NA())</f>
        <v>#N/A</v>
      </c>
      <c r="K126" s="337" t="e">
        <f>IF(ISNUMBER(Regressions!L136),ROUND(Regressions!L136, 1), NA())</f>
        <v>#N/A</v>
      </c>
      <c r="L126" s="238" t="e">
        <f>IF(ISNUMBER(Regressions!M136),ROUND(Regressions!M136, 1), NA())</f>
        <v>#N/A</v>
      </c>
      <c r="M126" s="338" t="e">
        <f>IF(ISNUMBER(Regressions!N136),ROUND(Regressions!N136, 1), NA())</f>
        <v>#N/A</v>
      </c>
      <c r="N126" s="237" t="e">
        <f>IF(ISNUMBER(Regressions!O136),ROUND(Regressions!O136, 1), NA())</f>
        <v>#N/A</v>
      </c>
      <c r="O126" s="339" t="e">
        <f>IF(ISNUMBER(Regressions!Q136),ROUND(Regressions!Q136, 1), NA())</f>
        <v>#N/A</v>
      </c>
      <c r="P126" s="337" t="e">
        <f>IF(ISNUMBER(Regressions!R136),ROUND(Regressions!R136, 1), NA())</f>
        <v>#N/A</v>
      </c>
      <c r="Q126" s="215" t="e">
        <f>IF(ISNUMBER(Regressions!S136),ROUND(Regressions!S136, 1), NA())</f>
        <v>#N/A</v>
      </c>
      <c r="R126" s="338" t="e">
        <f>IF(ISNUMBER(Regressions!T136),ROUND(Regressions!T136, 1), NA())</f>
        <v>#N/A</v>
      </c>
      <c r="S126" s="237" t="e">
        <f>IF(ISNUMBER(Regressions!U136),ROUND(Regressions!U136, 1), NA())</f>
        <v>#N/A</v>
      </c>
    </row>
    <row xmlns:x14ac="http://schemas.microsoft.com/office/spreadsheetml/2009/9/ac" r="127" hidden="true" x14ac:dyDescent="0.2">
      <c r="A127" s="334" t="str">
        <f>IF(ISBLANK(Regressions!A137), " ", Regressions!A137)</f>
        <v>Panama</v>
      </c>
      <c r="B127" s="335">
        <f>IF(ISBLANK(Regressions!B137), " ", Regressions!B137)</f>
        <v>2030</v>
      </c>
      <c r="C127" s="340" t="str">
        <f>IF(ISBLANK(Regressions!C137), " ", Regressions!C137)</f>
        <v>Pre-primary</v>
      </c>
      <c r="D127" s="336" t="str">
        <f>IF(ISBLANK(Regressions!D137), " ", Regressions!D137)</f>
        <v> </v>
      </c>
      <c r="E127" s="214" t="e">
        <f>IF(ISNUMBER(Regressions!E137),ROUND(Regressions!E137, 1), NA())</f>
        <v>#N/A</v>
      </c>
      <c r="F127" s="337" t="e">
        <f>IF(ISNUMBER(Regressions!F137),ROUND(Regressions!F137, 1), NA())</f>
        <v>#N/A</v>
      </c>
      <c r="G127" s="236" t="e">
        <f>IF(ISNUMBER(Regressions!G137),ROUND(Regressions!G137, 1), NA())</f>
        <v>#N/A</v>
      </c>
      <c r="H127" s="338" t="e">
        <f>IF(ISNUMBER(Regressions!H137),ROUND(Regressions!H137, 1), NA())</f>
        <v>#N/A</v>
      </c>
      <c r="I127" s="237" t="e">
        <f>IF(ISNUMBER(Regressions!I137),ROUND(Regressions!I137, 1), NA())</f>
        <v>#N/A</v>
      </c>
      <c r="J127" s="339" t="e">
        <f>IF(ISNUMBER(Regressions!K137),ROUND(Regressions!K137, 1), NA())</f>
        <v>#N/A</v>
      </c>
      <c r="K127" s="337" t="e">
        <f>IF(ISNUMBER(Regressions!L137),ROUND(Regressions!L137, 1), NA())</f>
        <v>#N/A</v>
      </c>
      <c r="L127" s="238" t="e">
        <f>IF(ISNUMBER(Regressions!M137),ROUND(Regressions!M137, 1), NA())</f>
        <v>#N/A</v>
      </c>
      <c r="M127" s="338" t="e">
        <f>IF(ISNUMBER(Regressions!N137),ROUND(Regressions!N137, 1), NA())</f>
        <v>#N/A</v>
      </c>
      <c r="N127" s="237" t="e">
        <f>IF(ISNUMBER(Regressions!O137),ROUND(Regressions!O137, 1), NA())</f>
        <v>#N/A</v>
      </c>
      <c r="O127" s="339" t="e">
        <f>IF(ISNUMBER(Regressions!Q137),ROUND(Regressions!Q137, 1), NA())</f>
        <v>#N/A</v>
      </c>
      <c r="P127" s="337" t="e">
        <f>IF(ISNUMBER(Regressions!R137),ROUND(Regressions!R137, 1), NA())</f>
        <v>#N/A</v>
      </c>
      <c r="Q127" s="215" t="e">
        <f>IF(ISNUMBER(Regressions!S137),ROUND(Regressions!S137, 1), NA())</f>
        <v>#N/A</v>
      </c>
      <c r="R127" s="338" t="e">
        <f>IF(ISNUMBER(Regressions!T137),ROUND(Regressions!T137, 1), NA())</f>
        <v>#N/A</v>
      </c>
      <c r="S127" s="237" t="e">
        <f>IF(ISNUMBER(Regressions!U137),ROUND(Regressions!U137, 1), NA())</f>
        <v>#N/A</v>
      </c>
    </row>
    <row xmlns:x14ac="http://schemas.microsoft.com/office/spreadsheetml/2009/9/ac" r="128" x14ac:dyDescent="0.2">
      <c r="A128" s="334" t="str">
        <f>IF(ISBLANK(Regressions!A138), " ", Regressions!A138)</f>
        <v>Panama</v>
      </c>
      <c r="B128" s="335">
        <f>IF(ISBLANK(Regressions!B138), " ", Regressions!B138)</f>
        <v>2000</v>
      </c>
      <c r="C128" s="340" t="str">
        <f>IF(ISBLANK(Regressions!C138), " ", Regressions!C138)</f>
        <v>Primary</v>
      </c>
      <c r="D128" s="336">
        <f>IF(ISBLANK(Regressions!D138), " ", Regressions!D138)</f>
        <v>381175</v>
      </c>
      <c r="E128" s="214" t="e">
        <f>IF(ISNUMBER(Regressions!E138),ROUND(Regressions!E138, 1), NA())</f>
        <v>#N/A</v>
      </c>
      <c r="F128" s="337">
        <f>IF(ISNUMBER(Regressions!F138),ROUND(Regressions!F138, 1), NA())</f>
        <v>73.8</v>
      </c>
      <c r="G128" s="236" t="e">
        <f>IF(ISNUMBER(Regressions!G138),ROUND(Regressions!G138, 1), NA())</f>
        <v>#N/A</v>
      </c>
      <c r="H128" s="338" t="e">
        <f>IF(ISNUMBER(Regressions!H138),ROUND(Regressions!H138, 1), NA())</f>
        <v>#N/A</v>
      </c>
      <c r="I128" s="237">
        <f>IF(ISNUMBER(Regressions!I138),ROUND(Regressions!I138, 1), NA())</f>
        <v>26.2</v>
      </c>
      <c r="J128" s="339" t="e">
        <f>IF(ISNUMBER(Regressions!K138),ROUND(Regressions!K138, 1), NA())</f>
        <v>#N/A</v>
      </c>
      <c r="K128" s="337" t="e">
        <f>IF(ISNUMBER(Regressions!L138),ROUND(Regressions!L138, 1), NA())</f>
        <v>#N/A</v>
      </c>
      <c r="L128" s="238" t="e">
        <f>IF(ISNUMBER(Regressions!M138),ROUND(Regressions!M138, 1), NA())</f>
        <v>#N/A</v>
      </c>
      <c r="M128" s="338" t="e">
        <f>IF(ISNUMBER(Regressions!N138),ROUND(Regressions!N138, 1), NA())</f>
        <v>#N/A</v>
      </c>
      <c r="N128" s="237" t="e">
        <f>IF(ISNUMBER(Regressions!O138),ROUND(Regressions!O138, 1), NA())</f>
        <v>#N/A</v>
      </c>
      <c r="O128" s="339" t="e">
        <f>IF(ISNUMBER(Regressions!Q138),ROUND(Regressions!Q138, 1), NA())</f>
        <v>#N/A</v>
      </c>
      <c r="P128" s="337" t="e">
        <f>IF(ISNUMBER(Regressions!R138),ROUND(Regressions!R138, 1), NA())</f>
        <v>#N/A</v>
      </c>
      <c r="Q128" s="215" t="e">
        <f>IF(ISNUMBER(Regressions!S138),ROUND(Regressions!S138, 1), NA())</f>
        <v>#N/A</v>
      </c>
      <c r="R128" s="338" t="e">
        <f>IF(ISNUMBER(Regressions!T138),ROUND(Regressions!T138, 1), NA())</f>
        <v>#N/A</v>
      </c>
      <c r="S128" s="237" t="e">
        <f>IF(ISNUMBER(Regressions!U138),ROUND(Regressions!U138, 1), NA())</f>
        <v>#N/A</v>
      </c>
    </row>
    <row xmlns:x14ac="http://schemas.microsoft.com/office/spreadsheetml/2009/9/ac" r="129" x14ac:dyDescent="0.2">
      <c r="A129" s="334" t="str">
        <f>IF(ISBLANK(Regressions!A139), " ", Regressions!A139)</f>
        <v>Panama</v>
      </c>
      <c r="B129" s="335">
        <f>IF(ISBLANK(Regressions!B139), " ", Regressions!B139)</f>
        <v>2001</v>
      </c>
      <c r="C129" s="340" t="str">
        <f>IF(ISBLANK(Regressions!C139), " ", Regressions!C139)</f>
        <v>Primary</v>
      </c>
      <c r="D129" s="336">
        <f>IF(ISBLANK(Regressions!D139), " ", Regressions!D139)</f>
        <v>383355</v>
      </c>
      <c r="E129" s="214" t="e">
        <f>IF(ISNUMBER(Regressions!E139),ROUND(Regressions!E139, 1), NA())</f>
        <v>#N/A</v>
      </c>
      <c r="F129" s="337">
        <f>IF(ISNUMBER(Regressions!F139),ROUND(Regressions!F139, 1), NA())</f>
        <v>73.8</v>
      </c>
      <c r="G129" s="236" t="e">
        <f>IF(ISNUMBER(Regressions!G139),ROUND(Regressions!G139, 1), NA())</f>
        <v>#N/A</v>
      </c>
      <c r="H129" s="338" t="e">
        <f>IF(ISNUMBER(Regressions!H139),ROUND(Regressions!H139, 1), NA())</f>
        <v>#N/A</v>
      </c>
      <c r="I129" s="237">
        <f>IF(ISNUMBER(Regressions!I139),ROUND(Regressions!I139, 1), NA())</f>
        <v>26.2</v>
      </c>
      <c r="J129" s="339" t="e">
        <f>IF(ISNUMBER(Regressions!K139),ROUND(Regressions!K139, 1), NA())</f>
        <v>#N/A</v>
      </c>
      <c r="K129" s="337" t="e">
        <f>IF(ISNUMBER(Regressions!L139),ROUND(Regressions!L139, 1), NA())</f>
        <v>#N/A</v>
      </c>
      <c r="L129" s="238" t="e">
        <f>IF(ISNUMBER(Regressions!M139),ROUND(Regressions!M139, 1), NA())</f>
        <v>#N/A</v>
      </c>
      <c r="M129" s="338" t="e">
        <f>IF(ISNUMBER(Regressions!N139),ROUND(Regressions!N139, 1), NA())</f>
        <v>#N/A</v>
      </c>
      <c r="N129" s="237" t="e">
        <f>IF(ISNUMBER(Regressions!O139),ROUND(Regressions!O139, 1), NA())</f>
        <v>#N/A</v>
      </c>
      <c r="O129" s="339" t="e">
        <f>IF(ISNUMBER(Regressions!Q139),ROUND(Regressions!Q139, 1), NA())</f>
        <v>#N/A</v>
      </c>
      <c r="P129" s="337" t="e">
        <f>IF(ISNUMBER(Regressions!R139),ROUND(Regressions!R139, 1), NA())</f>
        <v>#N/A</v>
      </c>
      <c r="Q129" s="215" t="e">
        <f>IF(ISNUMBER(Regressions!S139),ROUND(Regressions!S139, 1), NA())</f>
        <v>#N/A</v>
      </c>
      <c r="R129" s="338" t="e">
        <f>IF(ISNUMBER(Regressions!T139),ROUND(Regressions!T139, 1), NA())</f>
        <v>#N/A</v>
      </c>
      <c r="S129" s="237" t="e">
        <f>IF(ISNUMBER(Regressions!U139),ROUND(Regressions!U139, 1), NA())</f>
        <v>#N/A</v>
      </c>
    </row>
    <row xmlns:x14ac="http://schemas.microsoft.com/office/spreadsheetml/2009/9/ac" r="130" x14ac:dyDescent="0.2">
      <c r="A130" s="334" t="str">
        <f>IF(ISBLANK(Regressions!A140), " ", Regressions!A140)</f>
        <v>Panama</v>
      </c>
      <c r="B130" s="335">
        <f>IF(ISBLANK(Regressions!B140), " ", Regressions!B140)</f>
        <v>2002</v>
      </c>
      <c r="C130" s="340" t="str">
        <f>IF(ISBLANK(Regressions!C140), " ", Regressions!C140)</f>
        <v>Primary</v>
      </c>
      <c r="D130" s="336">
        <f>IF(ISBLANK(Regressions!D140), " ", Regressions!D140)</f>
        <v>385503</v>
      </c>
      <c r="E130" s="214" t="e">
        <f>IF(ISNUMBER(Regressions!E140),ROUND(Regressions!E140, 1), NA())</f>
        <v>#N/A</v>
      </c>
      <c r="F130" s="337">
        <f>IF(ISNUMBER(Regressions!F140),ROUND(Regressions!F140, 1), NA())</f>
        <v>73.8</v>
      </c>
      <c r="G130" s="236" t="e">
        <f>IF(ISNUMBER(Regressions!G140),ROUND(Regressions!G140, 1), NA())</f>
        <v>#N/A</v>
      </c>
      <c r="H130" s="338" t="e">
        <f>IF(ISNUMBER(Regressions!H140),ROUND(Regressions!H140, 1), NA())</f>
        <v>#N/A</v>
      </c>
      <c r="I130" s="237">
        <f>IF(ISNUMBER(Regressions!I140),ROUND(Regressions!I140, 1), NA())</f>
        <v>26.2</v>
      </c>
      <c r="J130" s="339" t="e">
        <f>IF(ISNUMBER(Regressions!K140),ROUND(Regressions!K140, 1), NA())</f>
        <v>#N/A</v>
      </c>
      <c r="K130" s="337" t="e">
        <f>IF(ISNUMBER(Regressions!L140),ROUND(Regressions!L140, 1), NA())</f>
        <v>#N/A</v>
      </c>
      <c r="L130" s="238" t="e">
        <f>IF(ISNUMBER(Regressions!M140),ROUND(Regressions!M140, 1), NA())</f>
        <v>#N/A</v>
      </c>
      <c r="M130" s="338" t="e">
        <f>IF(ISNUMBER(Regressions!N140),ROUND(Regressions!N140, 1), NA())</f>
        <v>#N/A</v>
      </c>
      <c r="N130" s="237" t="e">
        <f>IF(ISNUMBER(Regressions!O140),ROUND(Regressions!O140, 1), NA())</f>
        <v>#N/A</v>
      </c>
      <c r="O130" s="339" t="e">
        <f>IF(ISNUMBER(Regressions!Q140),ROUND(Regressions!Q140, 1), NA())</f>
        <v>#N/A</v>
      </c>
      <c r="P130" s="337" t="e">
        <f>IF(ISNUMBER(Regressions!R140),ROUND(Regressions!R140, 1), NA())</f>
        <v>#N/A</v>
      </c>
      <c r="Q130" s="215" t="e">
        <f>IF(ISNUMBER(Regressions!S140),ROUND(Regressions!S140, 1), NA())</f>
        <v>#N/A</v>
      </c>
      <c r="R130" s="338" t="e">
        <f>IF(ISNUMBER(Regressions!T140),ROUND(Regressions!T140, 1), NA())</f>
        <v>#N/A</v>
      </c>
      <c r="S130" s="237" t="e">
        <f>IF(ISNUMBER(Regressions!U140),ROUND(Regressions!U140, 1), NA())</f>
        <v>#N/A</v>
      </c>
    </row>
    <row xmlns:x14ac="http://schemas.microsoft.com/office/spreadsheetml/2009/9/ac" r="131" x14ac:dyDescent="0.2">
      <c r="A131" s="334" t="str">
        <f>IF(ISBLANK(Regressions!A141), " ", Regressions!A141)</f>
        <v>Panama</v>
      </c>
      <c r="B131" s="335">
        <f>IF(ISBLANK(Regressions!B141), " ", Regressions!B141)</f>
        <v>2003</v>
      </c>
      <c r="C131" s="340" t="str">
        <f>IF(ISBLANK(Regressions!C141), " ", Regressions!C141)</f>
        <v>Primary</v>
      </c>
      <c r="D131" s="336">
        <f>IF(ISBLANK(Regressions!D141), " ", Regressions!D141)</f>
        <v>387940</v>
      </c>
      <c r="E131" s="214" t="e">
        <f>IF(ISNUMBER(Regressions!E141),ROUND(Regressions!E141, 1), NA())</f>
        <v>#N/A</v>
      </c>
      <c r="F131" s="337">
        <f>IF(ISNUMBER(Regressions!F141),ROUND(Regressions!F141, 1), NA())</f>
        <v>73.8</v>
      </c>
      <c r="G131" s="236" t="e">
        <f>IF(ISNUMBER(Regressions!G141),ROUND(Regressions!G141, 1), NA())</f>
        <v>#N/A</v>
      </c>
      <c r="H131" s="338" t="e">
        <f>IF(ISNUMBER(Regressions!H141),ROUND(Regressions!H141, 1), NA())</f>
        <v>#N/A</v>
      </c>
      <c r="I131" s="237">
        <f>IF(ISNUMBER(Regressions!I141),ROUND(Regressions!I141, 1), NA())</f>
        <v>26.2</v>
      </c>
      <c r="J131" s="339" t="e">
        <f>IF(ISNUMBER(Regressions!K141),ROUND(Regressions!K141, 1), NA())</f>
        <v>#N/A</v>
      </c>
      <c r="K131" s="337" t="e">
        <f>IF(ISNUMBER(Regressions!L141),ROUND(Regressions!L141, 1), NA())</f>
        <v>#N/A</v>
      </c>
      <c r="L131" s="238" t="e">
        <f>IF(ISNUMBER(Regressions!M141),ROUND(Regressions!M141, 1), NA())</f>
        <v>#N/A</v>
      </c>
      <c r="M131" s="338" t="e">
        <f>IF(ISNUMBER(Regressions!N141),ROUND(Regressions!N141, 1), NA())</f>
        <v>#N/A</v>
      </c>
      <c r="N131" s="237" t="e">
        <f>IF(ISNUMBER(Regressions!O141),ROUND(Regressions!O141, 1), NA())</f>
        <v>#N/A</v>
      </c>
      <c r="O131" s="339" t="e">
        <f>IF(ISNUMBER(Regressions!Q141),ROUND(Regressions!Q141, 1), NA())</f>
        <v>#N/A</v>
      </c>
      <c r="P131" s="337" t="e">
        <f>IF(ISNUMBER(Regressions!R141),ROUND(Regressions!R141, 1), NA())</f>
        <v>#N/A</v>
      </c>
      <c r="Q131" s="215" t="e">
        <f>IF(ISNUMBER(Regressions!S141),ROUND(Regressions!S141, 1), NA())</f>
        <v>#N/A</v>
      </c>
      <c r="R131" s="338" t="e">
        <f>IF(ISNUMBER(Regressions!T141),ROUND(Regressions!T141, 1), NA())</f>
        <v>#N/A</v>
      </c>
      <c r="S131" s="237" t="e">
        <f>IF(ISNUMBER(Regressions!U141),ROUND(Regressions!U141, 1), NA())</f>
        <v>#N/A</v>
      </c>
    </row>
    <row xmlns:x14ac="http://schemas.microsoft.com/office/spreadsheetml/2009/9/ac" r="132" x14ac:dyDescent="0.2">
      <c r="A132" s="334" t="str">
        <f>IF(ISBLANK(Regressions!A142), " ", Regressions!A142)</f>
        <v>Panama</v>
      </c>
      <c r="B132" s="335">
        <f>IF(ISBLANK(Regressions!B142), " ", Regressions!B142)</f>
        <v>2004</v>
      </c>
      <c r="C132" s="340" t="str">
        <f>IF(ISBLANK(Regressions!C142), " ", Regressions!C142)</f>
        <v>Primary</v>
      </c>
      <c r="D132" s="336">
        <f>IF(ISBLANK(Regressions!D142), " ", Regressions!D142)</f>
        <v>391611</v>
      </c>
      <c r="E132" s="214" t="e">
        <f>IF(ISNUMBER(Regressions!E142),ROUND(Regressions!E142, 1), NA())</f>
        <v>#N/A</v>
      </c>
      <c r="F132" s="337">
        <f>IF(ISNUMBER(Regressions!F142),ROUND(Regressions!F142, 1), NA())</f>
        <v>73.8</v>
      </c>
      <c r="G132" s="236" t="e">
        <f>IF(ISNUMBER(Regressions!G142),ROUND(Regressions!G142, 1), NA())</f>
        <v>#N/A</v>
      </c>
      <c r="H132" s="338" t="e">
        <f>IF(ISNUMBER(Regressions!H142),ROUND(Regressions!H142, 1), NA())</f>
        <v>#N/A</v>
      </c>
      <c r="I132" s="237">
        <f>IF(ISNUMBER(Regressions!I142),ROUND(Regressions!I142, 1), NA())</f>
        <v>26.2</v>
      </c>
      <c r="J132" s="339" t="e">
        <f>IF(ISNUMBER(Regressions!K142),ROUND(Regressions!K142, 1), NA())</f>
        <v>#N/A</v>
      </c>
      <c r="K132" s="337" t="e">
        <f>IF(ISNUMBER(Regressions!L142),ROUND(Regressions!L142, 1), NA())</f>
        <v>#N/A</v>
      </c>
      <c r="L132" s="238" t="e">
        <f>IF(ISNUMBER(Regressions!M142),ROUND(Regressions!M142, 1), NA())</f>
        <v>#N/A</v>
      </c>
      <c r="M132" s="338" t="e">
        <f>IF(ISNUMBER(Regressions!N142),ROUND(Regressions!N142, 1), NA())</f>
        <v>#N/A</v>
      </c>
      <c r="N132" s="237" t="e">
        <f>IF(ISNUMBER(Regressions!O142),ROUND(Regressions!O142, 1), NA())</f>
        <v>#N/A</v>
      </c>
      <c r="O132" s="339" t="e">
        <f>IF(ISNUMBER(Regressions!Q142),ROUND(Regressions!Q142, 1), NA())</f>
        <v>#N/A</v>
      </c>
      <c r="P132" s="337" t="e">
        <f>IF(ISNUMBER(Regressions!R142),ROUND(Regressions!R142, 1), NA())</f>
        <v>#N/A</v>
      </c>
      <c r="Q132" s="215" t="e">
        <f>IF(ISNUMBER(Regressions!S142),ROUND(Regressions!S142, 1), NA())</f>
        <v>#N/A</v>
      </c>
      <c r="R132" s="338" t="e">
        <f>IF(ISNUMBER(Regressions!T142),ROUND(Regressions!T142, 1), NA())</f>
        <v>#N/A</v>
      </c>
      <c r="S132" s="237" t="e">
        <f>IF(ISNUMBER(Regressions!U142),ROUND(Regressions!U142, 1), NA())</f>
        <v>#N/A</v>
      </c>
    </row>
    <row xmlns:x14ac="http://schemas.microsoft.com/office/spreadsheetml/2009/9/ac" r="133" x14ac:dyDescent="0.2">
      <c r="A133" s="334" t="str">
        <f>IF(ISBLANK(Regressions!A143), " ", Regressions!A143)</f>
        <v>Panama</v>
      </c>
      <c r="B133" s="335">
        <f>IF(ISBLANK(Regressions!B143), " ", Regressions!B143)</f>
        <v>2005</v>
      </c>
      <c r="C133" s="340" t="str">
        <f>IF(ISBLANK(Regressions!C143), " ", Regressions!C143)</f>
        <v>Primary</v>
      </c>
      <c r="D133" s="336">
        <f>IF(ISBLANK(Regressions!D143), " ", Regressions!D143)</f>
        <v>395525</v>
      </c>
      <c r="E133" s="214" t="e">
        <f>IF(ISNUMBER(Regressions!E143),ROUND(Regressions!E143, 1), NA())</f>
        <v>#N/A</v>
      </c>
      <c r="F133" s="337">
        <f>IF(ISNUMBER(Regressions!F143),ROUND(Regressions!F143, 1), NA())</f>
        <v>74</v>
      </c>
      <c r="G133" s="236" t="e">
        <f>IF(ISNUMBER(Regressions!G143),ROUND(Regressions!G143, 1), NA())</f>
        <v>#N/A</v>
      </c>
      <c r="H133" s="338" t="e">
        <f>IF(ISNUMBER(Regressions!H143),ROUND(Regressions!H143, 1), NA())</f>
        <v>#N/A</v>
      </c>
      <c r="I133" s="237">
        <f>IF(ISNUMBER(Regressions!I143),ROUND(Regressions!I143, 1), NA())</f>
        <v>26</v>
      </c>
      <c r="J133" s="339" t="e">
        <f>IF(ISNUMBER(Regressions!K143),ROUND(Regressions!K143, 1), NA())</f>
        <v>#N/A</v>
      </c>
      <c r="K133" s="337" t="e">
        <f>IF(ISNUMBER(Regressions!L143),ROUND(Regressions!L143, 1), NA())</f>
        <v>#N/A</v>
      </c>
      <c r="L133" s="238" t="e">
        <f>IF(ISNUMBER(Regressions!M143),ROUND(Regressions!M143, 1), NA())</f>
        <v>#N/A</v>
      </c>
      <c r="M133" s="338" t="e">
        <f>IF(ISNUMBER(Regressions!N143),ROUND(Regressions!N143, 1), NA())</f>
        <v>#N/A</v>
      </c>
      <c r="N133" s="237" t="e">
        <f>IF(ISNUMBER(Regressions!O143),ROUND(Regressions!O143, 1), NA())</f>
        <v>#N/A</v>
      </c>
      <c r="O133" s="339" t="e">
        <f>IF(ISNUMBER(Regressions!Q143),ROUND(Regressions!Q143, 1), NA())</f>
        <v>#N/A</v>
      </c>
      <c r="P133" s="337" t="e">
        <f>IF(ISNUMBER(Regressions!R143),ROUND(Regressions!R143, 1), NA())</f>
        <v>#N/A</v>
      </c>
      <c r="Q133" s="215" t="e">
        <f>IF(ISNUMBER(Regressions!S143),ROUND(Regressions!S143, 1), NA())</f>
        <v>#N/A</v>
      </c>
      <c r="R133" s="338" t="e">
        <f>IF(ISNUMBER(Regressions!T143),ROUND(Regressions!T143, 1), NA())</f>
        <v>#N/A</v>
      </c>
      <c r="S133" s="237" t="e">
        <f>IF(ISNUMBER(Regressions!U143),ROUND(Regressions!U143, 1), NA())</f>
        <v>#N/A</v>
      </c>
    </row>
    <row xmlns:x14ac="http://schemas.microsoft.com/office/spreadsheetml/2009/9/ac" r="134" x14ac:dyDescent="0.2">
      <c r="A134" s="334" t="str">
        <f>IF(ISBLANK(Regressions!A144), " ", Regressions!A144)</f>
        <v>Panama</v>
      </c>
      <c r="B134" s="335">
        <f>IF(ISBLANK(Regressions!B144), " ", Regressions!B144)</f>
        <v>2006</v>
      </c>
      <c r="C134" s="340" t="str">
        <f>IF(ISBLANK(Regressions!C144), " ", Regressions!C144)</f>
        <v>Primary</v>
      </c>
      <c r="D134" s="336">
        <f>IF(ISBLANK(Regressions!D144), " ", Regressions!D144)</f>
        <v>399576</v>
      </c>
      <c r="E134" s="214" t="e">
        <f>IF(ISNUMBER(Regressions!E144),ROUND(Regressions!E144, 1), NA())</f>
        <v>#N/A</v>
      </c>
      <c r="F134" s="337">
        <f>IF(ISNUMBER(Regressions!F144),ROUND(Regressions!F144, 1), NA())</f>
        <v>74.2</v>
      </c>
      <c r="G134" s="236" t="e">
        <f>IF(ISNUMBER(Regressions!G144),ROUND(Regressions!G144, 1), NA())</f>
        <v>#N/A</v>
      </c>
      <c r="H134" s="338" t="e">
        <f>IF(ISNUMBER(Regressions!H144),ROUND(Regressions!H144, 1), NA())</f>
        <v>#N/A</v>
      </c>
      <c r="I134" s="237">
        <f>IF(ISNUMBER(Regressions!I144),ROUND(Regressions!I144, 1), NA())</f>
        <v>25.8</v>
      </c>
      <c r="J134" s="339" t="e">
        <f>IF(ISNUMBER(Regressions!K144),ROUND(Regressions!K144, 1), NA())</f>
        <v>#N/A</v>
      </c>
      <c r="K134" s="337" t="e">
        <f>IF(ISNUMBER(Regressions!L144),ROUND(Regressions!L144, 1), NA())</f>
        <v>#N/A</v>
      </c>
      <c r="L134" s="238" t="e">
        <f>IF(ISNUMBER(Regressions!M144),ROUND(Regressions!M144, 1), NA())</f>
        <v>#N/A</v>
      </c>
      <c r="M134" s="338" t="e">
        <f>IF(ISNUMBER(Regressions!N144),ROUND(Regressions!N144, 1), NA())</f>
        <v>#N/A</v>
      </c>
      <c r="N134" s="237" t="e">
        <f>IF(ISNUMBER(Regressions!O144),ROUND(Regressions!O144, 1), NA())</f>
        <v>#N/A</v>
      </c>
      <c r="O134" s="339" t="e">
        <f>IF(ISNUMBER(Regressions!Q144),ROUND(Regressions!Q144, 1), NA())</f>
        <v>#N/A</v>
      </c>
      <c r="P134" s="337" t="e">
        <f>IF(ISNUMBER(Regressions!R144),ROUND(Regressions!R144, 1), NA())</f>
        <v>#N/A</v>
      </c>
      <c r="Q134" s="215" t="e">
        <f>IF(ISNUMBER(Regressions!S144),ROUND(Regressions!S144, 1), NA())</f>
        <v>#N/A</v>
      </c>
      <c r="R134" s="338" t="e">
        <f>IF(ISNUMBER(Regressions!T144),ROUND(Regressions!T144, 1), NA())</f>
        <v>#N/A</v>
      </c>
      <c r="S134" s="237" t="e">
        <f>IF(ISNUMBER(Regressions!U144),ROUND(Regressions!U144, 1), NA())</f>
        <v>#N/A</v>
      </c>
    </row>
    <row xmlns:x14ac="http://schemas.microsoft.com/office/spreadsheetml/2009/9/ac" r="135" x14ac:dyDescent="0.2">
      <c r="A135" s="334" t="str">
        <f>IF(ISBLANK(Regressions!A145), " ", Regressions!A145)</f>
        <v>Panama</v>
      </c>
      <c r="B135" s="335">
        <f>IF(ISBLANK(Regressions!B145), " ", Regressions!B145)</f>
        <v>2007</v>
      </c>
      <c r="C135" s="340" t="str">
        <f>IF(ISBLANK(Regressions!C145), " ", Regressions!C145)</f>
        <v>Primary</v>
      </c>
      <c r="D135" s="336">
        <f>IF(ISBLANK(Regressions!D145), " ", Regressions!D145)</f>
        <v>403553</v>
      </c>
      <c r="E135" s="214" t="e">
        <f>IF(ISNUMBER(Regressions!E145),ROUND(Regressions!E145, 1), NA())</f>
        <v>#N/A</v>
      </c>
      <c r="F135" s="337">
        <f>IF(ISNUMBER(Regressions!F145),ROUND(Regressions!F145, 1), NA())</f>
        <v>74.400000000000006</v>
      </c>
      <c r="G135" s="236" t="e">
        <f>IF(ISNUMBER(Regressions!G145),ROUND(Regressions!G145, 1), NA())</f>
        <v>#N/A</v>
      </c>
      <c r="H135" s="338" t="e">
        <f>IF(ISNUMBER(Regressions!H145),ROUND(Regressions!H145, 1), NA())</f>
        <v>#N/A</v>
      </c>
      <c r="I135" s="237">
        <f>IF(ISNUMBER(Regressions!I145),ROUND(Regressions!I145, 1), NA())</f>
        <v>25.6</v>
      </c>
      <c r="J135" s="339" t="e">
        <f>IF(ISNUMBER(Regressions!K145),ROUND(Regressions!K145, 1), NA())</f>
        <v>#N/A</v>
      </c>
      <c r="K135" s="337" t="e">
        <f>IF(ISNUMBER(Regressions!L145),ROUND(Regressions!L145, 1), NA())</f>
        <v>#N/A</v>
      </c>
      <c r="L135" s="238" t="e">
        <f>IF(ISNUMBER(Regressions!M145),ROUND(Regressions!M145, 1), NA())</f>
        <v>#N/A</v>
      </c>
      <c r="M135" s="338" t="e">
        <f>IF(ISNUMBER(Regressions!N145),ROUND(Regressions!N145, 1), NA())</f>
        <v>#N/A</v>
      </c>
      <c r="N135" s="237" t="e">
        <f>IF(ISNUMBER(Regressions!O145),ROUND(Regressions!O145, 1), NA())</f>
        <v>#N/A</v>
      </c>
      <c r="O135" s="339" t="e">
        <f>IF(ISNUMBER(Regressions!Q145),ROUND(Regressions!Q145, 1), NA())</f>
        <v>#N/A</v>
      </c>
      <c r="P135" s="337" t="e">
        <f>IF(ISNUMBER(Regressions!R145),ROUND(Regressions!R145, 1), NA())</f>
        <v>#N/A</v>
      </c>
      <c r="Q135" s="215" t="e">
        <f>IF(ISNUMBER(Regressions!S145),ROUND(Regressions!S145, 1), NA())</f>
        <v>#N/A</v>
      </c>
      <c r="R135" s="338" t="e">
        <f>IF(ISNUMBER(Regressions!T145),ROUND(Regressions!T145, 1), NA())</f>
        <v>#N/A</v>
      </c>
      <c r="S135" s="237" t="e">
        <f>IF(ISNUMBER(Regressions!U145),ROUND(Regressions!U145, 1), NA())</f>
        <v>#N/A</v>
      </c>
    </row>
    <row xmlns:x14ac="http://schemas.microsoft.com/office/spreadsheetml/2009/9/ac" r="136" x14ac:dyDescent="0.2">
      <c r="A136" s="334" t="str">
        <f>IF(ISBLANK(Regressions!A146), " ", Regressions!A146)</f>
        <v>Panama</v>
      </c>
      <c r="B136" s="335">
        <f>IF(ISBLANK(Regressions!B146), " ", Regressions!B146)</f>
        <v>2008</v>
      </c>
      <c r="C136" s="340" t="str">
        <f>IF(ISBLANK(Regressions!C146), " ", Regressions!C146)</f>
        <v>Primary</v>
      </c>
      <c r="D136" s="336">
        <f>IF(ISBLANK(Regressions!D146), " ", Regressions!D146)</f>
        <v>407454</v>
      </c>
      <c r="E136" s="214" t="e">
        <f>IF(ISNUMBER(Regressions!E146),ROUND(Regressions!E146, 1), NA())</f>
        <v>#N/A</v>
      </c>
      <c r="F136" s="337">
        <f>IF(ISNUMBER(Regressions!F146),ROUND(Regressions!F146, 1), NA())</f>
        <v>74.599999999999994</v>
      </c>
      <c r="G136" s="236" t="e">
        <f>IF(ISNUMBER(Regressions!G146),ROUND(Regressions!G146, 1), NA())</f>
        <v>#N/A</v>
      </c>
      <c r="H136" s="338" t="e">
        <f>IF(ISNUMBER(Regressions!H146),ROUND(Regressions!H146, 1), NA())</f>
        <v>#N/A</v>
      </c>
      <c r="I136" s="237">
        <f>IF(ISNUMBER(Regressions!I146),ROUND(Regressions!I146, 1), NA())</f>
        <v>25.4</v>
      </c>
      <c r="J136" s="339" t="e">
        <f>IF(ISNUMBER(Regressions!K146),ROUND(Regressions!K146, 1), NA())</f>
        <v>#N/A</v>
      </c>
      <c r="K136" s="337" t="e">
        <f>IF(ISNUMBER(Regressions!L146),ROUND(Regressions!L146, 1), NA())</f>
        <v>#N/A</v>
      </c>
      <c r="L136" s="238" t="e">
        <f>IF(ISNUMBER(Regressions!M146),ROUND(Regressions!M146, 1), NA())</f>
        <v>#N/A</v>
      </c>
      <c r="M136" s="338" t="e">
        <f>IF(ISNUMBER(Regressions!N146),ROUND(Regressions!N146, 1), NA())</f>
        <v>#N/A</v>
      </c>
      <c r="N136" s="237" t="e">
        <f>IF(ISNUMBER(Regressions!O146),ROUND(Regressions!O146, 1), NA())</f>
        <v>#N/A</v>
      </c>
      <c r="O136" s="339" t="e">
        <f>IF(ISNUMBER(Regressions!Q146),ROUND(Regressions!Q146, 1), NA())</f>
        <v>#N/A</v>
      </c>
      <c r="P136" s="337" t="e">
        <f>IF(ISNUMBER(Regressions!R146),ROUND(Regressions!R146, 1), NA())</f>
        <v>#N/A</v>
      </c>
      <c r="Q136" s="215" t="e">
        <f>IF(ISNUMBER(Regressions!S146),ROUND(Regressions!S146, 1), NA())</f>
        <v>#N/A</v>
      </c>
      <c r="R136" s="338" t="e">
        <f>IF(ISNUMBER(Regressions!T146),ROUND(Regressions!T146, 1), NA())</f>
        <v>#N/A</v>
      </c>
      <c r="S136" s="237" t="e">
        <f>IF(ISNUMBER(Regressions!U146),ROUND(Regressions!U146, 1), NA())</f>
        <v>#N/A</v>
      </c>
    </row>
    <row xmlns:x14ac="http://schemas.microsoft.com/office/spreadsheetml/2009/9/ac" r="137" x14ac:dyDescent="0.2">
      <c r="A137" s="334" t="str">
        <f>IF(ISBLANK(Regressions!A147), " ", Regressions!A147)</f>
        <v>Panama</v>
      </c>
      <c r="B137" s="335">
        <f>IF(ISBLANK(Regressions!B147), " ", Regressions!B147)</f>
        <v>2009</v>
      </c>
      <c r="C137" s="340" t="str">
        <f>IF(ISBLANK(Regressions!C147), " ", Regressions!C147)</f>
        <v>Primary</v>
      </c>
      <c r="D137" s="336">
        <f>IF(ISBLANK(Regressions!D147), " ", Regressions!D147)</f>
        <v>411109</v>
      </c>
      <c r="E137" s="214" t="e">
        <f>IF(ISNUMBER(Regressions!E147),ROUND(Regressions!E147, 1), NA())</f>
        <v>#N/A</v>
      </c>
      <c r="F137" s="337">
        <f>IF(ISNUMBER(Regressions!F147),ROUND(Regressions!F147, 1), NA())</f>
        <v>74.8</v>
      </c>
      <c r="G137" s="236" t="e">
        <f>IF(ISNUMBER(Regressions!G147),ROUND(Regressions!G147, 1), NA())</f>
        <v>#N/A</v>
      </c>
      <c r="H137" s="338" t="e">
        <f>IF(ISNUMBER(Regressions!H147),ROUND(Regressions!H147, 1), NA())</f>
        <v>#N/A</v>
      </c>
      <c r="I137" s="237">
        <f>IF(ISNUMBER(Regressions!I147),ROUND(Regressions!I147, 1), NA())</f>
        <v>25.2</v>
      </c>
      <c r="J137" s="339" t="e">
        <f>IF(ISNUMBER(Regressions!K147),ROUND(Regressions!K147, 1), NA())</f>
        <v>#N/A</v>
      </c>
      <c r="K137" s="337" t="e">
        <f>IF(ISNUMBER(Regressions!L147),ROUND(Regressions!L147, 1), NA())</f>
        <v>#N/A</v>
      </c>
      <c r="L137" s="238" t="e">
        <f>IF(ISNUMBER(Regressions!M147),ROUND(Regressions!M147, 1), NA())</f>
        <v>#N/A</v>
      </c>
      <c r="M137" s="338" t="e">
        <f>IF(ISNUMBER(Regressions!N147),ROUND(Regressions!N147, 1), NA())</f>
        <v>#N/A</v>
      </c>
      <c r="N137" s="237" t="e">
        <f>IF(ISNUMBER(Regressions!O147),ROUND(Regressions!O147, 1), NA())</f>
        <v>#N/A</v>
      </c>
      <c r="O137" s="339" t="e">
        <f>IF(ISNUMBER(Regressions!Q147),ROUND(Regressions!Q147, 1), NA())</f>
        <v>#N/A</v>
      </c>
      <c r="P137" s="337" t="e">
        <f>IF(ISNUMBER(Regressions!R147),ROUND(Regressions!R147, 1), NA())</f>
        <v>#N/A</v>
      </c>
      <c r="Q137" s="215" t="e">
        <f>IF(ISNUMBER(Regressions!S147),ROUND(Regressions!S147, 1), NA())</f>
        <v>#N/A</v>
      </c>
      <c r="R137" s="338" t="e">
        <f>IF(ISNUMBER(Regressions!T147),ROUND(Regressions!T147, 1), NA())</f>
        <v>#N/A</v>
      </c>
      <c r="S137" s="237" t="e">
        <f>IF(ISNUMBER(Regressions!U147),ROUND(Regressions!U147, 1), NA())</f>
        <v>#N/A</v>
      </c>
    </row>
    <row xmlns:x14ac="http://schemas.microsoft.com/office/spreadsheetml/2009/9/ac" r="138" x14ac:dyDescent="0.2">
      <c r="A138" s="334" t="str">
        <f>IF(ISBLANK(Regressions!A148), " ", Regressions!A148)</f>
        <v>Panama</v>
      </c>
      <c r="B138" s="335">
        <f>IF(ISBLANK(Regressions!B148), " ", Regressions!B148)</f>
        <v>2010</v>
      </c>
      <c r="C138" s="340" t="str">
        <f>IF(ISBLANK(Regressions!C148), " ", Regressions!C148)</f>
        <v>Primary</v>
      </c>
      <c r="D138" s="336">
        <f>IF(ISBLANK(Regressions!D148), " ", Regressions!D148)</f>
        <v>414657</v>
      </c>
      <c r="E138" s="214" t="e">
        <f>IF(ISNUMBER(Regressions!E148),ROUND(Regressions!E148, 1), NA())</f>
        <v>#N/A</v>
      </c>
      <c r="F138" s="337">
        <f>IF(ISNUMBER(Regressions!F148),ROUND(Regressions!F148, 1), NA())</f>
        <v>75</v>
      </c>
      <c r="G138" s="236" t="e">
        <f>IF(ISNUMBER(Regressions!G148),ROUND(Regressions!G148, 1), NA())</f>
        <v>#N/A</v>
      </c>
      <c r="H138" s="338" t="e">
        <f>IF(ISNUMBER(Regressions!H148),ROUND(Regressions!H148, 1), NA())</f>
        <v>#N/A</v>
      </c>
      <c r="I138" s="237">
        <f>IF(ISNUMBER(Regressions!I148),ROUND(Regressions!I148, 1), NA())</f>
        <v>25</v>
      </c>
      <c r="J138" s="339" t="e">
        <f>IF(ISNUMBER(Regressions!K148),ROUND(Regressions!K148, 1), NA())</f>
        <v>#N/A</v>
      </c>
      <c r="K138" s="337" t="e">
        <f>IF(ISNUMBER(Regressions!L148),ROUND(Regressions!L148, 1), NA())</f>
        <v>#N/A</v>
      </c>
      <c r="L138" s="238" t="e">
        <f>IF(ISNUMBER(Regressions!M148),ROUND(Regressions!M148, 1), NA())</f>
        <v>#N/A</v>
      </c>
      <c r="M138" s="338" t="e">
        <f>IF(ISNUMBER(Regressions!N148),ROUND(Regressions!N148, 1), NA())</f>
        <v>#N/A</v>
      </c>
      <c r="N138" s="237" t="e">
        <f>IF(ISNUMBER(Regressions!O148),ROUND(Regressions!O148, 1), NA())</f>
        <v>#N/A</v>
      </c>
      <c r="O138" s="339" t="e">
        <f>IF(ISNUMBER(Regressions!Q148),ROUND(Regressions!Q148, 1), NA())</f>
        <v>#N/A</v>
      </c>
      <c r="P138" s="337" t="e">
        <f>IF(ISNUMBER(Regressions!R148),ROUND(Regressions!R148, 1), NA())</f>
        <v>#N/A</v>
      </c>
      <c r="Q138" s="215" t="e">
        <f>IF(ISNUMBER(Regressions!S148),ROUND(Regressions!S148, 1), NA())</f>
        <v>#N/A</v>
      </c>
      <c r="R138" s="338" t="e">
        <f>IF(ISNUMBER(Regressions!T148),ROUND(Regressions!T148, 1), NA())</f>
        <v>#N/A</v>
      </c>
      <c r="S138" s="237" t="e">
        <f>IF(ISNUMBER(Regressions!U148),ROUND(Regressions!U148, 1), NA())</f>
        <v>#N/A</v>
      </c>
    </row>
    <row xmlns:x14ac="http://schemas.microsoft.com/office/spreadsheetml/2009/9/ac" r="139" x14ac:dyDescent="0.2">
      <c r="A139" s="334" t="str">
        <f>IF(ISBLANK(Regressions!A149), " ", Regressions!A149)</f>
        <v>Panama</v>
      </c>
      <c r="B139" s="335">
        <f>IF(ISBLANK(Regressions!B149), " ", Regressions!B149)</f>
        <v>2011</v>
      </c>
      <c r="C139" s="340" t="str">
        <f>IF(ISBLANK(Regressions!C149), " ", Regressions!C149)</f>
        <v>Primary</v>
      </c>
      <c r="D139" s="336">
        <f>IF(ISBLANK(Regressions!D149), " ", Regressions!D149)</f>
        <v>418944</v>
      </c>
      <c r="E139" s="214" t="e">
        <f>IF(ISNUMBER(Regressions!E149),ROUND(Regressions!E149, 1), NA())</f>
        <v>#N/A</v>
      </c>
      <c r="F139" s="337">
        <f>IF(ISNUMBER(Regressions!F149),ROUND(Regressions!F149, 1), NA())</f>
        <v>75.2</v>
      </c>
      <c r="G139" s="236" t="e">
        <f>IF(ISNUMBER(Regressions!G149),ROUND(Regressions!G149, 1), NA())</f>
        <v>#N/A</v>
      </c>
      <c r="H139" s="338" t="e">
        <f>IF(ISNUMBER(Regressions!H149),ROUND(Regressions!H149, 1), NA())</f>
        <v>#N/A</v>
      </c>
      <c r="I139" s="237">
        <f>IF(ISNUMBER(Regressions!I149),ROUND(Regressions!I149, 1), NA())</f>
        <v>24.8</v>
      </c>
      <c r="J139" s="339" t="e">
        <f>IF(ISNUMBER(Regressions!K149),ROUND(Regressions!K149, 1), NA())</f>
        <v>#N/A</v>
      </c>
      <c r="K139" s="337" t="e">
        <f>IF(ISNUMBER(Regressions!L149),ROUND(Regressions!L149, 1), NA())</f>
        <v>#N/A</v>
      </c>
      <c r="L139" s="238" t="e">
        <f>IF(ISNUMBER(Regressions!M149),ROUND(Regressions!M149, 1), NA())</f>
        <v>#N/A</v>
      </c>
      <c r="M139" s="338" t="e">
        <f>IF(ISNUMBER(Regressions!N149),ROUND(Regressions!N149, 1), NA())</f>
        <v>#N/A</v>
      </c>
      <c r="N139" s="237" t="e">
        <f>IF(ISNUMBER(Regressions!O149),ROUND(Regressions!O149, 1), NA())</f>
        <v>#N/A</v>
      </c>
      <c r="O139" s="339" t="e">
        <f>IF(ISNUMBER(Regressions!Q149),ROUND(Regressions!Q149, 1), NA())</f>
        <v>#N/A</v>
      </c>
      <c r="P139" s="337" t="e">
        <f>IF(ISNUMBER(Regressions!R149),ROUND(Regressions!R149, 1), NA())</f>
        <v>#N/A</v>
      </c>
      <c r="Q139" s="215" t="e">
        <f>IF(ISNUMBER(Regressions!S149),ROUND(Regressions!S149, 1), NA())</f>
        <v>#N/A</v>
      </c>
      <c r="R139" s="338" t="e">
        <f>IF(ISNUMBER(Regressions!T149),ROUND(Regressions!T149, 1), NA())</f>
        <v>#N/A</v>
      </c>
      <c r="S139" s="237" t="e">
        <f>IF(ISNUMBER(Regressions!U149),ROUND(Regressions!U149, 1), NA())</f>
        <v>#N/A</v>
      </c>
    </row>
    <row xmlns:x14ac="http://schemas.microsoft.com/office/spreadsheetml/2009/9/ac" r="140" x14ac:dyDescent="0.2">
      <c r="A140" s="334" t="str">
        <f>IF(ISBLANK(Regressions!A150), " ", Regressions!A150)</f>
        <v>Panama</v>
      </c>
      <c r="B140" s="335">
        <f>IF(ISBLANK(Regressions!B150), " ", Regressions!B150)</f>
        <v>2012</v>
      </c>
      <c r="C140" s="340" t="str">
        <f>IF(ISBLANK(Regressions!C150), " ", Regressions!C150)</f>
        <v>Primary</v>
      </c>
      <c r="D140" s="336">
        <f>IF(ISBLANK(Regressions!D150), " ", Regressions!D150)</f>
        <v>422891</v>
      </c>
      <c r="E140" s="214" t="e">
        <f>IF(ISNUMBER(Regressions!E150),ROUND(Regressions!E150, 1), NA())</f>
        <v>#N/A</v>
      </c>
      <c r="F140" s="337">
        <f>IF(ISNUMBER(Regressions!F150),ROUND(Regressions!F150, 1), NA())</f>
        <v>75.400000000000006</v>
      </c>
      <c r="G140" s="236" t="e">
        <f>IF(ISNUMBER(Regressions!G150),ROUND(Regressions!G150, 1), NA())</f>
        <v>#N/A</v>
      </c>
      <c r="H140" s="338" t="e">
        <f>IF(ISNUMBER(Regressions!H150),ROUND(Regressions!H150, 1), NA())</f>
        <v>#N/A</v>
      </c>
      <c r="I140" s="237">
        <f>IF(ISNUMBER(Regressions!I150),ROUND(Regressions!I150, 1), NA())</f>
        <v>24.6</v>
      </c>
      <c r="J140" s="339" t="e">
        <f>IF(ISNUMBER(Regressions!K150),ROUND(Regressions!K150, 1), NA())</f>
        <v>#N/A</v>
      </c>
      <c r="K140" s="337" t="e">
        <f>IF(ISNUMBER(Regressions!L150),ROUND(Regressions!L150, 1), NA())</f>
        <v>#N/A</v>
      </c>
      <c r="L140" s="238" t="e">
        <f>IF(ISNUMBER(Regressions!M150),ROUND(Regressions!M150, 1), NA())</f>
        <v>#N/A</v>
      </c>
      <c r="M140" s="338" t="e">
        <f>IF(ISNUMBER(Regressions!N150),ROUND(Regressions!N150, 1), NA())</f>
        <v>#N/A</v>
      </c>
      <c r="N140" s="237" t="e">
        <f>IF(ISNUMBER(Regressions!O150),ROUND(Regressions!O150, 1), NA())</f>
        <v>#N/A</v>
      </c>
      <c r="O140" s="339" t="e">
        <f>IF(ISNUMBER(Regressions!Q150),ROUND(Regressions!Q150, 1), NA())</f>
        <v>#N/A</v>
      </c>
      <c r="P140" s="337" t="e">
        <f>IF(ISNUMBER(Regressions!R150),ROUND(Regressions!R150, 1), NA())</f>
        <v>#N/A</v>
      </c>
      <c r="Q140" s="215" t="e">
        <f>IF(ISNUMBER(Regressions!S150),ROUND(Regressions!S150, 1), NA())</f>
        <v>#N/A</v>
      </c>
      <c r="R140" s="338" t="e">
        <f>IF(ISNUMBER(Regressions!T150),ROUND(Regressions!T150, 1), NA())</f>
        <v>#N/A</v>
      </c>
      <c r="S140" s="237" t="e">
        <f>IF(ISNUMBER(Regressions!U150),ROUND(Regressions!U150, 1), NA())</f>
        <v>#N/A</v>
      </c>
    </row>
    <row xmlns:x14ac="http://schemas.microsoft.com/office/spreadsheetml/2009/9/ac" r="141" x14ac:dyDescent="0.2">
      <c r="A141" s="334" t="str">
        <f>IF(ISBLANK(Regressions!A151), " ", Regressions!A151)</f>
        <v>Panama</v>
      </c>
      <c r="B141" s="335">
        <f>IF(ISBLANK(Regressions!B151), " ", Regressions!B151)</f>
        <v>2013</v>
      </c>
      <c r="C141" s="340" t="str">
        <f>IF(ISBLANK(Regressions!C151), " ", Regressions!C151)</f>
        <v>Primary</v>
      </c>
      <c r="D141" s="336">
        <f>IF(ISBLANK(Regressions!D151), " ", Regressions!D151)</f>
        <v>426570</v>
      </c>
      <c r="E141" s="214" t="e">
        <f>IF(ISNUMBER(Regressions!E151),ROUND(Regressions!E151, 1), NA())</f>
        <v>#N/A</v>
      </c>
      <c r="F141" s="337">
        <f>IF(ISNUMBER(Regressions!F151),ROUND(Regressions!F151, 1), NA())</f>
        <v>75.599999999999994</v>
      </c>
      <c r="G141" s="236">
        <f>IF(ISNUMBER(Regressions!G151),ROUND(Regressions!G151, 1), NA())</f>
        <v>27.4</v>
      </c>
      <c r="H141" s="338">
        <f>IF(ISNUMBER(Regressions!H151),ROUND(Regressions!H151, 1), NA())</f>
        <v>48.2</v>
      </c>
      <c r="I141" s="237">
        <f>IF(ISNUMBER(Regressions!I151),ROUND(Regressions!I151, 1), NA())</f>
        <v>24.4</v>
      </c>
      <c r="J141" s="339" t="e">
        <f>IF(ISNUMBER(Regressions!K151),ROUND(Regressions!K151, 1), NA())</f>
        <v>#N/A</v>
      </c>
      <c r="K141" s="337" t="e">
        <f>IF(ISNUMBER(Regressions!L151),ROUND(Regressions!L151, 1), NA())</f>
        <v>#N/A</v>
      </c>
      <c r="L141" s="238" t="e">
        <f>IF(ISNUMBER(Regressions!M151),ROUND(Regressions!M151, 1), NA())</f>
        <v>#N/A</v>
      </c>
      <c r="M141" s="338" t="e">
        <f>IF(ISNUMBER(Regressions!N151),ROUND(Regressions!N151, 1), NA())</f>
        <v>#N/A</v>
      </c>
      <c r="N141" s="237" t="e">
        <f>IF(ISNUMBER(Regressions!O151),ROUND(Regressions!O151, 1), NA())</f>
        <v>#N/A</v>
      </c>
      <c r="O141" s="339" t="e">
        <f>IF(ISNUMBER(Regressions!Q151),ROUND(Regressions!Q151, 1), NA())</f>
        <v>#N/A</v>
      </c>
      <c r="P141" s="337" t="e">
        <f>IF(ISNUMBER(Regressions!R151),ROUND(Regressions!R151, 1), NA())</f>
        <v>#N/A</v>
      </c>
      <c r="Q141" s="215" t="e">
        <f>IF(ISNUMBER(Regressions!S151),ROUND(Regressions!S151, 1), NA())</f>
        <v>#N/A</v>
      </c>
      <c r="R141" s="338" t="e">
        <f>IF(ISNUMBER(Regressions!T151),ROUND(Regressions!T151, 1), NA())</f>
        <v>#N/A</v>
      </c>
      <c r="S141" s="237" t="e">
        <f>IF(ISNUMBER(Regressions!U151),ROUND(Regressions!U151, 1), NA())</f>
        <v>#N/A</v>
      </c>
    </row>
    <row xmlns:x14ac="http://schemas.microsoft.com/office/spreadsheetml/2009/9/ac" r="142" x14ac:dyDescent="0.2">
      <c r="A142" s="334" t="str">
        <f>IF(ISBLANK(Regressions!A152), " ", Regressions!A152)</f>
        <v>Panama</v>
      </c>
      <c r="B142" s="335">
        <f>IF(ISBLANK(Regressions!B152), " ", Regressions!B152)</f>
        <v>2014</v>
      </c>
      <c r="C142" s="340" t="str">
        <f>IF(ISBLANK(Regressions!C152), " ", Regressions!C152)</f>
        <v>Primary</v>
      </c>
      <c r="D142" s="336">
        <f>IF(ISBLANK(Regressions!D152), " ", Regressions!D152)</f>
        <v>430485</v>
      </c>
      <c r="E142" s="214" t="e">
        <f>IF(ISNUMBER(Regressions!E152),ROUND(Regressions!E152, 1), NA())</f>
        <v>#N/A</v>
      </c>
      <c r="F142" s="337">
        <f>IF(ISNUMBER(Regressions!F152),ROUND(Regressions!F152, 1), NA())</f>
        <v>75.900000000000006</v>
      </c>
      <c r="G142" s="236">
        <f>IF(ISNUMBER(Regressions!G152),ROUND(Regressions!G152, 1), NA())</f>
        <v>27.4</v>
      </c>
      <c r="H142" s="338">
        <f>IF(ISNUMBER(Regressions!H152),ROUND(Regressions!H152, 1), NA())</f>
        <v>48.4</v>
      </c>
      <c r="I142" s="237">
        <f>IF(ISNUMBER(Regressions!I152),ROUND(Regressions!I152, 1), NA())</f>
        <v>24.1</v>
      </c>
      <c r="J142" s="339" t="e">
        <f>IF(ISNUMBER(Regressions!K152),ROUND(Regressions!K152, 1), NA())</f>
        <v>#N/A</v>
      </c>
      <c r="K142" s="337" t="e">
        <f>IF(ISNUMBER(Regressions!L152),ROUND(Regressions!L152, 1), NA())</f>
        <v>#N/A</v>
      </c>
      <c r="L142" s="238" t="e">
        <f>IF(ISNUMBER(Regressions!M152),ROUND(Regressions!M152, 1), NA())</f>
        <v>#N/A</v>
      </c>
      <c r="M142" s="338" t="e">
        <f>IF(ISNUMBER(Regressions!N152),ROUND(Regressions!N152, 1), NA())</f>
        <v>#N/A</v>
      </c>
      <c r="N142" s="237" t="e">
        <f>IF(ISNUMBER(Regressions!O152),ROUND(Regressions!O152, 1), NA())</f>
        <v>#N/A</v>
      </c>
      <c r="O142" s="339" t="e">
        <f>IF(ISNUMBER(Regressions!Q152),ROUND(Regressions!Q152, 1), NA())</f>
        <v>#N/A</v>
      </c>
      <c r="P142" s="337" t="e">
        <f>IF(ISNUMBER(Regressions!R152),ROUND(Regressions!R152, 1), NA())</f>
        <v>#N/A</v>
      </c>
      <c r="Q142" s="215" t="e">
        <f>IF(ISNUMBER(Regressions!S152),ROUND(Regressions!S152, 1), NA())</f>
        <v>#N/A</v>
      </c>
      <c r="R142" s="338" t="e">
        <f>IF(ISNUMBER(Regressions!T152),ROUND(Regressions!T152, 1), NA())</f>
        <v>#N/A</v>
      </c>
      <c r="S142" s="237" t="e">
        <f>IF(ISNUMBER(Regressions!U152),ROUND(Regressions!U152, 1), NA())</f>
        <v>#N/A</v>
      </c>
    </row>
    <row xmlns:x14ac="http://schemas.microsoft.com/office/spreadsheetml/2009/9/ac" r="143" x14ac:dyDescent="0.2">
      <c r="A143" s="334" t="str">
        <f>IF(ISBLANK(Regressions!A153), " ", Regressions!A153)</f>
        <v>Panama</v>
      </c>
      <c r="B143" s="335">
        <f>IF(ISBLANK(Regressions!B153), " ", Regressions!B153)</f>
        <v>2015</v>
      </c>
      <c r="C143" s="340" t="str">
        <f>IF(ISBLANK(Regressions!C153), " ", Regressions!C153)</f>
        <v>Primary</v>
      </c>
      <c r="D143" s="336">
        <f>IF(ISBLANK(Regressions!D153), " ", Regressions!D153)</f>
        <v>434898</v>
      </c>
      <c r="E143" s="214" t="e">
        <f>IF(ISNUMBER(Regressions!E153),ROUND(Regressions!E153, 1), NA())</f>
        <v>#N/A</v>
      </c>
      <c r="F143" s="337">
        <f>IF(ISNUMBER(Regressions!F153),ROUND(Regressions!F153, 1), NA())</f>
        <v>76.099999999999994</v>
      </c>
      <c r="G143" s="236">
        <f>IF(ISNUMBER(Regressions!G153),ROUND(Regressions!G153, 1), NA())</f>
        <v>27.4</v>
      </c>
      <c r="H143" s="338">
        <f>IF(ISNUMBER(Regressions!H153),ROUND(Regressions!H153, 1), NA())</f>
        <v>48.6</v>
      </c>
      <c r="I143" s="237">
        <f>IF(ISNUMBER(Regressions!I153),ROUND(Regressions!I153, 1), NA())</f>
        <v>23.9</v>
      </c>
      <c r="J143" s="339" t="e">
        <f>IF(ISNUMBER(Regressions!K153),ROUND(Regressions!K153, 1), NA())</f>
        <v>#N/A</v>
      </c>
      <c r="K143" s="337" t="e">
        <f>IF(ISNUMBER(Regressions!L153),ROUND(Regressions!L153, 1), NA())</f>
        <v>#N/A</v>
      </c>
      <c r="L143" s="238" t="e">
        <f>IF(ISNUMBER(Regressions!M153),ROUND(Regressions!M153, 1), NA())</f>
        <v>#N/A</v>
      </c>
      <c r="M143" s="338" t="e">
        <f>IF(ISNUMBER(Regressions!N153),ROUND(Regressions!N153, 1), NA())</f>
        <v>#N/A</v>
      </c>
      <c r="N143" s="237" t="e">
        <f>IF(ISNUMBER(Regressions!O153),ROUND(Regressions!O153, 1), NA())</f>
        <v>#N/A</v>
      </c>
      <c r="O143" s="339" t="e">
        <f>IF(ISNUMBER(Regressions!Q153),ROUND(Regressions!Q153, 1), NA())</f>
        <v>#N/A</v>
      </c>
      <c r="P143" s="337" t="e">
        <f>IF(ISNUMBER(Regressions!R153),ROUND(Regressions!R153, 1), NA())</f>
        <v>#N/A</v>
      </c>
      <c r="Q143" s="215" t="e">
        <f>IF(ISNUMBER(Regressions!S153),ROUND(Regressions!S153, 1), NA())</f>
        <v>#N/A</v>
      </c>
      <c r="R143" s="338" t="e">
        <f>IF(ISNUMBER(Regressions!T153),ROUND(Regressions!T153, 1), NA())</f>
        <v>#N/A</v>
      </c>
      <c r="S143" s="237" t="e">
        <f>IF(ISNUMBER(Regressions!U153),ROUND(Regressions!U153, 1), NA())</f>
        <v>#N/A</v>
      </c>
    </row>
    <row xmlns:x14ac="http://schemas.microsoft.com/office/spreadsheetml/2009/9/ac" r="144" x14ac:dyDescent="0.2">
      <c r="A144" s="334" t="str">
        <f>IF(ISBLANK(Regressions!A154), " ", Regressions!A154)</f>
        <v>Panama</v>
      </c>
      <c r="B144" s="335">
        <f>IF(ISBLANK(Regressions!B154), " ", Regressions!B154)</f>
        <v>2016</v>
      </c>
      <c r="C144" s="340" t="str">
        <f>IF(ISBLANK(Regressions!C154), " ", Regressions!C154)</f>
        <v>Primary</v>
      </c>
      <c r="D144" s="336">
        <f>IF(ISBLANK(Regressions!D154), " ", Regressions!D154)</f>
        <v>439256</v>
      </c>
      <c r="E144" s="214" t="e">
        <f>IF(ISNUMBER(Regressions!E154),ROUND(Regressions!E154, 1), NA())</f>
        <v>#N/A</v>
      </c>
      <c r="F144" s="337">
        <f>IF(ISNUMBER(Regressions!F154),ROUND(Regressions!F154, 1), NA())</f>
        <v>76.3</v>
      </c>
      <c r="G144" s="236">
        <f>IF(ISNUMBER(Regressions!G154),ROUND(Regressions!G154, 1), NA())</f>
        <v>27.4</v>
      </c>
      <c r="H144" s="338">
        <f>IF(ISNUMBER(Regressions!H154),ROUND(Regressions!H154, 1), NA())</f>
        <v>48.9</v>
      </c>
      <c r="I144" s="237">
        <f>IF(ISNUMBER(Regressions!I154),ROUND(Regressions!I154, 1), NA())</f>
        <v>23.7</v>
      </c>
      <c r="J144" s="339" t="e">
        <f>IF(ISNUMBER(Regressions!K154),ROUND(Regressions!K154, 1), NA())</f>
        <v>#N/A</v>
      </c>
      <c r="K144" s="337" t="e">
        <f>IF(ISNUMBER(Regressions!L154),ROUND(Regressions!L154, 1), NA())</f>
        <v>#N/A</v>
      </c>
      <c r="L144" s="238" t="e">
        <f>IF(ISNUMBER(Regressions!M154),ROUND(Regressions!M154, 1), NA())</f>
        <v>#N/A</v>
      </c>
      <c r="M144" s="338" t="e">
        <f>IF(ISNUMBER(Regressions!N154),ROUND(Regressions!N154, 1), NA())</f>
        <v>#N/A</v>
      </c>
      <c r="N144" s="237" t="e">
        <f>IF(ISNUMBER(Regressions!O154),ROUND(Regressions!O154, 1), NA())</f>
        <v>#N/A</v>
      </c>
      <c r="O144" s="339" t="e">
        <f>IF(ISNUMBER(Regressions!Q154),ROUND(Regressions!Q154, 1), NA())</f>
        <v>#N/A</v>
      </c>
      <c r="P144" s="337" t="e">
        <f>IF(ISNUMBER(Regressions!R154),ROUND(Regressions!R154, 1), NA())</f>
        <v>#N/A</v>
      </c>
      <c r="Q144" s="215" t="e">
        <f>IF(ISNUMBER(Regressions!S154),ROUND(Regressions!S154, 1), NA())</f>
        <v>#N/A</v>
      </c>
      <c r="R144" s="338" t="e">
        <f>IF(ISNUMBER(Regressions!T154),ROUND(Regressions!T154, 1), NA())</f>
        <v>#N/A</v>
      </c>
      <c r="S144" s="237" t="e">
        <f>IF(ISNUMBER(Regressions!U154),ROUND(Regressions!U154, 1), NA())</f>
        <v>#N/A</v>
      </c>
    </row>
    <row xmlns:x14ac="http://schemas.microsoft.com/office/spreadsheetml/2009/9/ac" r="145" x14ac:dyDescent="0.2">
      <c r="A145" s="334" t="str">
        <f>IF(ISBLANK(Regressions!A155), " ", Regressions!A155)</f>
        <v>Panama</v>
      </c>
      <c r="B145" s="335">
        <f>IF(ISBLANK(Regressions!B155), " ", Regressions!B155)</f>
        <v>2017</v>
      </c>
      <c r="C145" s="340" t="str">
        <f>IF(ISBLANK(Regressions!C155), " ", Regressions!C155)</f>
        <v>Primary</v>
      </c>
      <c r="D145" s="336">
        <f>IF(ISBLANK(Regressions!D155), " ", Regressions!D155)</f>
        <v>442775</v>
      </c>
      <c r="E145" s="214" t="e">
        <f>IF(ISNUMBER(Regressions!E155),ROUND(Regressions!E155, 1), NA())</f>
        <v>#N/A</v>
      </c>
      <c r="F145" s="337">
        <f>IF(ISNUMBER(Regressions!F155),ROUND(Regressions!F155, 1), NA())</f>
        <v>76.5</v>
      </c>
      <c r="G145" s="236">
        <f>IF(ISNUMBER(Regressions!G155),ROUND(Regressions!G155, 1), NA())</f>
        <v>27.4</v>
      </c>
      <c r="H145" s="338">
        <f>IF(ISNUMBER(Regressions!H155),ROUND(Regressions!H155, 1), NA())</f>
        <v>49.1</v>
      </c>
      <c r="I145" s="237">
        <f>IF(ISNUMBER(Regressions!I155),ROUND(Regressions!I155, 1), NA())</f>
        <v>23.5</v>
      </c>
      <c r="J145" s="339" t="e">
        <f>IF(ISNUMBER(Regressions!K155),ROUND(Regressions!K155, 1), NA())</f>
        <v>#N/A</v>
      </c>
      <c r="K145" s="337" t="e">
        <f>IF(ISNUMBER(Regressions!L155),ROUND(Regressions!L155, 1), NA())</f>
        <v>#N/A</v>
      </c>
      <c r="L145" s="238" t="e">
        <f>IF(ISNUMBER(Regressions!M155),ROUND(Regressions!M155, 1), NA())</f>
        <v>#N/A</v>
      </c>
      <c r="M145" s="338" t="e">
        <f>IF(ISNUMBER(Regressions!N155),ROUND(Regressions!N155, 1), NA())</f>
        <v>#N/A</v>
      </c>
      <c r="N145" s="237" t="e">
        <f>IF(ISNUMBER(Regressions!O155),ROUND(Regressions!O155, 1), NA())</f>
        <v>#N/A</v>
      </c>
      <c r="O145" s="339" t="e">
        <f>IF(ISNUMBER(Regressions!Q155),ROUND(Regressions!Q155, 1), NA())</f>
        <v>#N/A</v>
      </c>
      <c r="P145" s="337" t="e">
        <f>IF(ISNUMBER(Regressions!R155),ROUND(Regressions!R155, 1), NA())</f>
        <v>#N/A</v>
      </c>
      <c r="Q145" s="215" t="e">
        <f>IF(ISNUMBER(Regressions!S155),ROUND(Regressions!S155, 1), NA())</f>
        <v>#N/A</v>
      </c>
      <c r="R145" s="338" t="e">
        <f>IF(ISNUMBER(Regressions!T155),ROUND(Regressions!T155, 1), NA())</f>
        <v>#N/A</v>
      </c>
      <c r="S145" s="237" t="e">
        <f>IF(ISNUMBER(Regressions!U155),ROUND(Regressions!U155, 1), NA())</f>
        <v>#N/A</v>
      </c>
    </row>
    <row xmlns:x14ac="http://schemas.microsoft.com/office/spreadsheetml/2009/9/ac" r="146" x14ac:dyDescent="0.2">
      <c r="A146" s="334" t="str">
        <f>IF(ISBLANK(Regressions!A156), " ", Regressions!A156)</f>
        <v>Panama</v>
      </c>
      <c r="B146" s="335">
        <f>IF(ISBLANK(Regressions!B156), " ", Regressions!B156)</f>
        <v>2018</v>
      </c>
      <c r="C146" s="340" t="str">
        <f>IF(ISBLANK(Regressions!C156), " ", Regressions!C156)</f>
        <v>Primary</v>
      </c>
      <c r="D146" s="336">
        <f>IF(ISBLANK(Regressions!D156), " ", Regressions!D156)</f>
        <v>447614</v>
      </c>
      <c r="E146" s="214" t="e">
        <f>IF(ISNUMBER(Regressions!E156),ROUND(Regressions!E156, 1), NA())</f>
        <v>#N/A</v>
      </c>
      <c r="F146" s="337">
        <f>IF(ISNUMBER(Regressions!F156),ROUND(Regressions!F156, 1), NA())</f>
        <v>76.7</v>
      </c>
      <c r="G146" s="236">
        <f>IF(ISNUMBER(Regressions!G156),ROUND(Regressions!G156, 1), NA())</f>
        <v>27.4</v>
      </c>
      <c r="H146" s="338">
        <f>IF(ISNUMBER(Regressions!H156),ROUND(Regressions!H156, 1), NA())</f>
        <v>49.3</v>
      </c>
      <c r="I146" s="237">
        <f>IF(ISNUMBER(Regressions!I156),ROUND(Regressions!I156, 1), NA())</f>
        <v>23.3</v>
      </c>
      <c r="J146" s="339" t="e">
        <f>IF(ISNUMBER(Regressions!K156),ROUND(Regressions!K156, 1), NA())</f>
        <v>#N/A</v>
      </c>
      <c r="K146" s="337" t="e">
        <f>IF(ISNUMBER(Regressions!L156),ROUND(Regressions!L156, 1), NA())</f>
        <v>#N/A</v>
      </c>
      <c r="L146" s="238" t="e">
        <f>IF(ISNUMBER(Regressions!M156),ROUND(Regressions!M156, 1), NA())</f>
        <v>#N/A</v>
      </c>
      <c r="M146" s="338" t="e">
        <f>IF(ISNUMBER(Regressions!N156),ROUND(Regressions!N156, 1), NA())</f>
        <v>#N/A</v>
      </c>
      <c r="N146" s="237" t="e">
        <f>IF(ISNUMBER(Regressions!O156),ROUND(Regressions!O156, 1), NA())</f>
        <v>#N/A</v>
      </c>
      <c r="O146" s="339" t="e">
        <f>IF(ISNUMBER(Regressions!Q156),ROUND(Regressions!Q156, 1), NA())</f>
        <v>#N/A</v>
      </c>
      <c r="P146" s="337" t="e">
        <f>IF(ISNUMBER(Regressions!R156),ROUND(Regressions!R156, 1), NA())</f>
        <v>#N/A</v>
      </c>
      <c r="Q146" s="215" t="e">
        <f>IF(ISNUMBER(Regressions!S156),ROUND(Regressions!S156, 1), NA())</f>
        <v>#N/A</v>
      </c>
      <c r="R146" s="338" t="e">
        <f>IF(ISNUMBER(Regressions!T156),ROUND(Regressions!T156, 1), NA())</f>
        <v>#N/A</v>
      </c>
      <c r="S146" s="237" t="e">
        <f>IF(ISNUMBER(Regressions!U156),ROUND(Regressions!U156, 1), NA())</f>
        <v>#N/A</v>
      </c>
    </row>
    <row xmlns:x14ac="http://schemas.microsoft.com/office/spreadsheetml/2009/9/ac" r="147" x14ac:dyDescent="0.2">
      <c r="A147" s="334" t="str">
        <f>IF(ISBLANK(Regressions!A157), " ", Regressions!A157)</f>
        <v>Panama</v>
      </c>
      <c r="B147" s="335">
        <f>IF(ISBLANK(Regressions!B157), " ", Regressions!B157)</f>
        <v>2019</v>
      </c>
      <c r="C147" s="340" t="str">
        <f>IF(ISBLANK(Regressions!C157), " ", Regressions!C157)</f>
        <v>Primary</v>
      </c>
      <c r="D147" s="336">
        <f>IF(ISBLANK(Regressions!D157), " ", Regressions!D157)</f>
        <v>453344</v>
      </c>
      <c r="E147" s="214" t="e">
        <f>IF(ISNUMBER(Regressions!E157),ROUND(Regressions!E157, 1), NA())</f>
        <v>#N/A</v>
      </c>
      <c r="F147" s="337">
        <f>IF(ISNUMBER(Regressions!F157),ROUND(Regressions!F157, 1), NA())</f>
        <v>76.900000000000006</v>
      </c>
      <c r="G147" s="236">
        <f>IF(ISNUMBER(Regressions!G157),ROUND(Regressions!G157, 1), NA())</f>
        <v>27.4</v>
      </c>
      <c r="H147" s="338">
        <f>IF(ISNUMBER(Regressions!H157),ROUND(Regressions!H157, 1), NA())</f>
        <v>49.5</v>
      </c>
      <c r="I147" s="237">
        <f>IF(ISNUMBER(Regressions!I157),ROUND(Regressions!I157, 1), NA())</f>
        <v>23.1</v>
      </c>
      <c r="J147" s="339" t="e">
        <f>IF(ISNUMBER(Regressions!K157),ROUND(Regressions!K157, 1), NA())</f>
        <v>#N/A</v>
      </c>
      <c r="K147" s="337" t="e">
        <f>IF(ISNUMBER(Regressions!L157),ROUND(Regressions!L157, 1), NA())</f>
        <v>#N/A</v>
      </c>
      <c r="L147" s="238" t="e">
        <f>IF(ISNUMBER(Regressions!M157),ROUND(Regressions!M157, 1), NA())</f>
        <v>#N/A</v>
      </c>
      <c r="M147" s="338" t="e">
        <f>IF(ISNUMBER(Regressions!N157),ROUND(Regressions!N157, 1), NA())</f>
        <v>#N/A</v>
      </c>
      <c r="N147" s="237" t="e">
        <f>IF(ISNUMBER(Regressions!O157),ROUND(Regressions!O157, 1), NA())</f>
        <v>#N/A</v>
      </c>
      <c r="O147" s="339" t="e">
        <f>IF(ISNUMBER(Regressions!Q157),ROUND(Regressions!Q157, 1), NA())</f>
        <v>#N/A</v>
      </c>
      <c r="P147" s="337" t="e">
        <f>IF(ISNUMBER(Regressions!R157),ROUND(Regressions!R157, 1), NA())</f>
        <v>#N/A</v>
      </c>
      <c r="Q147" s="215" t="e">
        <f>IF(ISNUMBER(Regressions!S157),ROUND(Regressions!S157, 1), NA())</f>
        <v>#N/A</v>
      </c>
      <c r="R147" s="338" t="e">
        <f>IF(ISNUMBER(Regressions!T157),ROUND(Regressions!T157, 1), NA())</f>
        <v>#N/A</v>
      </c>
      <c r="S147" s="237" t="e">
        <f>IF(ISNUMBER(Regressions!U157),ROUND(Regressions!U157, 1), NA())</f>
        <v>#N/A</v>
      </c>
    </row>
    <row xmlns:x14ac="http://schemas.microsoft.com/office/spreadsheetml/2009/9/ac" r="148" x14ac:dyDescent="0.2">
      <c r="A148" s="334" t="str">
        <f>IF(ISBLANK(Regressions!A158), " ", Regressions!A158)</f>
        <v>Panama</v>
      </c>
      <c r="B148" s="335">
        <f>IF(ISBLANK(Regressions!B158), " ", Regressions!B158)</f>
        <v>2020</v>
      </c>
      <c r="C148" s="340" t="str">
        <f>IF(ISBLANK(Regressions!C158), " ", Regressions!C158)</f>
        <v>Primary</v>
      </c>
      <c r="D148" s="336">
        <f>IF(ISBLANK(Regressions!D158), " ", Regressions!D158)</f>
        <v>458266</v>
      </c>
      <c r="E148" s="214" t="e">
        <f>IF(ISNUMBER(Regressions!E158),ROUND(Regressions!E158, 1), NA())</f>
        <v>#N/A</v>
      </c>
      <c r="F148" s="337">
        <f>IF(ISNUMBER(Regressions!F158),ROUND(Regressions!F158, 1), NA())</f>
        <v>77.099999999999994</v>
      </c>
      <c r="G148" s="236">
        <f>IF(ISNUMBER(Regressions!G158),ROUND(Regressions!G158, 1), NA())</f>
        <v>27.4</v>
      </c>
      <c r="H148" s="338">
        <f>IF(ISNUMBER(Regressions!H158),ROUND(Regressions!H158, 1), NA())</f>
        <v>49.7</v>
      </c>
      <c r="I148" s="237">
        <f>IF(ISNUMBER(Regressions!I158),ROUND(Regressions!I158, 1), NA())</f>
        <v>22.9</v>
      </c>
      <c r="J148" s="339" t="e">
        <f>IF(ISNUMBER(Regressions!K158),ROUND(Regressions!K158, 1), NA())</f>
        <v>#N/A</v>
      </c>
      <c r="K148" s="337" t="e">
        <f>IF(ISNUMBER(Regressions!L158),ROUND(Regressions!L158, 1), NA())</f>
        <v>#N/A</v>
      </c>
      <c r="L148" s="238" t="e">
        <f>IF(ISNUMBER(Regressions!M158),ROUND(Regressions!M158, 1), NA())</f>
        <v>#N/A</v>
      </c>
      <c r="M148" s="338" t="e">
        <f>IF(ISNUMBER(Regressions!N158),ROUND(Regressions!N158, 1), NA())</f>
        <v>#N/A</v>
      </c>
      <c r="N148" s="237" t="e">
        <f>IF(ISNUMBER(Regressions!O158),ROUND(Regressions!O158, 1), NA())</f>
        <v>#N/A</v>
      </c>
      <c r="O148" s="339" t="e">
        <f>IF(ISNUMBER(Regressions!Q158),ROUND(Regressions!Q158, 1), NA())</f>
        <v>#N/A</v>
      </c>
      <c r="P148" s="337" t="e">
        <f>IF(ISNUMBER(Regressions!R158),ROUND(Regressions!R158, 1), NA())</f>
        <v>#N/A</v>
      </c>
      <c r="Q148" s="215" t="e">
        <f>IF(ISNUMBER(Regressions!S158),ROUND(Regressions!S158, 1), NA())</f>
        <v>#N/A</v>
      </c>
      <c r="R148" s="338" t="e">
        <f>IF(ISNUMBER(Regressions!T158),ROUND(Regressions!T158, 1), NA())</f>
        <v>#N/A</v>
      </c>
      <c r="S148" s="237" t="e">
        <f>IF(ISNUMBER(Regressions!U158),ROUND(Regressions!U158, 1), NA())</f>
        <v>#N/A</v>
      </c>
    </row>
    <row xmlns:x14ac="http://schemas.microsoft.com/office/spreadsheetml/2009/9/ac" r="149" x14ac:dyDescent="0.2">
      <c r="A149" s="395" t="str">
        <f>IF(ISBLANK(Regressions!A159), " ", Regressions!A159)</f>
        <v>Panama</v>
      </c>
      <c r="B149" s="396">
        <f>IF(ISBLANK(Regressions!B159), " ", Regressions!B159)</f>
        <v>2021</v>
      </c>
      <c r="C149" s="397" t="str">
        <f>IF(ISBLANK(Regressions!C159), " ", Regressions!C159)</f>
        <v>Primary</v>
      </c>
      <c r="D149" s="398">
        <f>IF(ISBLANK(Regressions!D159), " ", Regressions!D159)</f>
        <v>462398</v>
      </c>
      <c r="E149" s="401" t="e">
        <f>IF(ISNUMBER(Regressions!E159),ROUND(Regressions!E159, 1), NA())</f>
        <v>#N/A</v>
      </c>
      <c r="F149" s="399">
        <f>IF(ISNUMBER(Regressions!F159),ROUND(Regressions!F159, 1), NA())</f>
        <v>77.3</v>
      </c>
      <c r="G149" s="402">
        <f>IF(ISNUMBER(Regressions!G159),ROUND(Regressions!G159, 1), NA())</f>
        <v>27.4</v>
      </c>
      <c r="H149" s="400">
        <f>IF(ISNUMBER(Regressions!H159),ROUND(Regressions!H159, 1), NA())</f>
        <v>49.9</v>
      </c>
      <c r="I149" s="403">
        <f>IF(ISNUMBER(Regressions!I159),ROUND(Regressions!I159, 1), NA())</f>
        <v>22.7</v>
      </c>
      <c r="J149" s="401" t="e">
        <f>IF(ISNUMBER(Regressions!K159),ROUND(Regressions!K159, 1), NA())</f>
        <v>#N/A</v>
      </c>
      <c r="K149" s="399" t="e">
        <f>IF(ISNUMBER(Regressions!L159),ROUND(Regressions!L159, 1), NA())</f>
        <v>#N/A</v>
      </c>
      <c r="L149" s="404" t="e">
        <f>IF(ISNUMBER(Regressions!M159),ROUND(Regressions!M159, 1), NA())</f>
        <v>#N/A</v>
      </c>
      <c r="M149" s="400" t="e">
        <f>IF(ISNUMBER(Regressions!N159),ROUND(Regressions!N159, 1), NA())</f>
        <v>#N/A</v>
      </c>
      <c r="N149" s="403" t="e">
        <f>IF(ISNUMBER(Regressions!O159),ROUND(Regressions!O159, 1), NA())</f>
        <v>#N/A</v>
      </c>
      <c r="O149" s="401" t="e">
        <f>IF(ISNUMBER(Regressions!Q159),ROUND(Regressions!Q159, 1), NA())</f>
        <v>#N/A</v>
      </c>
      <c r="P149" s="399" t="e">
        <f>IF(ISNUMBER(Regressions!R159),ROUND(Regressions!R159, 1), NA())</f>
        <v>#N/A</v>
      </c>
      <c r="Q149" s="405" t="e">
        <f>IF(ISNUMBER(Regressions!S159),ROUND(Regressions!S159, 1), NA())</f>
        <v>#N/A</v>
      </c>
      <c r="R149" s="400" t="e">
        <f>IF(ISNUMBER(Regressions!T159),ROUND(Regressions!T159, 1), NA())</f>
        <v>#N/A</v>
      </c>
      <c r="S149" s="403" t="e">
        <f>IF(ISNUMBER(Regressions!U159),ROUND(Regressions!U159, 1), NA())</f>
        <v>#N/A</v>
      </c>
      <c r="T149" s="394"/>
      <c r="U149" s="394"/>
      <c r="V149" s="394"/>
      <c r="W149" s="394"/>
      <c r="X149" s="394"/>
      <c r="Y149" s="394"/>
      <c r="Z149" s="394"/>
      <c r="AA149" s="394"/>
      <c r="AB149" s="394"/>
      <c r="AC149" s="394"/>
    </row>
    <row xmlns:x14ac="http://schemas.microsoft.com/office/spreadsheetml/2009/9/ac" r="150" x14ac:dyDescent="0.2">
      <c r="A150" s="334" t="str">
        <f>IF(ISBLANK(Regressions!A160), " ", Regressions!A160)</f>
        <v>Panama</v>
      </c>
      <c r="B150" s="335">
        <f>IF(ISBLANK(Regressions!B160), " ", Regressions!B160)</f>
        <v>2022</v>
      </c>
      <c r="C150" s="340" t="str">
        <f>IF(ISBLANK(Regressions!C160), " ", Regressions!C160)</f>
        <v>Primary</v>
      </c>
      <c r="D150" s="336">
        <f>IF(ISBLANK(Regressions!D160), " ", Regressions!D160)</f>
        <v>466074</v>
      </c>
      <c r="E150" s="214" t="e">
        <f>IF(ISNUMBER(Regressions!E160),ROUND(Regressions!E160, 1), NA())</f>
        <v>#N/A</v>
      </c>
      <c r="F150" s="337">
        <f>IF(ISNUMBER(Regressions!F160),ROUND(Regressions!F160, 1), NA())</f>
        <v>77.3</v>
      </c>
      <c r="G150" s="236">
        <f>IF(ISNUMBER(Regressions!G160),ROUND(Regressions!G160, 1), NA())</f>
        <v>27.4</v>
      </c>
      <c r="H150" s="338">
        <f>IF(ISNUMBER(Regressions!H160),ROUND(Regressions!H160, 1), NA())</f>
        <v>49.9</v>
      </c>
      <c r="I150" s="237">
        <f>IF(ISNUMBER(Regressions!I160),ROUND(Regressions!I160, 1), NA())</f>
        <v>22.7</v>
      </c>
      <c r="J150" s="339" t="e">
        <f>IF(ISNUMBER(Regressions!K160),ROUND(Regressions!K160, 1), NA())</f>
        <v>#N/A</v>
      </c>
      <c r="K150" s="337" t="e">
        <f>IF(ISNUMBER(Regressions!L160),ROUND(Regressions!L160, 1), NA())</f>
        <v>#N/A</v>
      </c>
      <c r="L150" s="238" t="e">
        <f>IF(ISNUMBER(Regressions!M160),ROUND(Regressions!M160, 1), NA())</f>
        <v>#N/A</v>
      </c>
      <c r="M150" s="338" t="e">
        <f>IF(ISNUMBER(Regressions!N160),ROUND(Regressions!N160, 1), NA())</f>
        <v>#N/A</v>
      </c>
      <c r="N150" s="237" t="e">
        <f>IF(ISNUMBER(Regressions!O160),ROUND(Regressions!O160, 1), NA())</f>
        <v>#N/A</v>
      </c>
      <c r="O150" s="339" t="e">
        <f>IF(ISNUMBER(Regressions!Q160),ROUND(Regressions!Q160, 1), NA())</f>
        <v>#N/A</v>
      </c>
      <c r="P150" s="337" t="e">
        <f>IF(ISNUMBER(Regressions!R160),ROUND(Regressions!R160, 1), NA())</f>
        <v>#N/A</v>
      </c>
      <c r="Q150" s="215" t="e">
        <f>IF(ISNUMBER(Regressions!S160),ROUND(Regressions!S160, 1), NA())</f>
        <v>#N/A</v>
      </c>
      <c r="R150" s="338" t="e">
        <f>IF(ISNUMBER(Regressions!T160),ROUND(Regressions!T160, 1), NA())</f>
        <v>#N/A</v>
      </c>
      <c r="S150" s="237" t="e">
        <f>IF(ISNUMBER(Regressions!U160),ROUND(Regressions!U160, 1), NA())</f>
        <v>#N/A</v>
      </c>
    </row>
    <row xmlns:x14ac="http://schemas.microsoft.com/office/spreadsheetml/2009/9/ac" r="151" x14ac:dyDescent="0.2">
      <c r="A151" s="341" t="str">
        <f>IF(ISBLANK(Regressions!A161), " ", Regressions!A161)</f>
        <v>Panama</v>
      </c>
      <c r="B151" s="342">
        <f>IF(ISBLANK(Regressions!B161), " ", Regressions!B161)</f>
        <v>2023</v>
      </c>
      <c r="C151" s="343" t="str">
        <f>IF(ISBLANK(Regressions!C161), " ", Regressions!C161)</f>
        <v>Primary</v>
      </c>
      <c r="D151" s="344">
        <f>IF(ISBLANK(Regressions!D161), " ", Regressions!D161)</f>
        <v>468995</v>
      </c>
      <c r="E151" s="345" t="e">
        <f>IF(ISNUMBER(Regressions!E161),ROUND(Regressions!E161, 1), NA())</f>
        <v>#N/A</v>
      </c>
      <c r="F151" s="346">
        <f>IF(ISNUMBER(Regressions!F161),ROUND(Regressions!F161, 1), NA())</f>
        <v>77.3</v>
      </c>
      <c r="G151" s="347">
        <f>IF(ISNUMBER(Regressions!G161),ROUND(Regressions!G161, 1), NA())</f>
        <v>27.4</v>
      </c>
      <c r="H151" s="348">
        <f>IF(ISNUMBER(Regressions!H161),ROUND(Regressions!H161, 1), NA())</f>
        <v>49.9</v>
      </c>
      <c r="I151" s="349">
        <f>IF(ISNUMBER(Regressions!I161),ROUND(Regressions!I161, 1), NA())</f>
        <v>22.7</v>
      </c>
      <c r="J151" s="350" t="e">
        <f>IF(ISNUMBER(Regressions!K161),ROUND(Regressions!K161, 1), NA())</f>
        <v>#N/A</v>
      </c>
      <c r="K151" s="346" t="e">
        <f>IF(ISNUMBER(Regressions!L161),ROUND(Regressions!L161, 1), NA())</f>
        <v>#N/A</v>
      </c>
      <c r="L151" s="351" t="e">
        <f>IF(ISNUMBER(Regressions!M161),ROUND(Regressions!M161, 1), NA())</f>
        <v>#N/A</v>
      </c>
      <c r="M151" s="348" t="e">
        <f>IF(ISNUMBER(Regressions!N161),ROUND(Regressions!N161, 1), NA())</f>
        <v>#N/A</v>
      </c>
      <c r="N151" s="349" t="e">
        <f>IF(ISNUMBER(Regressions!O161),ROUND(Regressions!O161, 1), NA())</f>
        <v>#N/A</v>
      </c>
      <c r="O151" s="350" t="e">
        <f>IF(ISNUMBER(Regressions!Q161),ROUND(Regressions!Q161, 1), NA())</f>
        <v>#N/A</v>
      </c>
      <c r="P151" s="346" t="e">
        <f>IF(ISNUMBER(Regressions!R161),ROUND(Regressions!R161, 1), NA())</f>
        <v>#N/A</v>
      </c>
      <c r="Q151" s="352" t="e">
        <f>IF(ISNUMBER(Regressions!S161),ROUND(Regressions!S161, 1), NA())</f>
        <v>#N/A</v>
      </c>
      <c r="R151" s="348" t="e">
        <f>IF(ISNUMBER(Regressions!T161),ROUND(Regressions!T161, 1), NA())</f>
        <v>#N/A</v>
      </c>
      <c r="S151" s="349" t="e">
        <f>IF(ISNUMBER(Regressions!U161),ROUND(Regressions!U161, 1), NA())</f>
        <v>#N/A</v>
      </c>
    </row>
    <row xmlns:x14ac="http://schemas.microsoft.com/office/spreadsheetml/2009/9/ac" r="152" hidden="true" x14ac:dyDescent="0.2">
      <c r="A152" s="334" t="str">
        <f>IF(ISBLANK(Regressions!A162), " ", Regressions!A162)</f>
        <v>Panama</v>
      </c>
      <c r="B152" s="335">
        <f>IF(ISBLANK(Regressions!B162), " ", Regressions!B162)</f>
        <v>2024</v>
      </c>
      <c r="C152" s="340" t="str">
        <f>IF(ISBLANK(Regressions!C162), " ", Regressions!C162)</f>
        <v>Primary</v>
      </c>
      <c r="D152" s="336" t="str">
        <f>IF(ISBLANK(Regressions!D162), " ", Regressions!D162)</f>
        <v> </v>
      </c>
      <c r="E152" s="214" t="e">
        <f>IF(ISNUMBER(Regressions!E162),ROUND(Regressions!E162, 1), NA())</f>
        <v>#N/A</v>
      </c>
      <c r="F152" s="337" t="e">
        <f>IF(ISNUMBER(Regressions!F162),ROUND(Regressions!F162, 1), NA())</f>
        <v>#N/A</v>
      </c>
      <c r="G152" s="236" t="e">
        <f>IF(ISNUMBER(Regressions!G162),ROUND(Regressions!G162, 1), NA())</f>
        <v>#N/A</v>
      </c>
      <c r="H152" s="338" t="e">
        <f>IF(ISNUMBER(Regressions!H162),ROUND(Regressions!H162, 1), NA())</f>
        <v>#N/A</v>
      </c>
      <c r="I152" s="237" t="e">
        <f>IF(ISNUMBER(Regressions!I162),ROUND(Regressions!I162, 1), NA())</f>
        <v>#N/A</v>
      </c>
      <c r="J152" s="339" t="e">
        <f>IF(ISNUMBER(Regressions!K162),ROUND(Regressions!K162, 1), NA())</f>
        <v>#N/A</v>
      </c>
      <c r="K152" s="337" t="e">
        <f>IF(ISNUMBER(Regressions!L162),ROUND(Regressions!L162, 1), NA())</f>
        <v>#N/A</v>
      </c>
      <c r="L152" s="238" t="e">
        <f>IF(ISNUMBER(Regressions!M162),ROUND(Regressions!M162, 1), NA())</f>
        <v>#N/A</v>
      </c>
      <c r="M152" s="338" t="e">
        <f>IF(ISNUMBER(Regressions!N162),ROUND(Regressions!N162, 1), NA())</f>
        <v>#N/A</v>
      </c>
      <c r="N152" s="237" t="e">
        <f>IF(ISNUMBER(Regressions!O162),ROUND(Regressions!O162, 1), NA())</f>
        <v>#N/A</v>
      </c>
      <c r="O152" s="339" t="e">
        <f>IF(ISNUMBER(Regressions!Q162),ROUND(Regressions!Q162, 1), NA())</f>
        <v>#N/A</v>
      </c>
      <c r="P152" s="337" t="e">
        <f>IF(ISNUMBER(Regressions!R162),ROUND(Regressions!R162, 1), NA())</f>
        <v>#N/A</v>
      </c>
      <c r="Q152" s="215" t="e">
        <f>IF(ISNUMBER(Regressions!S162),ROUND(Regressions!S162, 1), NA())</f>
        <v>#N/A</v>
      </c>
      <c r="R152" s="338" t="e">
        <f>IF(ISNUMBER(Regressions!T162),ROUND(Regressions!T162, 1), NA())</f>
        <v>#N/A</v>
      </c>
      <c r="S152" s="237" t="e">
        <f>IF(ISNUMBER(Regressions!U162),ROUND(Regressions!U162, 1), NA())</f>
        <v>#N/A</v>
      </c>
    </row>
    <row xmlns:x14ac="http://schemas.microsoft.com/office/spreadsheetml/2009/9/ac" r="153" hidden="true" x14ac:dyDescent="0.2">
      <c r="A153" s="334" t="str">
        <f>IF(ISBLANK(Regressions!A163), " ", Regressions!A163)</f>
        <v>Panama</v>
      </c>
      <c r="B153" s="335">
        <f>IF(ISBLANK(Regressions!B163), " ", Regressions!B163)</f>
        <v>2025</v>
      </c>
      <c r="C153" s="340" t="str">
        <f>IF(ISBLANK(Regressions!C163), " ", Regressions!C163)</f>
        <v>Primary</v>
      </c>
      <c r="D153" s="336" t="str">
        <f>IF(ISBLANK(Regressions!D163), " ", Regressions!D163)</f>
        <v> </v>
      </c>
      <c r="E153" s="214" t="e">
        <f>IF(ISNUMBER(Regressions!E163),ROUND(Regressions!E163, 1), NA())</f>
        <v>#N/A</v>
      </c>
      <c r="F153" s="337" t="e">
        <f>IF(ISNUMBER(Regressions!F163),ROUND(Regressions!F163, 1), NA())</f>
        <v>#N/A</v>
      </c>
      <c r="G153" s="236" t="e">
        <f>IF(ISNUMBER(Regressions!G163),ROUND(Regressions!G163, 1), NA())</f>
        <v>#N/A</v>
      </c>
      <c r="H153" s="338" t="e">
        <f>IF(ISNUMBER(Regressions!H163),ROUND(Regressions!H163, 1), NA())</f>
        <v>#N/A</v>
      </c>
      <c r="I153" s="237" t="e">
        <f>IF(ISNUMBER(Regressions!I163),ROUND(Regressions!I163, 1), NA())</f>
        <v>#N/A</v>
      </c>
      <c r="J153" s="339" t="e">
        <f>IF(ISNUMBER(Regressions!K163),ROUND(Regressions!K163, 1), NA())</f>
        <v>#N/A</v>
      </c>
      <c r="K153" s="337" t="e">
        <f>IF(ISNUMBER(Regressions!L163),ROUND(Regressions!L163, 1), NA())</f>
        <v>#N/A</v>
      </c>
      <c r="L153" s="238" t="e">
        <f>IF(ISNUMBER(Regressions!M163),ROUND(Regressions!M163, 1), NA())</f>
        <v>#N/A</v>
      </c>
      <c r="M153" s="338" t="e">
        <f>IF(ISNUMBER(Regressions!N163),ROUND(Regressions!N163, 1), NA())</f>
        <v>#N/A</v>
      </c>
      <c r="N153" s="237" t="e">
        <f>IF(ISNUMBER(Regressions!O163),ROUND(Regressions!O163, 1), NA())</f>
        <v>#N/A</v>
      </c>
      <c r="O153" s="339" t="e">
        <f>IF(ISNUMBER(Regressions!Q163),ROUND(Regressions!Q163, 1), NA())</f>
        <v>#N/A</v>
      </c>
      <c r="P153" s="337" t="e">
        <f>IF(ISNUMBER(Regressions!R163),ROUND(Regressions!R163, 1), NA())</f>
        <v>#N/A</v>
      </c>
      <c r="Q153" s="215" t="e">
        <f>IF(ISNUMBER(Regressions!S163),ROUND(Regressions!S163, 1), NA())</f>
        <v>#N/A</v>
      </c>
      <c r="R153" s="338" t="e">
        <f>IF(ISNUMBER(Regressions!T163),ROUND(Regressions!T163, 1), NA())</f>
        <v>#N/A</v>
      </c>
      <c r="S153" s="237" t="e">
        <f>IF(ISNUMBER(Regressions!U163),ROUND(Regressions!U163, 1), NA())</f>
        <v>#N/A</v>
      </c>
    </row>
    <row xmlns:x14ac="http://schemas.microsoft.com/office/spreadsheetml/2009/9/ac" r="154" hidden="true" x14ac:dyDescent="0.2">
      <c r="A154" s="334" t="str">
        <f>IF(ISBLANK(Regressions!A164), " ", Regressions!A164)</f>
        <v>Panama</v>
      </c>
      <c r="B154" s="335">
        <f>IF(ISBLANK(Regressions!B164), " ", Regressions!B164)</f>
        <v>2026</v>
      </c>
      <c r="C154" s="340" t="str">
        <f>IF(ISBLANK(Regressions!C164), " ", Regressions!C164)</f>
        <v>Primary</v>
      </c>
      <c r="D154" s="336" t="str">
        <f>IF(ISBLANK(Regressions!D164), " ", Regressions!D164)</f>
        <v> </v>
      </c>
      <c r="E154" s="214" t="e">
        <f>IF(ISNUMBER(Regressions!E164),ROUND(Regressions!E164, 1), NA())</f>
        <v>#N/A</v>
      </c>
      <c r="F154" s="337" t="e">
        <f>IF(ISNUMBER(Regressions!F164),ROUND(Regressions!F164, 1), NA())</f>
        <v>#N/A</v>
      </c>
      <c r="G154" s="236" t="e">
        <f>IF(ISNUMBER(Regressions!G164),ROUND(Regressions!G164, 1), NA())</f>
        <v>#N/A</v>
      </c>
      <c r="H154" s="338" t="e">
        <f>IF(ISNUMBER(Regressions!H164),ROUND(Regressions!H164, 1), NA())</f>
        <v>#N/A</v>
      </c>
      <c r="I154" s="237" t="e">
        <f>IF(ISNUMBER(Regressions!I164),ROUND(Regressions!I164, 1), NA())</f>
        <v>#N/A</v>
      </c>
      <c r="J154" s="339" t="e">
        <f>IF(ISNUMBER(Regressions!K164),ROUND(Regressions!K164, 1), NA())</f>
        <v>#N/A</v>
      </c>
      <c r="K154" s="337" t="e">
        <f>IF(ISNUMBER(Regressions!L164),ROUND(Regressions!L164, 1), NA())</f>
        <v>#N/A</v>
      </c>
      <c r="L154" s="238" t="e">
        <f>IF(ISNUMBER(Regressions!M164),ROUND(Regressions!M164, 1), NA())</f>
        <v>#N/A</v>
      </c>
      <c r="M154" s="338" t="e">
        <f>IF(ISNUMBER(Regressions!N164),ROUND(Regressions!N164, 1), NA())</f>
        <v>#N/A</v>
      </c>
      <c r="N154" s="237" t="e">
        <f>IF(ISNUMBER(Regressions!O164),ROUND(Regressions!O164, 1), NA())</f>
        <v>#N/A</v>
      </c>
      <c r="O154" s="339" t="e">
        <f>IF(ISNUMBER(Regressions!Q164),ROUND(Regressions!Q164, 1), NA())</f>
        <v>#N/A</v>
      </c>
      <c r="P154" s="337" t="e">
        <f>IF(ISNUMBER(Regressions!R164),ROUND(Regressions!R164, 1), NA())</f>
        <v>#N/A</v>
      </c>
      <c r="Q154" s="215" t="e">
        <f>IF(ISNUMBER(Regressions!S164),ROUND(Regressions!S164, 1), NA())</f>
        <v>#N/A</v>
      </c>
      <c r="R154" s="338" t="e">
        <f>IF(ISNUMBER(Regressions!T164),ROUND(Regressions!T164, 1), NA())</f>
        <v>#N/A</v>
      </c>
      <c r="S154" s="237" t="e">
        <f>IF(ISNUMBER(Regressions!U164),ROUND(Regressions!U164, 1), NA())</f>
        <v>#N/A</v>
      </c>
    </row>
    <row xmlns:x14ac="http://schemas.microsoft.com/office/spreadsheetml/2009/9/ac" r="155" hidden="true" x14ac:dyDescent="0.2">
      <c r="A155" s="334" t="str">
        <f>IF(ISBLANK(Regressions!A165), " ", Regressions!A165)</f>
        <v>Panama</v>
      </c>
      <c r="B155" s="335">
        <f>IF(ISBLANK(Regressions!B165), " ", Regressions!B165)</f>
        <v>2027</v>
      </c>
      <c r="C155" s="340" t="str">
        <f>IF(ISBLANK(Regressions!C165), " ", Regressions!C165)</f>
        <v>Primary</v>
      </c>
      <c r="D155" s="336" t="str">
        <f>IF(ISBLANK(Regressions!D165), " ", Regressions!D165)</f>
        <v> </v>
      </c>
      <c r="E155" s="214" t="e">
        <f>IF(ISNUMBER(Regressions!E165),ROUND(Regressions!E165, 1), NA())</f>
        <v>#N/A</v>
      </c>
      <c r="F155" s="337" t="e">
        <f>IF(ISNUMBER(Regressions!F165),ROUND(Regressions!F165, 1), NA())</f>
        <v>#N/A</v>
      </c>
      <c r="G155" s="236" t="e">
        <f>IF(ISNUMBER(Regressions!G165),ROUND(Regressions!G165, 1), NA())</f>
        <v>#N/A</v>
      </c>
      <c r="H155" s="338" t="e">
        <f>IF(ISNUMBER(Regressions!H165),ROUND(Regressions!H165, 1), NA())</f>
        <v>#N/A</v>
      </c>
      <c r="I155" s="237" t="e">
        <f>IF(ISNUMBER(Regressions!I165),ROUND(Regressions!I165, 1), NA())</f>
        <v>#N/A</v>
      </c>
      <c r="J155" s="339" t="e">
        <f>IF(ISNUMBER(Regressions!K165),ROUND(Regressions!K165, 1), NA())</f>
        <v>#N/A</v>
      </c>
      <c r="K155" s="337" t="e">
        <f>IF(ISNUMBER(Regressions!L165),ROUND(Regressions!L165, 1), NA())</f>
        <v>#N/A</v>
      </c>
      <c r="L155" s="238" t="e">
        <f>IF(ISNUMBER(Regressions!M165),ROUND(Regressions!M165, 1), NA())</f>
        <v>#N/A</v>
      </c>
      <c r="M155" s="338" t="e">
        <f>IF(ISNUMBER(Regressions!N165),ROUND(Regressions!N165, 1), NA())</f>
        <v>#N/A</v>
      </c>
      <c r="N155" s="237" t="e">
        <f>IF(ISNUMBER(Regressions!O165),ROUND(Regressions!O165, 1), NA())</f>
        <v>#N/A</v>
      </c>
      <c r="O155" s="339" t="e">
        <f>IF(ISNUMBER(Regressions!Q165),ROUND(Regressions!Q165, 1), NA())</f>
        <v>#N/A</v>
      </c>
      <c r="P155" s="337" t="e">
        <f>IF(ISNUMBER(Regressions!R165),ROUND(Regressions!R165, 1), NA())</f>
        <v>#N/A</v>
      </c>
      <c r="Q155" s="215" t="e">
        <f>IF(ISNUMBER(Regressions!S165),ROUND(Regressions!S165, 1), NA())</f>
        <v>#N/A</v>
      </c>
      <c r="R155" s="338" t="e">
        <f>IF(ISNUMBER(Regressions!T165),ROUND(Regressions!T165, 1), NA())</f>
        <v>#N/A</v>
      </c>
      <c r="S155" s="237" t="e">
        <f>IF(ISNUMBER(Regressions!U165),ROUND(Regressions!U165, 1), NA())</f>
        <v>#N/A</v>
      </c>
    </row>
    <row xmlns:x14ac="http://schemas.microsoft.com/office/spreadsheetml/2009/9/ac" r="156" hidden="true" x14ac:dyDescent="0.2">
      <c r="A156" s="334" t="str">
        <f>IF(ISBLANK(Regressions!A166), " ", Regressions!A166)</f>
        <v>Panama</v>
      </c>
      <c r="B156" s="335">
        <f>IF(ISBLANK(Regressions!B166), " ", Regressions!B166)</f>
        <v>2028</v>
      </c>
      <c r="C156" s="340" t="str">
        <f>IF(ISBLANK(Regressions!C166), " ", Regressions!C166)</f>
        <v>Primary</v>
      </c>
      <c r="D156" s="336" t="str">
        <f>IF(ISBLANK(Regressions!D166), " ", Regressions!D166)</f>
        <v> </v>
      </c>
      <c r="E156" s="214" t="e">
        <f>IF(ISNUMBER(Regressions!E166),ROUND(Regressions!E166, 1), NA())</f>
        <v>#N/A</v>
      </c>
      <c r="F156" s="337" t="e">
        <f>IF(ISNUMBER(Regressions!F166),ROUND(Regressions!F166, 1), NA())</f>
        <v>#N/A</v>
      </c>
      <c r="G156" s="236" t="e">
        <f>IF(ISNUMBER(Regressions!G166),ROUND(Regressions!G166, 1), NA())</f>
        <v>#N/A</v>
      </c>
      <c r="H156" s="338" t="e">
        <f>IF(ISNUMBER(Regressions!H166),ROUND(Regressions!H166, 1), NA())</f>
        <v>#N/A</v>
      </c>
      <c r="I156" s="237" t="e">
        <f>IF(ISNUMBER(Regressions!I166),ROUND(Regressions!I166, 1), NA())</f>
        <v>#N/A</v>
      </c>
      <c r="J156" s="339" t="e">
        <f>IF(ISNUMBER(Regressions!K166),ROUND(Regressions!K166, 1), NA())</f>
        <v>#N/A</v>
      </c>
      <c r="K156" s="337" t="e">
        <f>IF(ISNUMBER(Regressions!L166),ROUND(Regressions!L166, 1), NA())</f>
        <v>#N/A</v>
      </c>
      <c r="L156" s="238" t="e">
        <f>IF(ISNUMBER(Regressions!M166),ROUND(Regressions!M166, 1), NA())</f>
        <v>#N/A</v>
      </c>
      <c r="M156" s="338" t="e">
        <f>IF(ISNUMBER(Regressions!N166),ROUND(Regressions!N166, 1), NA())</f>
        <v>#N/A</v>
      </c>
      <c r="N156" s="237" t="e">
        <f>IF(ISNUMBER(Regressions!O166),ROUND(Regressions!O166, 1), NA())</f>
        <v>#N/A</v>
      </c>
      <c r="O156" s="339" t="e">
        <f>IF(ISNUMBER(Regressions!Q166),ROUND(Regressions!Q166, 1), NA())</f>
        <v>#N/A</v>
      </c>
      <c r="P156" s="337" t="e">
        <f>IF(ISNUMBER(Regressions!R166),ROUND(Regressions!R166, 1), NA())</f>
        <v>#N/A</v>
      </c>
      <c r="Q156" s="215" t="e">
        <f>IF(ISNUMBER(Regressions!S166),ROUND(Regressions!S166, 1), NA())</f>
        <v>#N/A</v>
      </c>
      <c r="R156" s="338" t="e">
        <f>IF(ISNUMBER(Regressions!T166),ROUND(Regressions!T166, 1), NA())</f>
        <v>#N/A</v>
      </c>
      <c r="S156" s="237" t="e">
        <f>IF(ISNUMBER(Regressions!U166),ROUND(Regressions!U166, 1), NA())</f>
        <v>#N/A</v>
      </c>
    </row>
    <row xmlns:x14ac="http://schemas.microsoft.com/office/spreadsheetml/2009/9/ac" r="157" hidden="true" x14ac:dyDescent="0.2">
      <c r="A157" s="334" t="str">
        <f>IF(ISBLANK(Regressions!A167), " ", Regressions!A167)</f>
        <v>Panama</v>
      </c>
      <c r="B157" s="335">
        <f>IF(ISBLANK(Regressions!B167), " ", Regressions!B167)</f>
        <v>2029</v>
      </c>
      <c r="C157" s="340" t="str">
        <f>IF(ISBLANK(Regressions!C167), " ", Regressions!C167)</f>
        <v>Primary</v>
      </c>
      <c r="D157" s="336" t="str">
        <f>IF(ISBLANK(Regressions!D167), " ", Regressions!D167)</f>
        <v> </v>
      </c>
      <c r="E157" s="214" t="e">
        <f>IF(ISNUMBER(Regressions!E167),ROUND(Regressions!E167, 1), NA())</f>
        <v>#N/A</v>
      </c>
      <c r="F157" s="337" t="e">
        <f>IF(ISNUMBER(Regressions!F167),ROUND(Regressions!F167, 1), NA())</f>
        <v>#N/A</v>
      </c>
      <c r="G157" s="236" t="e">
        <f>IF(ISNUMBER(Regressions!G167),ROUND(Regressions!G167, 1), NA())</f>
        <v>#N/A</v>
      </c>
      <c r="H157" s="338" t="e">
        <f>IF(ISNUMBER(Regressions!H167),ROUND(Regressions!H167, 1), NA())</f>
        <v>#N/A</v>
      </c>
      <c r="I157" s="237" t="e">
        <f>IF(ISNUMBER(Regressions!I167),ROUND(Regressions!I167, 1), NA())</f>
        <v>#N/A</v>
      </c>
      <c r="J157" s="339" t="e">
        <f>IF(ISNUMBER(Regressions!K167),ROUND(Regressions!K167, 1), NA())</f>
        <v>#N/A</v>
      </c>
      <c r="K157" s="337" t="e">
        <f>IF(ISNUMBER(Regressions!L167),ROUND(Regressions!L167, 1), NA())</f>
        <v>#N/A</v>
      </c>
      <c r="L157" s="238" t="e">
        <f>IF(ISNUMBER(Regressions!M167),ROUND(Regressions!M167, 1), NA())</f>
        <v>#N/A</v>
      </c>
      <c r="M157" s="338" t="e">
        <f>IF(ISNUMBER(Regressions!N167),ROUND(Regressions!N167, 1), NA())</f>
        <v>#N/A</v>
      </c>
      <c r="N157" s="237" t="e">
        <f>IF(ISNUMBER(Regressions!O167),ROUND(Regressions!O167, 1), NA())</f>
        <v>#N/A</v>
      </c>
      <c r="O157" s="339" t="e">
        <f>IF(ISNUMBER(Regressions!Q167),ROUND(Regressions!Q167, 1), NA())</f>
        <v>#N/A</v>
      </c>
      <c r="P157" s="337" t="e">
        <f>IF(ISNUMBER(Regressions!R167),ROUND(Regressions!R167, 1), NA())</f>
        <v>#N/A</v>
      </c>
      <c r="Q157" s="215" t="e">
        <f>IF(ISNUMBER(Regressions!S167),ROUND(Regressions!S167, 1), NA())</f>
        <v>#N/A</v>
      </c>
      <c r="R157" s="338" t="e">
        <f>IF(ISNUMBER(Regressions!T167),ROUND(Regressions!T167, 1), NA())</f>
        <v>#N/A</v>
      </c>
      <c r="S157" s="237" t="e">
        <f>IF(ISNUMBER(Regressions!U167),ROUND(Regressions!U167, 1), NA())</f>
        <v>#N/A</v>
      </c>
    </row>
    <row xmlns:x14ac="http://schemas.microsoft.com/office/spreadsheetml/2009/9/ac" r="158" hidden="true" x14ac:dyDescent="0.2">
      <c r="A158" s="334" t="str">
        <f>IF(ISBLANK(Regressions!A168), " ", Regressions!A168)</f>
        <v>Panama</v>
      </c>
      <c r="B158" s="335">
        <f>IF(ISBLANK(Regressions!B168), " ", Regressions!B168)</f>
        <v>2030</v>
      </c>
      <c r="C158" s="340" t="str">
        <f>IF(ISBLANK(Regressions!C168), " ", Regressions!C168)</f>
        <v>Primary</v>
      </c>
      <c r="D158" s="336" t="str">
        <f>IF(ISBLANK(Regressions!D168), " ", Regressions!D168)</f>
        <v> </v>
      </c>
      <c r="E158" s="214" t="e">
        <f>IF(ISNUMBER(Regressions!E168),ROUND(Regressions!E168, 1), NA())</f>
        <v>#N/A</v>
      </c>
      <c r="F158" s="337" t="e">
        <f>IF(ISNUMBER(Regressions!F168),ROUND(Regressions!F168, 1), NA())</f>
        <v>#N/A</v>
      </c>
      <c r="G158" s="236" t="e">
        <f>IF(ISNUMBER(Regressions!G168),ROUND(Regressions!G168, 1), NA())</f>
        <v>#N/A</v>
      </c>
      <c r="H158" s="338" t="e">
        <f>IF(ISNUMBER(Regressions!H168),ROUND(Regressions!H168, 1), NA())</f>
        <v>#N/A</v>
      </c>
      <c r="I158" s="237" t="e">
        <f>IF(ISNUMBER(Regressions!I168),ROUND(Regressions!I168, 1), NA())</f>
        <v>#N/A</v>
      </c>
      <c r="J158" s="339" t="e">
        <f>IF(ISNUMBER(Regressions!K168),ROUND(Regressions!K168, 1), NA())</f>
        <v>#N/A</v>
      </c>
      <c r="K158" s="337" t="e">
        <f>IF(ISNUMBER(Regressions!L168),ROUND(Regressions!L168, 1), NA())</f>
        <v>#N/A</v>
      </c>
      <c r="L158" s="238" t="e">
        <f>IF(ISNUMBER(Regressions!M168),ROUND(Regressions!M168, 1), NA())</f>
        <v>#N/A</v>
      </c>
      <c r="M158" s="338" t="e">
        <f>IF(ISNUMBER(Regressions!N168),ROUND(Regressions!N168, 1), NA())</f>
        <v>#N/A</v>
      </c>
      <c r="N158" s="237" t="e">
        <f>IF(ISNUMBER(Regressions!O168),ROUND(Regressions!O168, 1), NA())</f>
        <v>#N/A</v>
      </c>
      <c r="O158" s="339" t="e">
        <f>IF(ISNUMBER(Regressions!Q168),ROUND(Regressions!Q168, 1), NA())</f>
        <v>#N/A</v>
      </c>
      <c r="P158" s="337" t="e">
        <f>IF(ISNUMBER(Regressions!R168),ROUND(Regressions!R168, 1), NA())</f>
        <v>#N/A</v>
      </c>
      <c r="Q158" s="215" t="e">
        <f>IF(ISNUMBER(Regressions!S168),ROUND(Regressions!S168, 1), NA())</f>
        <v>#N/A</v>
      </c>
      <c r="R158" s="338" t="e">
        <f>IF(ISNUMBER(Regressions!T168),ROUND(Regressions!T168, 1), NA())</f>
        <v>#N/A</v>
      </c>
      <c r="S158" s="237" t="e">
        <f>IF(ISNUMBER(Regressions!U168),ROUND(Regressions!U168, 1), NA())</f>
        <v>#N/A</v>
      </c>
    </row>
    <row xmlns:x14ac="http://schemas.microsoft.com/office/spreadsheetml/2009/9/ac" r="159" x14ac:dyDescent="0.2">
      <c r="A159" s="334" t="str">
        <f>IF(ISBLANK(Regressions!A169), " ", Regressions!A169)</f>
        <v>Panama</v>
      </c>
      <c r="B159" s="335">
        <f>IF(ISBLANK(Regressions!B169), " ", Regressions!B169)</f>
        <v>2000</v>
      </c>
      <c r="C159" s="340" t="str">
        <f>IF(ISBLANK(Regressions!C169), " ", Regressions!C169)</f>
        <v>Secondary</v>
      </c>
      <c r="D159" s="336">
        <f>IF(ISBLANK(Regressions!D169), " ", Regressions!D169)</f>
        <v>363671</v>
      </c>
      <c r="E159" s="214" t="e">
        <f>IF(ISNUMBER(Regressions!E169),ROUND(Regressions!E169, 1), NA())</f>
        <v>#N/A</v>
      </c>
      <c r="F159" s="337" t="e">
        <f>IF(ISNUMBER(Regressions!F169),ROUND(Regressions!F169, 1), NA())</f>
        <v>#N/A</v>
      </c>
      <c r="G159" s="236" t="e">
        <f>IF(ISNUMBER(Regressions!G169),ROUND(Regressions!G169, 1), NA())</f>
        <v>#N/A</v>
      </c>
      <c r="H159" s="338" t="e">
        <f>IF(ISNUMBER(Regressions!H169),ROUND(Regressions!H169, 1), NA())</f>
        <v>#N/A</v>
      </c>
      <c r="I159" s="237" t="e">
        <f>IF(ISNUMBER(Regressions!I169),ROUND(Regressions!I169, 1), NA())</f>
        <v>#N/A</v>
      </c>
      <c r="J159" s="339" t="e">
        <f>IF(ISNUMBER(Regressions!K169),ROUND(Regressions!K169, 1), NA())</f>
        <v>#N/A</v>
      </c>
      <c r="K159" s="337" t="e">
        <f>IF(ISNUMBER(Regressions!L169),ROUND(Regressions!L169, 1), NA())</f>
        <v>#N/A</v>
      </c>
      <c r="L159" s="238" t="e">
        <f>IF(ISNUMBER(Regressions!M169),ROUND(Regressions!M169, 1), NA())</f>
        <v>#N/A</v>
      </c>
      <c r="M159" s="338" t="e">
        <f>IF(ISNUMBER(Regressions!N169),ROUND(Regressions!N169, 1), NA())</f>
        <v>#N/A</v>
      </c>
      <c r="N159" s="237" t="e">
        <f>IF(ISNUMBER(Regressions!O169),ROUND(Regressions!O169, 1), NA())</f>
        <v>#N/A</v>
      </c>
      <c r="O159" s="339" t="e">
        <f>IF(ISNUMBER(Regressions!Q169),ROUND(Regressions!Q169, 1), NA())</f>
        <v>#N/A</v>
      </c>
      <c r="P159" s="337" t="e">
        <f>IF(ISNUMBER(Regressions!R169),ROUND(Regressions!R169, 1), NA())</f>
        <v>#N/A</v>
      </c>
      <c r="Q159" s="215" t="e">
        <f>IF(ISNUMBER(Regressions!S169),ROUND(Regressions!S169, 1), NA())</f>
        <v>#N/A</v>
      </c>
      <c r="R159" s="338" t="e">
        <f>IF(ISNUMBER(Regressions!T169),ROUND(Regressions!T169, 1), NA())</f>
        <v>#N/A</v>
      </c>
      <c r="S159" s="237" t="e">
        <f>IF(ISNUMBER(Regressions!U169),ROUND(Regressions!U169, 1), NA())</f>
        <v>#N/A</v>
      </c>
    </row>
    <row xmlns:x14ac="http://schemas.microsoft.com/office/spreadsheetml/2009/9/ac" r="160" x14ac:dyDescent="0.2">
      <c r="A160" s="334" t="str">
        <f>IF(ISBLANK(Regressions!A170), " ", Regressions!A170)</f>
        <v>Panama</v>
      </c>
      <c r="B160" s="335">
        <f>IF(ISBLANK(Regressions!B170), " ", Regressions!B170)</f>
        <v>2001</v>
      </c>
      <c r="C160" s="340" t="str">
        <f>IF(ISBLANK(Regressions!C170), " ", Regressions!C170)</f>
        <v>Secondary</v>
      </c>
      <c r="D160" s="336">
        <f>IF(ISBLANK(Regressions!D170), " ", Regressions!D170)</f>
        <v>367640</v>
      </c>
      <c r="E160" s="214" t="e">
        <f>IF(ISNUMBER(Regressions!E170),ROUND(Regressions!E170, 1), NA())</f>
        <v>#N/A</v>
      </c>
      <c r="F160" s="337" t="e">
        <f>IF(ISNUMBER(Regressions!F170),ROUND(Regressions!F170, 1), NA())</f>
        <v>#N/A</v>
      </c>
      <c r="G160" s="236" t="e">
        <f>IF(ISNUMBER(Regressions!G170),ROUND(Regressions!G170, 1), NA())</f>
        <v>#N/A</v>
      </c>
      <c r="H160" s="338" t="e">
        <f>IF(ISNUMBER(Regressions!H170),ROUND(Regressions!H170, 1), NA())</f>
        <v>#N/A</v>
      </c>
      <c r="I160" s="237" t="e">
        <f>IF(ISNUMBER(Regressions!I170),ROUND(Regressions!I170, 1), NA())</f>
        <v>#N/A</v>
      </c>
      <c r="J160" s="339" t="e">
        <f>IF(ISNUMBER(Regressions!K170),ROUND(Regressions!K170, 1), NA())</f>
        <v>#N/A</v>
      </c>
      <c r="K160" s="337" t="e">
        <f>IF(ISNUMBER(Regressions!L170),ROUND(Regressions!L170, 1), NA())</f>
        <v>#N/A</v>
      </c>
      <c r="L160" s="238" t="e">
        <f>IF(ISNUMBER(Regressions!M170),ROUND(Regressions!M170, 1), NA())</f>
        <v>#N/A</v>
      </c>
      <c r="M160" s="338" t="e">
        <f>IF(ISNUMBER(Regressions!N170),ROUND(Regressions!N170, 1), NA())</f>
        <v>#N/A</v>
      </c>
      <c r="N160" s="237" t="e">
        <f>IF(ISNUMBER(Regressions!O170),ROUND(Regressions!O170, 1), NA())</f>
        <v>#N/A</v>
      </c>
      <c r="O160" s="339" t="e">
        <f>IF(ISNUMBER(Regressions!Q170),ROUND(Regressions!Q170, 1), NA())</f>
        <v>#N/A</v>
      </c>
      <c r="P160" s="337" t="e">
        <f>IF(ISNUMBER(Regressions!R170),ROUND(Regressions!R170, 1), NA())</f>
        <v>#N/A</v>
      </c>
      <c r="Q160" s="215" t="e">
        <f>IF(ISNUMBER(Regressions!S170),ROUND(Regressions!S170, 1), NA())</f>
        <v>#N/A</v>
      </c>
      <c r="R160" s="338" t="e">
        <f>IF(ISNUMBER(Regressions!T170),ROUND(Regressions!T170, 1), NA())</f>
        <v>#N/A</v>
      </c>
      <c r="S160" s="237" t="e">
        <f>IF(ISNUMBER(Regressions!U170),ROUND(Regressions!U170, 1), NA())</f>
        <v>#N/A</v>
      </c>
    </row>
    <row xmlns:x14ac="http://schemas.microsoft.com/office/spreadsheetml/2009/9/ac" r="161" x14ac:dyDescent="0.2">
      <c r="A161" s="334" t="str">
        <f>IF(ISBLANK(Regressions!A171), " ", Regressions!A171)</f>
        <v>Panama</v>
      </c>
      <c r="B161" s="335">
        <f>IF(ISBLANK(Regressions!B171), " ", Regressions!B171)</f>
        <v>2002</v>
      </c>
      <c r="C161" s="340" t="str">
        <f>IF(ISBLANK(Regressions!C171), " ", Regressions!C171)</f>
        <v>Secondary</v>
      </c>
      <c r="D161" s="336">
        <f>IF(ISBLANK(Regressions!D171), " ", Regressions!D171)</f>
        <v>371057</v>
      </c>
      <c r="E161" s="214" t="e">
        <f>IF(ISNUMBER(Regressions!E171),ROUND(Regressions!E171, 1), NA())</f>
        <v>#N/A</v>
      </c>
      <c r="F161" s="337" t="e">
        <f>IF(ISNUMBER(Regressions!F171),ROUND(Regressions!F171, 1), NA())</f>
        <v>#N/A</v>
      </c>
      <c r="G161" s="236" t="e">
        <f>IF(ISNUMBER(Regressions!G171),ROUND(Regressions!G171, 1), NA())</f>
        <v>#N/A</v>
      </c>
      <c r="H161" s="338" t="e">
        <f>IF(ISNUMBER(Regressions!H171),ROUND(Regressions!H171, 1), NA())</f>
        <v>#N/A</v>
      </c>
      <c r="I161" s="237" t="e">
        <f>IF(ISNUMBER(Regressions!I171),ROUND(Regressions!I171, 1), NA())</f>
        <v>#N/A</v>
      </c>
      <c r="J161" s="339" t="e">
        <f>IF(ISNUMBER(Regressions!K171),ROUND(Regressions!K171, 1), NA())</f>
        <v>#N/A</v>
      </c>
      <c r="K161" s="337" t="e">
        <f>IF(ISNUMBER(Regressions!L171),ROUND(Regressions!L171, 1), NA())</f>
        <v>#N/A</v>
      </c>
      <c r="L161" s="238" t="e">
        <f>IF(ISNUMBER(Regressions!M171),ROUND(Regressions!M171, 1), NA())</f>
        <v>#N/A</v>
      </c>
      <c r="M161" s="338" t="e">
        <f>IF(ISNUMBER(Regressions!N171),ROUND(Regressions!N171, 1), NA())</f>
        <v>#N/A</v>
      </c>
      <c r="N161" s="237" t="e">
        <f>IF(ISNUMBER(Regressions!O171),ROUND(Regressions!O171, 1), NA())</f>
        <v>#N/A</v>
      </c>
      <c r="O161" s="339" t="e">
        <f>IF(ISNUMBER(Regressions!Q171),ROUND(Regressions!Q171, 1), NA())</f>
        <v>#N/A</v>
      </c>
      <c r="P161" s="337" t="e">
        <f>IF(ISNUMBER(Regressions!R171),ROUND(Regressions!R171, 1), NA())</f>
        <v>#N/A</v>
      </c>
      <c r="Q161" s="215" t="e">
        <f>IF(ISNUMBER(Regressions!S171),ROUND(Regressions!S171, 1), NA())</f>
        <v>#N/A</v>
      </c>
      <c r="R161" s="338" t="e">
        <f>IF(ISNUMBER(Regressions!T171),ROUND(Regressions!T171, 1), NA())</f>
        <v>#N/A</v>
      </c>
      <c r="S161" s="237" t="e">
        <f>IF(ISNUMBER(Regressions!U171),ROUND(Regressions!U171, 1), NA())</f>
        <v>#N/A</v>
      </c>
    </row>
    <row xmlns:x14ac="http://schemas.microsoft.com/office/spreadsheetml/2009/9/ac" r="162" x14ac:dyDescent="0.2">
      <c r="A162" s="334" t="str">
        <f>IF(ISBLANK(Regressions!A172), " ", Regressions!A172)</f>
        <v>Panama</v>
      </c>
      <c r="B162" s="335">
        <f>IF(ISBLANK(Regressions!B172), " ", Regressions!B172)</f>
        <v>2003</v>
      </c>
      <c r="C162" s="340" t="str">
        <f>IF(ISBLANK(Regressions!C172), " ", Regressions!C172)</f>
        <v>Secondary</v>
      </c>
      <c r="D162" s="336">
        <f>IF(ISBLANK(Regressions!D172), " ", Regressions!D172)</f>
        <v>374339</v>
      </c>
      <c r="E162" s="214" t="e">
        <f>IF(ISNUMBER(Regressions!E172),ROUND(Regressions!E172, 1), NA())</f>
        <v>#N/A</v>
      </c>
      <c r="F162" s="337" t="e">
        <f>IF(ISNUMBER(Regressions!F172),ROUND(Regressions!F172, 1), NA())</f>
        <v>#N/A</v>
      </c>
      <c r="G162" s="236" t="e">
        <f>IF(ISNUMBER(Regressions!G172),ROUND(Regressions!G172, 1), NA())</f>
        <v>#N/A</v>
      </c>
      <c r="H162" s="338" t="e">
        <f>IF(ISNUMBER(Regressions!H172),ROUND(Regressions!H172, 1), NA())</f>
        <v>#N/A</v>
      </c>
      <c r="I162" s="237" t="e">
        <f>IF(ISNUMBER(Regressions!I172),ROUND(Regressions!I172, 1), NA())</f>
        <v>#N/A</v>
      </c>
      <c r="J162" s="339" t="e">
        <f>IF(ISNUMBER(Regressions!K172),ROUND(Regressions!K172, 1), NA())</f>
        <v>#N/A</v>
      </c>
      <c r="K162" s="337" t="e">
        <f>IF(ISNUMBER(Regressions!L172),ROUND(Regressions!L172, 1), NA())</f>
        <v>#N/A</v>
      </c>
      <c r="L162" s="238" t="e">
        <f>IF(ISNUMBER(Regressions!M172),ROUND(Regressions!M172, 1), NA())</f>
        <v>#N/A</v>
      </c>
      <c r="M162" s="338" t="e">
        <f>IF(ISNUMBER(Regressions!N172),ROUND(Regressions!N172, 1), NA())</f>
        <v>#N/A</v>
      </c>
      <c r="N162" s="237" t="e">
        <f>IF(ISNUMBER(Regressions!O172),ROUND(Regressions!O172, 1), NA())</f>
        <v>#N/A</v>
      </c>
      <c r="O162" s="339" t="e">
        <f>IF(ISNUMBER(Regressions!Q172),ROUND(Regressions!Q172, 1), NA())</f>
        <v>#N/A</v>
      </c>
      <c r="P162" s="337" t="e">
        <f>IF(ISNUMBER(Regressions!R172),ROUND(Regressions!R172, 1), NA())</f>
        <v>#N/A</v>
      </c>
      <c r="Q162" s="215" t="e">
        <f>IF(ISNUMBER(Regressions!S172),ROUND(Regressions!S172, 1), NA())</f>
        <v>#N/A</v>
      </c>
      <c r="R162" s="338" t="e">
        <f>IF(ISNUMBER(Regressions!T172),ROUND(Regressions!T172, 1), NA())</f>
        <v>#N/A</v>
      </c>
      <c r="S162" s="237" t="e">
        <f>IF(ISNUMBER(Regressions!U172),ROUND(Regressions!U172, 1), NA())</f>
        <v>#N/A</v>
      </c>
    </row>
    <row xmlns:x14ac="http://schemas.microsoft.com/office/spreadsheetml/2009/9/ac" r="163" x14ac:dyDescent="0.2">
      <c r="A163" s="334" t="str">
        <f>IF(ISBLANK(Regressions!A173), " ", Regressions!A173)</f>
        <v>Panama</v>
      </c>
      <c r="B163" s="335">
        <f>IF(ISBLANK(Regressions!B173), " ", Regressions!B173)</f>
        <v>2004</v>
      </c>
      <c r="C163" s="340" t="str">
        <f>IF(ISBLANK(Regressions!C173), " ", Regressions!C173)</f>
        <v>Secondary</v>
      </c>
      <c r="D163" s="336">
        <f>IF(ISBLANK(Regressions!D173), " ", Regressions!D173)</f>
        <v>376672</v>
      </c>
      <c r="E163" s="214" t="e">
        <f>IF(ISNUMBER(Regressions!E173),ROUND(Regressions!E173, 1), NA())</f>
        <v>#N/A</v>
      </c>
      <c r="F163" s="337" t="e">
        <f>IF(ISNUMBER(Regressions!F173),ROUND(Regressions!F173, 1), NA())</f>
        <v>#N/A</v>
      </c>
      <c r="G163" s="236" t="e">
        <f>IF(ISNUMBER(Regressions!G173),ROUND(Regressions!G173, 1), NA())</f>
        <v>#N/A</v>
      </c>
      <c r="H163" s="338" t="e">
        <f>IF(ISNUMBER(Regressions!H173),ROUND(Regressions!H173, 1), NA())</f>
        <v>#N/A</v>
      </c>
      <c r="I163" s="237" t="e">
        <f>IF(ISNUMBER(Regressions!I173),ROUND(Regressions!I173, 1), NA())</f>
        <v>#N/A</v>
      </c>
      <c r="J163" s="339" t="e">
        <f>IF(ISNUMBER(Regressions!K173),ROUND(Regressions!K173, 1), NA())</f>
        <v>#N/A</v>
      </c>
      <c r="K163" s="337" t="e">
        <f>IF(ISNUMBER(Regressions!L173),ROUND(Regressions!L173, 1), NA())</f>
        <v>#N/A</v>
      </c>
      <c r="L163" s="238" t="e">
        <f>IF(ISNUMBER(Regressions!M173),ROUND(Regressions!M173, 1), NA())</f>
        <v>#N/A</v>
      </c>
      <c r="M163" s="338" t="e">
        <f>IF(ISNUMBER(Regressions!N173),ROUND(Regressions!N173, 1), NA())</f>
        <v>#N/A</v>
      </c>
      <c r="N163" s="237" t="e">
        <f>IF(ISNUMBER(Regressions!O173),ROUND(Regressions!O173, 1), NA())</f>
        <v>#N/A</v>
      </c>
      <c r="O163" s="339" t="e">
        <f>IF(ISNUMBER(Regressions!Q173),ROUND(Regressions!Q173, 1), NA())</f>
        <v>#N/A</v>
      </c>
      <c r="P163" s="337" t="e">
        <f>IF(ISNUMBER(Regressions!R173),ROUND(Regressions!R173, 1), NA())</f>
        <v>#N/A</v>
      </c>
      <c r="Q163" s="215" t="e">
        <f>IF(ISNUMBER(Regressions!S173),ROUND(Regressions!S173, 1), NA())</f>
        <v>#N/A</v>
      </c>
      <c r="R163" s="338" t="e">
        <f>IF(ISNUMBER(Regressions!T173),ROUND(Regressions!T173, 1), NA())</f>
        <v>#N/A</v>
      </c>
      <c r="S163" s="237" t="e">
        <f>IF(ISNUMBER(Regressions!U173),ROUND(Regressions!U173, 1), NA())</f>
        <v>#N/A</v>
      </c>
    </row>
    <row xmlns:x14ac="http://schemas.microsoft.com/office/spreadsheetml/2009/9/ac" r="164" x14ac:dyDescent="0.2">
      <c r="A164" s="334" t="str">
        <f>IF(ISBLANK(Regressions!A174), " ", Regressions!A174)</f>
        <v>Panama</v>
      </c>
      <c r="B164" s="335">
        <f>IF(ISBLANK(Regressions!B174), " ", Regressions!B174)</f>
        <v>2005</v>
      </c>
      <c r="C164" s="340" t="str">
        <f>IF(ISBLANK(Regressions!C174), " ", Regressions!C174)</f>
        <v>Secondary</v>
      </c>
      <c r="D164" s="336">
        <f>IF(ISBLANK(Regressions!D174), " ", Regressions!D174)</f>
        <v>378836</v>
      </c>
      <c r="E164" s="214" t="e">
        <f>IF(ISNUMBER(Regressions!E174),ROUND(Regressions!E174, 1), NA())</f>
        <v>#N/A</v>
      </c>
      <c r="F164" s="337" t="e">
        <f>IF(ISNUMBER(Regressions!F174),ROUND(Regressions!F174, 1), NA())</f>
        <v>#N/A</v>
      </c>
      <c r="G164" s="236" t="e">
        <f>IF(ISNUMBER(Regressions!G174),ROUND(Regressions!G174, 1), NA())</f>
        <v>#N/A</v>
      </c>
      <c r="H164" s="338" t="e">
        <f>IF(ISNUMBER(Regressions!H174),ROUND(Regressions!H174, 1), NA())</f>
        <v>#N/A</v>
      </c>
      <c r="I164" s="237" t="e">
        <f>IF(ISNUMBER(Regressions!I174),ROUND(Regressions!I174, 1), NA())</f>
        <v>#N/A</v>
      </c>
      <c r="J164" s="339" t="e">
        <f>IF(ISNUMBER(Regressions!K174),ROUND(Regressions!K174, 1), NA())</f>
        <v>#N/A</v>
      </c>
      <c r="K164" s="337" t="e">
        <f>IF(ISNUMBER(Regressions!L174),ROUND(Regressions!L174, 1), NA())</f>
        <v>#N/A</v>
      </c>
      <c r="L164" s="238" t="e">
        <f>IF(ISNUMBER(Regressions!M174),ROUND(Regressions!M174, 1), NA())</f>
        <v>#N/A</v>
      </c>
      <c r="M164" s="338" t="e">
        <f>IF(ISNUMBER(Regressions!N174),ROUND(Regressions!N174, 1), NA())</f>
        <v>#N/A</v>
      </c>
      <c r="N164" s="237" t="e">
        <f>IF(ISNUMBER(Regressions!O174),ROUND(Regressions!O174, 1), NA())</f>
        <v>#N/A</v>
      </c>
      <c r="O164" s="339" t="e">
        <f>IF(ISNUMBER(Regressions!Q174),ROUND(Regressions!Q174, 1), NA())</f>
        <v>#N/A</v>
      </c>
      <c r="P164" s="337" t="e">
        <f>IF(ISNUMBER(Regressions!R174),ROUND(Regressions!R174, 1), NA())</f>
        <v>#N/A</v>
      </c>
      <c r="Q164" s="215" t="e">
        <f>IF(ISNUMBER(Regressions!S174),ROUND(Regressions!S174, 1), NA())</f>
        <v>#N/A</v>
      </c>
      <c r="R164" s="338" t="e">
        <f>IF(ISNUMBER(Regressions!T174),ROUND(Regressions!T174, 1), NA())</f>
        <v>#N/A</v>
      </c>
      <c r="S164" s="237" t="e">
        <f>IF(ISNUMBER(Regressions!U174),ROUND(Regressions!U174, 1), NA())</f>
        <v>#N/A</v>
      </c>
    </row>
    <row xmlns:x14ac="http://schemas.microsoft.com/office/spreadsheetml/2009/9/ac" r="165" x14ac:dyDescent="0.2">
      <c r="A165" s="334" t="str">
        <f>IF(ISBLANK(Regressions!A175), " ", Regressions!A175)</f>
        <v>Panama</v>
      </c>
      <c r="B165" s="335">
        <f>IF(ISBLANK(Regressions!B175), " ", Regressions!B175)</f>
        <v>2006</v>
      </c>
      <c r="C165" s="340" t="str">
        <f>IF(ISBLANK(Regressions!C175), " ", Regressions!C175)</f>
        <v>Secondary</v>
      </c>
      <c r="D165" s="336">
        <f>IF(ISBLANK(Regressions!D175), " ", Regressions!D175)</f>
        <v>381045</v>
      </c>
      <c r="E165" s="214" t="e">
        <f>IF(ISNUMBER(Regressions!E175),ROUND(Regressions!E175, 1), NA())</f>
        <v>#N/A</v>
      </c>
      <c r="F165" s="337" t="e">
        <f>IF(ISNUMBER(Regressions!F175),ROUND(Regressions!F175, 1), NA())</f>
        <v>#N/A</v>
      </c>
      <c r="G165" s="236" t="e">
        <f>IF(ISNUMBER(Regressions!G175),ROUND(Regressions!G175, 1), NA())</f>
        <v>#N/A</v>
      </c>
      <c r="H165" s="338" t="e">
        <f>IF(ISNUMBER(Regressions!H175),ROUND(Regressions!H175, 1), NA())</f>
        <v>#N/A</v>
      </c>
      <c r="I165" s="237" t="e">
        <f>IF(ISNUMBER(Regressions!I175),ROUND(Regressions!I175, 1), NA())</f>
        <v>#N/A</v>
      </c>
      <c r="J165" s="339" t="e">
        <f>IF(ISNUMBER(Regressions!K175),ROUND(Regressions!K175, 1), NA())</f>
        <v>#N/A</v>
      </c>
      <c r="K165" s="337" t="e">
        <f>IF(ISNUMBER(Regressions!L175),ROUND(Regressions!L175, 1), NA())</f>
        <v>#N/A</v>
      </c>
      <c r="L165" s="238" t="e">
        <f>IF(ISNUMBER(Regressions!M175),ROUND(Regressions!M175, 1), NA())</f>
        <v>#N/A</v>
      </c>
      <c r="M165" s="338" t="e">
        <f>IF(ISNUMBER(Regressions!N175),ROUND(Regressions!N175, 1), NA())</f>
        <v>#N/A</v>
      </c>
      <c r="N165" s="237" t="e">
        <f>IF(ISNUMBER(Regressions!O175),ROUND(Regressions!O175, 1), NA())</f>
        <v>#N/A</v>
      </c>
      <c r="O165" s="339" t="e">
        <f>IF(ISNUMBER(Regressions!Q175),ROUND(Regressions!Q175, 1), NA())</f>
        <v>#N/A</v>
      </c>
      <c r="P165" s="337" t="e">
        <f>IF(ISNUMBER(Regressions!R175),ROUND(Regressions!R175, 1), NA())</f>
        <v>#N/A</v>
      </c>
      <c r="Q165" s="215" t="e">
        <f>IF(ISNUMBER(Regressions!S175),ROUND(Regressions!S175, 1), NA())</f>
        <v>#N/A</v>
      </c>
      <c r="R165" s="338" t="e">
        <f>IF(ISNUMBER(Regressions!T175),ROUND(Regressions!T175, 1), NA())</f>
        <v>#N/A</v>
      </c>
      <c r="S165" s="237" t="e">
        <f>IF(ISNUMBER(Regressions!U175),ROUND(Regressions!U175, 1), NA())</f>
        <v>#N/A</v>
      </c>
    </row>
    <row xmlns:x14ac="http://schemas.microsoft.com/office/spreadsheetml/2009/9/ac" r="166" x14ac:dyDescent="0.2">
      <c r="A166" s="334" t="str">
        <f>IF(ISBLANK(Regressions!A176), " ", Regressions!A176)</f>
        <v>Panama</v>
      </c>
      <c r="B166" s="335">
        <f>IF(ISBLANK(Regressions!B176), " ", Regressions!B176)</f>
        <v>2007</v>
      </c>
      <c r="C166" s="340" t="str">
        <f>IF(ISBLANK(Regressions!C176), " ", Regressions!C176)</f>
        <v>Secondary</v>
      </c>
      <c r="D166" s="336">
        <f>IF(ISBLANK(Regressions!D176), " ", Regressions!D176)</f>
        <v>383282</v>
      </c>
      <c r="E166" s="214" t="e">
        <f>IF(ISNUMBER(Regressions!E176),ROUND(Regressions!E176, 1), NA())</f>
        <v>#N/A</v>
      </c>
      <c r="F166" s="337" t="e">
        <f>IF(ISNUMBER(Regressions!F176),ROUND(Regressions!F176, 1), NA())</f>
        <v>#N/A</v>
      </c>
      <c r="G166" s="236" t="e">
        <f>IF(ISNUMBER(Regressions!G176),ROUND(Regressions!G176, 1), NA())</f>
        <v>#N/A</v>
      </c>
      <c r="H166" s="338" t="e">
        <f>IF(ISNUMBER(Regressions!H176),ROUND(Regressions!H176, 1), NA())</f>
        <v>#N/A</v>
      </c>
      <c r="I166" s="237" t="e">
        <f>IF(ISNUMBER(Regressions!I176),ROUND(Regressions!I176, 1), NA())</f>
        <v>#N/A</v>
      </c>
      <c r="J166" s="339" t="e">
        <f>IF(ISNUMBER(Regressions!K176),ROUND(Regressions!K176, 1), NA())</f>
        <v>#N/A</v>
      </c>
      <c r="K166" s="337" t="e">
        <f>IF(ISNUMBER(Regressions!L176),ROUND(Regressions!L176, 1), NA())</f>
        <v>#N/A</v>
      </c>
      <c r="L166" s="238" t="e">
        <f>IF(ISNUMBER(Regressions!M176),ROUND(Regressions!M176, 1), NA())</f>
        <v>#N/A</v>
      </c>
      <c r="M166" s="338" t="e">
        <f>IF(ISNUMBER(Regressions!N176),ROUND(Regressions!N176, 1), NA())</f>
        <v>#N/A</v>
      </c>
      <c r="N166" s="237" t="e">
        <f>IF(ISNUMBER(Regressions!O176),ROUND(Regressions!O176, 1), NA())</f>
        <v>#N/A</v>
      </c>
      <c r="O166" s="339" t="e">
        <f>IF(ISNUMBER(Regressions!Q176),ROUND(Regressions!Q176, 1), NA())</f>
        <v>#N/A</v>
      </c>
      <c r="P166" s="337" t="e">
        <f>IF(ISNUMBER(Regressions!R176),ROUND(Regressions!R176, 1), NA())</f>
        <v>#N/A</v>
      </c>
      <c r="Q166" s="215" t="e">
        <f>IF(ISNUMBER(Regressions!S176),ROUND(Regressions!S176, 1), NA())</f>
        <v>#N/A</v>
      </c>
      <c r="R166" s="338" t="e">
        <f>IF(ISNUMBER(Regressions!T176),ROUND(Regressions!T176, 1), NA())</f>
        <v>#N/A</v>
      </c>
      <c r="S166" s="237" t="e">
        <f>IF(ISNUMBER(Regressions!U176),ROUND(Regressions!U176, 1), NA())</f>
        <v>#N/A</v>
      </c>
    </row>
    <row xmlns:x14ac="http://schemas.microsoft.com/office/spreadsheetml/2009/9/ac" r="167" x14ac:dyDescent="0.2">
      <c r="A167" s="334" t="str">
        <f>IF(ISBLANK(Regressions!A177), " ", Regressions!A177)</f>
        <v>Panama</v>
      </c>
      <c r="B167" s="335">
        <f>IF(ISBLANK(Regressions!B177), " ", Regressions!B177)</f>
        <v>2008</v>
      </c>
      <c r="C167" s="340" t="str">
        <f>IF(ISBLANK(Regressions!C177), " ", Regressions!C177)</f>
        <v>Secondary</v>
      </c>
      <c r="D167" s="336">
        <f>IF(ISBLANK(Regressions!D177), " ", Regressions!D177)</f>
        <v>385491</v>
      </c>
      <c r="E167" s="214" t="e">
        <f>IF(ISNUMBER(Regressions!E177),ROUND(Regressions!E177, 1), NA())</f>
        <v>#N/A</v>
      </c>
      <c r="F167" s="337" t="e">
        <f>IF(ISNUMBER(Regressions!F177),ROUND(Regressions!F177, 1), NA())</f>
        <v>#N/A</v>
      </c>
      <c r="G167" s="236" t="e">
        <f>IF(ISNUMBER(Regressions!G177),ROUND(Regressions!G177, 1), NA())</f>
        <v>#N/A</v>
      </c>
      <c r="H167" s="338" t="e">
        <f>IF(ISNUMBER(Regressions!H177),ROUND(Regressions!H177, 1), NA())</f>
        <v>#N/A</v>
      </c>
      <c r="I167" s="237" t="e">
        <f>IF(ISNUMBER(Regressions!I177),ROUND(Regressions!I177, 1), NA())</f>
        <v>#N/A</v>
      </c>
      <c r="J167" s="339" t="e">
        <f>IF(ISNUMBER(Regressions!K177),ROUND(Regressions!K177, 1), NA())</f>
        <v>#N/A</v>
      </c>
      <c r="K167" s="337" t="e">
        <f>IF(ISNUMBER(Regressions!L177),ROUND(Regressions!L177, 1), NA())</f>
        <v>#N/A</v>
      </c>
      <c r="L167" s="238" t="e">
        <f>IF(ISNUMBER(Regressions!M177),ROUND(Regressions!M177, 1), NA())</f>
        <v>#N/A</v>
      </c>
      <c r="M167" s="338" t="e">
        <f>IF(ISNUMBER(Regressions!N177),ROUND(Regressions!N177, 1), NA())</f>
        <v>#N/A</v>
      </c>
      <c r="N167" s="237" t="e">
        <f>IF(ISNUMBER(Regressions!O177),ROUND(Regressions!O177, 1), NA())</f>
        <v>#N/A</v>
      </c>
      <c r="O167" s="339" t="e">
        <f>IF(ISNUMBER(Regressions!Q177),ROUND(Regressions!Q177, 1), NA())</f>
        <v>#N/A</v>
      </c>
      <c r="P167" s="337" t="e">
        <f>IF(ISNUMBER(Regressions!R177),ROUND(Regressions!R177, 1), NA())</f>
        <v>#N/A</v>
      </c>
      <c r="Q167" s="215" t="e">
        <f>IF(ISNUMBER(Regressions!S177),ROUND(Regressions!S177, 1), NA())</f>
        <v>#N/A</v>
      </c>
      <c r="R167" s="338" t="e">
        <f>IF(ISNUMBER(Regressions!T177),ROUND(Regressions!T177, 1), NA())</f>
        <v>#N/A</v>
      </c>
      <c r="S167" s="237" t="e">
        <f>IF(ISNUMBER(Regressions!U177),ROUND(Regressions!U177, 1), NA())</f>
        <v>#N/A</v>
      </c>
    </row>
    <row xmlns:x14ac="http://schemas.microsoft.com/office/spreadsheetml/2009/9/ac" r="168" x14ac:dyDescent="0.2">
      <c r="A168" s="334" t="str">
        <f>IF(ISBLANK(Regressions!A178), " ", Regressions!A178)</f>
        <v>Panama</v>
      </c>
      <c r="B168" s="335">
        <f>IF(ISBLANK(Regressions!B178), " ", Regressions!B178)</f>
        <v>2009</v>
      </c>
      <c r="C168" s="340" t="str">
        <f>IF(ISBLANK(Regressions!C178), " ", Regressions!C178)</f>
        <v>Secondary</v>
      </c>
      <c r="D168" s="336">
        <f>IF(ISBLANK(Regressions!D178), " ", Regressions!D178)</f>
        <v>387974</v>
      </c>
      <c r="E168" s="214" t="e">
        <f>IF(ISNUMBER(Regressions!E178),ROUND(Regressions!E178, 1), NA())</f>
        <v>#N/A</v>
      </c>
      <c r="F168" s="337" t="e">
        <f>IF(ISNUMBER(Regressions!F178),ROUND(Regressions!F178, 1), NA())</f>
        <v>#N/A</v>
      </c>
      <c r="G168" s="236" t="e">
        <f>IF(ISNUMBER(Regressions!G178),ROUND(Regressions!G178, 1), NA())</f>
        <v>#N/A</v>
      </c>
      <c r="H168" s="338" t="e">
        <f>IF(ISNUMBER(Regressions!H178),ROUND(Regressions!H178, 1), NA())</f>
        <v>#N/A</v>
      </c>
      <c r="I168" s="237" t="e">
        <f>IF(ISNUMBER(Regressions!I178),ROUND(Regressions!I178, 1), NA())</f>
        <v>#N/A</v>
      </c>
      <c r="J168" s="339" t="e">
        <f>IF(ISNUMBER(Regressions!K178),ROUND(Regressions!K178, 1), NA())</f>
        <v>#N/A</v>
      </c>
      <c r="K168" s="337" t="e">
        <f>IF(ISNUMBER(Regressions!L178),ROUND(Regressions!L178, 1), NA())</f>
        <v>#N/A</v>
      </c>
      <c r="L168" s="238" t="e">
        <f>IF(ISNUMBER(Regressions!M178),ROUND(Regressions!M178, 1), NA())</f>
        <v>#N/A</v>
      </c>
      <c r="M168" s="338" t="e">
        <f>IF(ISNUMBER(Regressions!N178),ROUND(Regressions!N178, 1), NA())</f>
        <v>#N/A</v>
      </c>
      <c r="N168" s="237" t="e">
        <f>IF(ISNUMBER(Regressions!O178),ROUND(Regressions!O178, 1), NA())</f>
        <v>#N/A</v>
      </c>
      <c r="O168" s="339" t="e">
        <f>IF(ISNUMBER(Regressions!Q178),ROUND(Regressions!Q178, 1), NA())</f>
        <v>#N/A</v>
      </c>
      <c r="P168" s="337" t="e">
        <f>IF(ISNUMBER(Regressions!R178),ROUND(Regressions!R178, 1), NA())</f>
        <v>#N/A</v>
      </c>
      <c r="Q168" s="215" t="e">
        <f>IF(ISNUMBER(Regressions!S178),ROUND(Regressions!S178, 1), NA())</f>
        <v>#N/A</v>
      </c>
      <c r="R168" s="338" t="e">
        <f>IF(ISNUMBER(Regressions!T178),ROUND(Regressions!T178, 1), NA())</f>
        <v>#N/A</v>
      </c>
      <c r="S168" s="237" t="e">
        <f>IF(ISNUMBER(Regressions!U178),ROUND(Regressions!U178, 1), NA())</f>
        <v>#N/A</v>
      </c>
    </row>
    <row xmlns:x14ac="http://schemas.microsoft.com/office/spreadsheetml/2009/9/ac" r="169" x14ac:dyDescent="0.2">
      <c r="A169" s="334" t="str">
        <f>IF(ISBLANK(Regressions!A179), " ", Regressions!A179)</f>
        <v>Panama</v>
      </c>
      <c r="B169" s="335">
        <f>IF(ISBLANK(Regressions!B179), " ", Regressions!B179)</f>
        <v>2010</v>
      </c>
      <c r="C169" s="340" t="str">
        <f>IF(ISBLANK(Regressions!C179), " ", Regressions!C179)</f>
        <v>Secondary</v>
      </c>
      <c r="D169" s="336">
        <f>IF(ISBLANK(Regressions!D179), " ", Regressions!D179)</f>
        <v>391676</v>
      </c>
      <c r="E169" s="214" t="e">
        <f>IF(ISNUMBER(Regressions!E179),ROUND(Regressions!E179, 1), NA())</f>
        <v>#N/A</v>
      </c>
      <c r="F169" s="337" t="e">
        <f>IF(ISNUMBER(Regressions!F179),ROUND(Regressions!F179, 1), NA())</f>
        <v>#N/A</v>
      </c>
      <c r="G169" s="236" t="e">
        <f>IF(ISNUMBER(Regressions!G179),ROUND(Regressions!G179, 1), NA())</f>
        <v>#N/A</v>
      </c>
      <c r="H169" s="338" t="e">
        <f>IF(ISNUMBER(Regressions!H179),ROUND(Regressions!H179, 1), NA())</f>
        <v>#N/A</v>
      </c>
      <c r="I169" s="237" t="e">
        <f>IF(ISNUMBER(Regressions!I179),ROUND(Regressions!I179, 1), NA())</f>
        <v>#N/A</v>
      </c>
      <c r="J169" s="339" t="e">
        <f>IF(ISNUMBER(Regressions!K179),ROUND(Regressions!K179, 1), NA())</f>
        <v>#N/A</v>
      </c>
      <c r="K169" s="337" t="e">
        <f>IF(ISNUMBER(Regressions!L179),ROUND(Regressions!L179, 1), NA())</f>
        <v>#N/A</v>
      </c>
      <c r="L169" s="238" t="e">
        <f>IF(ISNUMBER(Regressions!M179),ROUND(Regressions!M179, 1), NA())</f>
        <v>#N/A</v>
      </c>
      <c r="M169" s="338" t="e">
        <f>IF(ISNUMBER(Regressions!N179),ROUND(Regressions!N179, 1), NA())</f>
        <v>#N/A</v>
      </c>
      <c r="N169" s="237" t="e">
        <f>IF(ISNUMBER(Regressions!O179),ROUND(Regressions!O179, 1), NA())</f>
        <v>#N/A</v>
      </c>
      <c r="O169" s="339" t="e">
        <f>IF(ISNUMBER(Regressions!Q179),ROUND(Regressions!Q179, 1), NA())</f>
        <v>#N/A</v>
      </c>
      <c r="P169" s="337" t="e">
        <f>IF(ISNUMBER(Regressions!R179),ROUND(Regressions!R179, 1), NA())</f>
        <v>#N/A</v>
      </c>
      <c r="Q169" s="215" t="e">
        <f>IF(ISNUMBER(Regressions!S179),ROUND(Regressions!S179, 1), NA())</f>
        <v>#N/A</v>
      </c>
      <c r="R169" s="338" t="e">
        <f>IF(ISNUMBER(Regressions!T179),ROUND(Regressions!T179, 1), NA())</f>
        <v>#N/A</v>
      </c>
      <c r="S169" s="237" t="e">
        <f>IF(ISNUMBER(Regressions!U179),ROUND(Regressions!U179, 1), NA())</f>
        <v>#N/A</v>
      </c>
    </row>
    <row xmlns:x14ac="http://schemas.microsoft.com/office/spreadsheetml/2009/9/ac" r="170" x14ac:dyDescent="0.2">
      <c r="A170" s="334" t="str">
        <f>IF(ISBLANK(Regressions!A180), " ", Regressions!A180)</f>
        <v>Panama</v>
      </c>
      <c r="B170" s="335">
        <f>IF(ISBLANK(Regressions!B180), " ", Regressions!B180)</f>
        <v>2011</v>
      </c>
      <c r="C170" s="340" t="str">
        <f>IF(ISBLANK(Regressions!C180), " ", Regressions!C180)</f>
        <v>Secondary</v>
      </c>
      <c r="D170" s="336">
        <f>IF(ISBLANK(Regressions!D180), " ", Regressions!D180)</f>
        <v>395626</v>
      </c>
      <c r="E170" s="214" t="e">
        <f>IF(ISNUMBER(Regressions!E180),ROUND(Regressions!E180, 1), NA())</f>
        <v>#N/A</v>
      </c>
      <c r="F170" s="337" t="e">
        <f>IF(ISNUMBER(Regressions!F180),ROUND(Regressions!F180, 1), NA())</f>
        <v>#N/A</v>
      </c>
      <c r="G170" s="236" t="e">
        <f>IF(ISNUMBER(Regressions!G180),ROUND(Regressions!G180, 1), NA())</f>
        <v>#N/A</v>
      </c>
      <c r="H170" s="338" t="e">
        <f>IF(ISNUMBER(Regressions!H180),ROUND(Regressions!H180, 1), NA())</f>
        <v>#N/A</v>
      </c>
      <c r="I170" s="237" t="e">
        <f>IF(ISNUMBER(Regressions!I180),ROUND(Regressions!I180, 1), NA())</f>
        <v>#N/A</v>
      </c>
      <c r="J170" s="339" t="e">
        <f>IF(ISNUMBER(Regressions!K180),ROUND(Regressions!K180, 1), NA())</f>
        <v>#N/A</v>
      </c>
      <c r="K170" s="337" t="e">
        <f>IF(ISNUMBER(Regressions!L180),ROUND(Regressions!L180, 1), NA())</f>
        <v>#N/A</v>
      </c>
      <c r="L170" s="238" t="e">
        <f>IF(ISNUMBER(Regressions!M180),ROUND(Regressions!M180, 1), NA())</f>
        <v>#N/A</v>
      </c>
      <c r="M170" s="338" t="e">
        <f>IF(ISNUMBER(Regressions!N180),ROUND(Regressions!N180, 1), NA())</f>
        <v>#N/A</v>
      </c>
      <c r="N170" s="237" t="e">
        <f>IF(ISNUMBER(Regressions!O180),ROUND(Regressions!O180, 1), NA())</f>
        <v>#N/A</v>
      </c>
      <c r="O170" s="339" t="e">
        <f>IF(ISNUMBER(Regressions!Q180),ROUND(Regressions!Q180, 1), NA())</f>
        <v>#N/A</v>
      </c>
      <c r="P170" s="337" t="e">
        <f>IF(ISNUMBER(Regressions!R180),ROUND(Regressions!R180, 1), NA())</f>
        <v>#N/A</v>
      </c>
      <c r="Q170" s="215" t="e">
        <f>IF(ISNUMBER(Regressions!S180),ROUND(Regressions!S180, 1), NA())</f>
        <v>#N/A</v>
      </c>
      <c r="R170" s="338" t="e">
        <f>IF(ISNUMBER(Regressions!T180),ROUND(Regressions!T180, 1), NA())</f>
        <v>#N/A</v>
      </c>
      <c r="S170" s="237" t="e">
        <f>IF(ISNUMBER(Regressions!U180),ROUND(Regressions!U180, 1), NA())</f>
        <v>#N/A</v>
      </c>
    </row>
    <row xmlns:x14ac="http://schemas.microsoft.com/office/spreadsheetml/2009/9/ac" r="171" x14ac:dyDescent="0.2">
      <c r="A171" s="334" t="str">
        <f>IF(ISBLANK(Regressions!A181), " ", Regressions!A181)</f>
        <v>Panama</v>
      </c>
      <c r="B171" s="335">
        <f>IF(ISBLANK(Regressions!B181), " ", Regressions!B181)</f>
        <v>2012</v>
      </c>
      <c r="C171" s="340" t="str">
        <f>IF(ISBLANK(Regressions!C181), " ", Regressions!C181)</f>
        <v>Secondary</v>
      </c>
      <c r="D171" s="336">
        <f>IF(ISBLANK(Regressions!D181), " ", Regressions!D181)</f>
        <v>399714</v>
      </c>
      <c r="E171" s="214" t="e">
        <f>IF(ISNUMBER(Regressions!E181),ROUND(Regressions!E181, 1), NA())</f>
        <v>#N/A</v>
      </c>
      <c r="F171" s="337" t="e">
        <f>IF(ISNUMBER(Regressions!F181),ROUND(Regressions!F181, 1), NA())</f>
        <v>#N/A</v>
      </c>
      <c r="G171" s="236" t="e">
        <f>IF(ISNUMBER(Regressions!G181),ROUND(Regressions!G181, 1), NA())</f>
        <v>#N/A</v>
      </c>
      <c r="H171" s="338" t="e">
        <f>IF(ISNUMBER(Regressions!H181),ROUND(Regressions!H181, 1), NA())</f>
        <v>#N/A</v>
      </c>
      <c r="I171" s="237" t="e">
        <f>IF(ISNUMBER(Regressions!I181),ROUND(Regressions!I181, 1), NA())</f>
        <v>#N/A</v>
      </c>
      <c r="J171" s="339" t="e">
        <f>IF(ISNUMBER(Regressions!K181),ROUND(Regressions!K181, 1), NA())</f>
        <v>#N/A</v>
      </c>
      <c r="K171" s="337" t="e">
        <f>IF(ISNUMBER(Regressions!L181),ROUND(Regressions!L181, 1), NA())</f>
        <v>#N/A</v>
      </c>
      <c r="L171" s="238" t="e">
        <f>IF(ISNUMBER(Regressions!M181),ROUND(Regressions!M181, 1), NA())</f>
        <v>#N/A</v>
      </c>
      <c r="M171" s="338" t="e">
        <f>IF(ISNUMBER(Regressions!N181),ROUND(Regressions!N181, 1), NA())</f>
        <v>#N/A</v>
      </c>
      <c r="N171" s="237" t="e">
        <f>IF(ISNUMBER(Regressions!O181),ROUND(Regressions!O181, 1), NA())</f>
        <v>#N/A</v>
      </c>
      <c r="O171" s="339" t="e">
        <f>IF(ISNUMBER(Regressions!Q181),ROUND(Regressions!Q181, 1), NA())</f>
        <v>#N/A</v>
      </c>
      <c r="P171" s="337" t="e">
        <f>IF(ISNUMBER(Regressions!R181),ROUND(Regressions!R181, 1), NA())</f>
        <v>#N/A</v>
      </c>
      <c r="Q171" s="215" t="e">
        <f>IF(ISNUMBER(Regressions!S181),ROUND(Regressions!S181, 1), NA())</f>
        <v>#N/A</v>
      </c>
      <c r="R171" s="338" t="e">
        <f>IF(ISNUMBER(Regressions!T181),ROUND(Regressions!T181, 1), NA())</f>
        <v>#N/A</v>
      </c>
      <c r="S171" s="237" t="e">
        <f>IF(ISNUMBER(Regressions!U181),ROUND(Regressions!U181, 1), NA())</f>
        <v>#N/A</v>
      </c>
    </row>
    <row xmlns:x14ac="http://schemas.microsoft.com/office/spreadsheetml/2009/9/ac" r="172" x14ac:dyDescent="0.2">
      <c r="A172" s="334" t="str">
        <f>IF(ISBLANK(Regressions!A182), " ", Regressions!A182)</f>
        <v>Panama</v>
      </c>
      <c r="B172" s="335">
        <f>IF(ISBLANK(Regressions!B182), " ", Regressions!B182)</f>
        <v>2013</v>
      </c>
      <c r="C172" s="340" t="str">
        <f>IF(ISBLANK(Regressions!C182), " ", Regressions!C182)</f>
        <v>Secondary</v>
      </c>
      <c r="D172" s="336">
        <f>IF(ISBLANK(Regressions!D182), " ", Regressions!D182)</f>
        <v>403741</v>
      </c>
      <c r="E172" s="214" t="e">
        <f>IF(ISNUMBER(Regressions!E182),ROUND(Regressions!E182, 1), NA())</f>
        <v>#N/A</v>
      </c>
      <c r="F172" s="337" t="e">
        <f>IF(ISNUMBER(Regressions!F182),ROUND(Regressions!F182, 1), NA())</f>
        <v>#N/A</v>
      </c>
      <c r="G172" s="236">
        <f>IF(ISNUMBER(Regressions!G182),ROUND(Regressions!G182, 1), NA())</f>
        <v>41.4</v>
      </c>
      <c r="H172" s="338" t="e">
        <f>IF(ISNUMBER(Regressions!H182),ROUND(Regressions!H182, 1), NA())</f>
        <v>#N/A</v>
      </c>
      <c r="I172" s="237" t="e">
        <f>IF(ISNUMBER(Regressions!I182),ROUND(Regressions!I182, 1), NA())</f>
        <v>#N/A</v>
      </c>
      <c r="J172" s="339" t="e">
        <f>IF(ISNUMBER(Regressions!K182),ROUND(Regressions!K182, 1), NA())</f>
        <v>#N/A</v>
      </c>
      <c r="K172" s="337" t="e">
        <f>IF(ISNUMBER(Regressions!L182),ROUND(Regressions!L182, 1), NA())</f>
        <v>#N/A</v>
      </c>
      <c r="L172" s="238" t="e">
        <f>IF(ISNUMBER(Regressions!M182),ROUND(Regressions!M182, 1), NA())</f>
        <v>#N/A</v>
      </c>
      <c r="M172" s="338" t="e">
        <f>IF(ISNUMBER(Regressions!N182),ROUND(Regressions!N182, 1), NA())</f>
        <v>#N/A</v>
      </c>
      <c r="N172" s="237" t="e">
        <f>IF(ISNUMBER(Regressions!O182),ROUND(Regressions!O182, 1), NA())</f>
        <v>#N/A</v>
      </c>
      <c r="O172" s="339" t="e">
        <f>IF(ISNUMBER(Regressions!Q182),ROUND(Regressions!Q182, 1), NA())</f>
        <v>#N/A</v>
      </c>
      <c r="P172" s="337" t="e">
        <f>IF(ISNUMBER(Regressions!R182),ROUND(Regressions!R182, 1), NA())</f>
        <v>#N/A</v>
      </c>
      <c r="Q172" s="215" t="e">
        <f>IF(ISNUMBER(Regressions!S182),ROUND(Regressions!S182, 1), NA())</f>
        <v>#N/A</v>
      </c>
      <c r="R172" s="338" t="e">
        <f>IF(ISNUMBER(Regressions!T182),ROUND(Regressions!T182, 1), NA())</f>
        <v>#N/A</v>
      </c>
      <c r="S172" s="237" t="e">
        <f>IF(ISNUMBER(Regressions!U182),ROUND(Regressions!U182, 1), NA())</f>
        <v>#N/A</v>
      </c>
    </row>
    <row xmlns:x14ac="http://schemas.microsoft.com/office/spreadsheetml/2009/9/ac" r="173" x14ac:dyDescent="0.2">
      <c r="A173" s="334" t="str">
        <f>IF(ISBLANK(Regressions!A183), " ", Regressions!A183)</f>
        <v>Panama</v>
      </c>
      <c r="B173" s="335">
        <f>IF(ISBLANK(Regressions!B183), " ", Regressions!B183)</f>
        <v>2014</v>
      </c>
      <c r="C173" s="340" t="str">
        <f>IF(ISBLANK(Regressions!C183), " ", Regressions!C183)</f>
        <v>Secondary</v>
      </c>
      <c r="D173" s="336">
        <f>IF(ISBLANK(Regressions!D183), " ", Regressions!D183)</f>
        <v>407717</v>
      </c>
      <c r="E173" s="214" t="e">
        <f>IF(ISNUMBER(Regressions!E183),ROUND(Regressions!E183, 1), NA())</f>
        <v>#N/A</v>
      </c>
      <c r="F173" s="337" t="e">
        <f>IF(ISNUMBER(Regressions!F183),ROUND(Regressions!F183, 1), NA())</f>
        <v>#N/A</v>
      </c>
      <c r="G173" s="236">
        <f>IF(ISNUMBER(Regressions!G183),ROUND(Regressions!G183, 1), NA())</f>
        <v>41.4</v>
      </c>
      <c r="H173" s="338" t="e">
        <f>IF(ISNUMBER(Regressions!H183),ROUND(Regressions!H183, 1), NA())</f>
        <v>#N/A</v>
      </c>
      <c r="I173" s="237" t="e">
        <f>IF(ISNUMBER(Regressions!I183),ROUND(Regressions!I183, 1), NA())</f>
        <v>#N/A</v>
      </c>
      <c r="J173" s="339" t="e">
        <f>IF(ISNUMBER(Regressions!K183),ROUND(Regressions!K183, 1), NA())</f>
        <v>#N/A</v>
      </c>
      <c r="K173" s="337" t="e">
        <f>IF(ISNUMBER(Regressions!L183),ROUND(Regressions!L183, 1), NA())</f>
        <v>#N/A</v>
      </c>
      <c r="L173" s="238" t="e">
        <f>IF(ISNUMBER(Regressions!M183),ROUND(Regressions!M183, 1), NA())</f>
        <v>#N/A</v>
      </c>
      <c r="M173" s="338" t="e">
        <f>IF(ISNUMBER(Regressions!N183),ROUND(Regressions!N183, 1), NA())</f>
        <v>#N/A</v>
      </c>
      <c r="N173" s="237" t="e">
        <f>IF(ISNUMBER(Regressions!O183),ROUND(Regressions!O183, 1), NA())</f>
        <v>#N/A</v>
      </c>
      <c r="O173" s="339" t="e">
        <f>IF(ISNUMBER(Regressions!Q183),ROUND(Regressions!Q183, 1), NA())</f>
        <v>#N/A</v>
      </c>
      <c r="P173" s="337" t="e">
        <f>IF(ISNUMBER(Regressions!R183),ROUND(Regressions!R183, 1), NA())</f>
        <v>#N/A</v>
      </c>
      <c r="Q173" s="215" t="e">
        <f>IF(ISNUMBER(Regressions!S183),ROUND(Regressions!S183, 1), NA())</f>
        <v>#N/A</v>
      </c>
      <c r="R173" s="338" t="e">
        <f>IF(ISNUMBER(Regressions!T183),ROUND(Regressions!T183, 1), NA())</f>
        <v>#N/A</v>
      </c>
      <c r="S173" s="237" t="e">
        <f>IF(ISNUMBER(Regressions!U183),ROUND(Regressions!U183, 1), NA())</f>
        <v>#N/A</v>
      </c>
    </row>
    <row xmlns:x14ac="http://schemas.microsoft.com/office/spreadsheetml/2009/9/ac" r="174" x14ac:dyDescent="0.2">
      <c r="A174" s="334" t="str">
        <f>IF(ISBLANK(Regressions!A184), " ", Regressions!A184)</f>
        <v>Panama</v>
      </c>
      <c r="B174" s="335">
        <f>IF(ISBLANK(Regressions!B184), " ", Regressions!B184)</f>
        <v>2015</v>
      </c>
      <c r="C174" s="340" t="str">
        <f>IF(ISBLANK(Regressions!C184), " ", Regressions!C184)</f>
        <v>Secondary</v>
      </c>
      <c r="D174" s="336">
        <f>IF(ISBLANK(Regressions!D184), " ", Regressions!D184)</f>
        <v>411508</v>
      </c>
      <c r="E174" s="214" t="e">
        <f>IF(ISNUMBER(Regressions!E184),ROUND(Regressions!E184, 1), NA())</f>
        <v>#N/A</v>
      </c>
      <c r="F174" s="337">
        <f>IF(ISNUMBER(Regressions!F184),ROUND(Regressions!F184, 1), NA())</f>
        <v>78.8</v>
      </c>
      <c r="G174" s="236">
        <f>IF(ISNUMBER(Regressions!G184),ROUND(Regressions!G184, 1), NA())</f>
        <v>41.4</v>
      </c>
      <c r="H174" s="338">
        <f>IF(ISNUMBER(Regressions!H184),ROUND(Regressions!H184, 1), NA())</f>
        <v>37.4</v>
      </c>
      <c r="I174" s="237">
        <f>IF(ISNUMBER(Regressions!I184),ROUND(Regressions!I184, 1), NA())</f>
        <v>21.2</v>
      </c>
      <c r="J174" s="339" t="e">
        <f>IF(ISNUMBER(Regressions!K184),ROUND(Regressions!K184, 1), NA())</f>
        <v>#N/A</v>
      </c>
      <c r="K174" s="337" t="e">
        <f>IF(ISNUMBER(Regressions!L184),ROUND(Regressions!L184, 1), NA())</f>
        <v>#N/A</v>
      </c>
      <c r="L174" s="238" t="e">
        <f>IF(ISNUMBER(Regressions!M184),ROUND(Regressions!M184, 1), NA())</f>
        <v>#N/A</v>
      </c>
      <c r="M174" s="338" t="e">
        <f>IF(ISNUMBER(Regressions!N184),ROUND(Regressions!N184, 1), NA())</f>
        <v>#N/A</v>
      </c>
      <c r="N174" s="237" t="e">
        <f>IF(ISNUMBER(Regressions!O184),ROUND(Regressions!O184, 1), NA())</f>
        <v>#N/A</v>
      </c>
      <c r="O174" s="339" t="e">
        <f>IF(ISNUMBER(Regressions!Q184),ROUND(Regressions!Q184, 1), NA())</f>
        <v>#N/A</v>
      </c>
      <c r="P174" s="337" t="e">
        <f>IF(ISNUMBER(Regressions!R184),ROUND(Regressions!R184, 1), NA())</f>
        <v>#N/A</v>
      </c>
      <c r="Q174" s="215" t="e">
        <f>IF(ISNUMBER(Regressions!S184),ROUND(Regressions!S184, 1), NA())</f>
        <v>#N/A</v>
      </c>
      <c r="R174" s="338" t="e">
        <f>IF(ISNUMBER(Regressions!T184),ROUND(Regressions!T184, 1), NA())</f>
        <v>#N/A</v>
      </c>
      <c r="S174" s="237" t="e">
        <f>IF(ISNUMBER(Regressions!U184),ROUND(Regressions!U184, 1), NA())</f>
        <v>#N/A</v>
      </c>
    </row>
    <row xmlns:x14ac="http://schemas.microsoft.com/office/spreadsheetml/2009/9/ac" r="175" x14ac:dyDescent="0.2">
      <c r="A175" s="334" t="str">
        <f>IF(ISBLANK(Regressions!A185), " ", Regressions!A185)</f>
        <v>Panama</v>
      </c>
      <c r="B175" s="335">
        <f>IF(ISBLANK(Regressions!B185), " ", Regressions!B185)</f>
        <v>2016</v>
      </c>
      <c r="C175" s="340" t="str">
        <f>IF(ISBLANK(Regressions!C185), " ", Regressions!C185)</f>
        <v>Secondary</v>
      </c>
      <c r="D175" s="336">
        <f>IF(ISBLANK(Regressions!D185), " ", Regressions!D185)</f>
        <v>415266</v>
      </c>
      <c r="E175" s="214" t="e">
        <f>IF(ISNUMBER(Regressions!E185),ROUND(Regressions!E185, 1), NA())</f>
        <v>#N/A</v>
      </c>
      <c r="F175" s="337">
        <f>IF(ISNUMBER(Regressions!F185),ROUND(Regressions!F185, 1), NA())</f>
        <v>78.8</v>
      </c>
      <c r="G175" s="236">
        <f>IF(ISNUMBER(Regressions!G185),ROUND(Regressions!G185, 1), NA())</f>
        <v>41.4</v>
      </c>
      <c r="H175" s="338">
        <f>IF(ISNUMBER(Regressions!H185),ROUND(Regressions!H185, 1), NA())</f>
        <v>37.4</v>
      </c>
      <c r="I175" s="237">
        <f>IF(ISNUMBER(Regressions!I185),ROUND(Regressions!I185, 1), NA())</f>
        <v>21.2</v>
      </c>
      <c r="J175" s="339" t="e">
        <f>IF(ISNUMBER(Regressions!K185),ROUND(Regressions!K185, 1), NA())</f>
        <v>#N/A</v>
      </c>
      <c r="K175" s="337" t="e">
        <f>IF(ISNUMBER(Regressions!L185),ROUND(Regressions!L185, 1), NA())</f>
        <v>#N/A</v>
      </c>
      <c r="L175" s="238" t="e">
        <f>IF(ISNUMBER(Regressions!M185),ROUND(Regressions!M185, 1), NA())</f>
        <v>#N/A</v>
      </c>
      <c r="M175" s="338" t="e">
        <f>IF(ISNUMBER(Regressions!N185),ROUND(Regressions!N185, 1), NA())</f>
        <v>#N/A</v>
      </c>
      <c r="N175" s="237" t="e">
        <f>IF(ISNUMBER(Regressions!O185),ROUND(Regressions!O185, 1), NA())</f>
        <v>#N/A</v>
      </c>
      <c r="O175" s="339" t="e">
        <f>IF(ISNUMBER(Regressions!Q185),ROUND(Regressions!Q185, 1), NA())</f>
        <v>#N/A</v>
      </c>
      <c r="P175" s="337" t="e">
        <f>IF(ISNUMBER(Regressions!R185),ROUND(Regressions!R185, 1), NA())</f>
        <v>#N/A</v>
      </c>
      <c r="Q175" s="215" t="e">
        <f>IF(ISNUMBER(Regressions!S185),ROUND(Regressions!S185, 1), NA())</f>
        <v>#N/A</v>
      </c>
      <c r="R175" s="338" t="e">
        <f>IF(ISNUMBER(Regressions!T185),ROUND(Regressions!T185, 1), NA())</f>
        <v>#N/A</v>
      </c>
      <c r="S175" s="237" t="e">
        <f>IF(ISNUMBER(Regressions!U185),ROUND(Regressions!U185, 1), NA())</f>
        <v>#N/A</v>
      </c>
    </row>
    <row xmlns:x14ac="http://schemas.microsoft.com/office/spreadsheetml/2009/9/ac" r="176" x14ac:dyDescent="0.2">
      <c r="A176" s="334" t="str">
        <f>IF(ISBLANK(Regressions!A186), " ", Regressions!A186)</f>
        <v>Panama</v>
      </c>
      <c r="B176" s="335">
        <f>IF(ISBLANK(Regressions!B186), " ", Regressions!B186)</f>
        <v>2017</v>
      </c>
      <c r="C176" s="340" t="str">
        <f>IF(ISBLANK(Regressions!C186), " ", Regressions!C186)</f>
        <v>Secondary</v>
      </c>
      <c r="D176" s="336">
        <f>IF(ISBLANK(Regressions!D186), " ", Regressions!D186)</f>
        <v>419810</v>
      </c>
      <c r="E176" s="214" t="e">
        <f>IF(ISNUMBER(Regressions!E186),ROUND(Regressions!E186, 1), NA())</f>
        <v>#N/A</v>
      </c>
      <c r="F176" s="337">
        <f>IF(ISNUMBER(Regressions!F186),ROUND(Regressions!F186, 1), NA())</f>
        <v>78.8</v>
      </c>
      <c r="G176" s="236">
        <f>IF(ISNUMBER(Regressions!G186),ROUND(Regressions!G186, 1), NA())</f>
        <v>41.4</v>
      </c>
      <c r="H176" s="338">
        <f>IF(ISNUMBER(Regressions!H186),ROUND(Regressions!H186, 1), NA())</f>
        <v>37.4</v>
      </c>
      <c r="I176" s="237">
        <f>IF(ISNUMBER(Regressions!I186),ROUND(Regressions!I186, 1), NA())</f>
        <v>21.2</v>
      </c>
      <c r="J176" s="339" t="e">
        <f>IF(ISNUMBER(Regressions!K186),ROUND(Regressions!K186, 1), NA())</f>
        <v>#N/A</v>
      </c>
      <c r="K176" s="337" t="e">
        <f>IF(ISNUMBER(Regressions!L186),ROUND(Regressions!L186, 1), NA())</f>
        <v>#N/A</v>
      </c>
      <c r="L176" s="238" t="e">
        <f>IF(ISNUMBER(Regressions!M186),ROUND(Regressions!M186, 1), NA())</f>
        <v>#N/A</v>
      </c>
      <c r="M176" s="338" t="e">
        <f>IF(ISNUMBER(Regressions!N186),ROUND(Regressions!N186, 1), NA())</f>
        <v>#N/A</v>
      </c>
      <c r="N176" s="237" t="e">
        <f>IF(ISNUMBER(Regressions!O186),ROUND(Regressions!O186, 1), NA())</f>
        <v>#N/A</v>
      </c>
      <c r="O176" s="339" t="e">
        <f>IF(ISNUMBER(Regressions!Q186),ROUND(Regressions!Q186, 1), NA())</f>
        <v>#N/A</v>
      </c>
      <c r="P176" s="337" t="e">
        <f>IF(ISNUMBER(Regressions!R186),ROUND(Regressions!R186, 1), NA())</f>
        <v>#N/A</v>
      </c>
      <c r="Q176" s="215" t="e">
        <f>IF(ISNUMBER(Regressions!S186),ROUND(Regressions!S186, 1), NA())</f>
        <v>#N/A</v>
      </c>
      <c r="R176" s="338" t="e">
        <f>IF(ISNUMBER(Regressions!T186),ROUND(Regressions!T186, 1), NA())</f>
        <v>#N/A</v>
      </c>
      <c r="S176" s="237" t="e">
        <f>IF(ISNUMBER(Regressions!U186),ROUND(Regressions!U186, 1), NA())</f>
        <v>#N/A</v>
      </c>
    </row>
    <row xmlns:x14ac="http://schemas.microsoft.com/office/spreadsheetml/2009/9/ac" r="177" x14ac:dyDescent="0.2">
      <c r="A177" s="334" t="str">
        <f>IF(ISBLANK(Regressions!A187), " ", Regressions!A187)</f>
        <v>Panama</v>
      </c>
      <c r="B177" s="335">
        <f>IF(ISBLANK(Regressions!B187), " ", Regressions!B187)</f>
        <v>2018</v>
      </c>
      <c r="C177" s="340" t="str">
        <f>IF(ISBLANK(Regressions!C187), " ", Regressions!C187)</f>
        <v>Secondary</v>
      </c>
      <c r="D177" s="336">
        <f>IF(ISBLANK(Regressions!D187), " ", Regressions!D187)</f>
        <v>424023</v>
      </c>
      <c r="E177" s="214" t="e">
        <f>IF(ISNUMBER(Regressions!E187),ROUND(Regressions!E187, 1), NA())</f>
        <v>#N/A</v>
      </c>
      <c r="F177" s="337">
        <f>IF(ISNUMBER(Regressions!F187),ROUND(Regressions!F187, 1), NA())</f>
        <v>78.8</v>
      </c>
      <c r="G177" s="236">
        <f>IF(ISNUMBER(Regressions!G187),ROUND(Regressions!G187, 1), NA())</f>
        <v>41.4</v>
      </c>
      <c r="H177" s="338">
        <f>IF(ISNUMBER(Regressions!H187),ROUND(Regressions!H187, 1), NA())</f>
        <v>37.4</v>
      </c>
      <c r="I177" s="237">
        <f>IF(ISNUMBER(Regressions!I187),ROUND(Regressions!I187, 1), NA())</f>
        <v>21.2</v>
      </c>
      <c r="J177" s="339" t="e">
        <f>IF(ISNUMBER(Regressions!K187),ROUND(Regressions!K187, 1), NA())</f>
        <v>#N/A</v>
      </c>
      <c r="K177" s="337" t="e">
        <f>IF(ISNUMBER(Regressions!L187),ROUND(Regressions!L187, 1), NA())</f>
        <v>#N/A</v>
      </c>
      <c r="L177" s="238" t="e">
        <f>IF(ISNUMBER(Regressions!M187),ROUND(Regressions!M187, 1), NA())</f>
        <v>#N/A</v>
      </c>
      <c r="M177" s="338" t="e">
        <f>IF(ISNUMBER(Regressions!N187),ROUND(Regressions!N187, 1), NA())</f>
        <v>#N/A</v>
      </c>
      <c r="N177" s="237" t="e">
        <f>IF(ISNUMBER(Regressions!O187),ROUND(Regressions!O187, 1), NA())</f>
        <v>#N/A</v>
      </c>
      <c r="O177" s="339" t="e">
        <f>IF(ISNUMBER(Regressions!Q187),ROUND(Regressions!Q187, 1), NA())</f>
        <v>#N/A</v>
      </c>
      <c r="P177" s="337" t="e">
        <f>IF(ISNUMBER(Regressions!R187),ROUND(Regressions!R187, 1), NA())</f>
        <v>#N/A</v>
      </c>
      <c r="Q177" s="215" t="e">
        <f>IF(ISNUMBER(Regressions!S187),ROUND(Regressions!S187, 1), NA())</f>
        <v>#N/A</v>
      </c>
      <c r="R177" s="338" t="e">
        <f>IF(ISNUMBER(Regressions!T187),ROUND(Regressions!T187, 1), NA())</f>
        <v>#N/A</v>
      </c>
      <c r="S177" s="237" t="e">
        <f>IF(ISNUMBER(Regressions!U187),ROUND(Regressions!U187, 1), NA())</f>
        <v>#N/A</v>
      </c>
    </row>
    <row xmlns:x14ac="http://schemas.microsoft.com/office/spreadsheetml/2009/9/ac" r="178" x14ac:dyDescent="0.2">
      <c r="A178" s="334" t="str">
        <f>IF(ISBLANK(Regressions!A188), " ", Regressions!A188)</f>
        <v>Panama</v>
      </c>
      <c r="B178" s="335">
        <f>IF(ISBLANK(Regressions!B188), " ", Regressions!B188)</f>
        <v>2019</v>
      </c>
      <c r="C178" s="340" t="str">
        <f>IF(ISBLANK(Regressions!C188), " ", Regressions!C188)</f>
        <v>Secondary</v>
      </c>
      <c r="D178" s="336">
        <f>IF(ISBLANK(Regressions!D188), " ", Regressions!D188)</f>
        <v>427906</v>
      </c>
      <c r="E178" s="214" t="e">
        <f>IF(ISNUMBER(Regressions!E188),ROUND(Regressions!E188, 1), NA())</f>
        <v>#N/A</v>
      </c>
      <c r="F178" s="337">
        <f>IF(ISNUMBER(Regressions!F188),ROUND(Regressions!F188, 1), NA())</f>
        <v>78.8</v>
      </c>
      <c r="G178" s="236">
        <f>IF(ISNUMBER(Regressions!G188),ROUND(Regressions!G188, 1), NA())</f>
        <v>41.4</v>
      </c>
      <c r="H178" s="338">
        <f>IF(ISNUMBER(Regressions!H188),ROUND(Regressions!H188, 1), NA())</f>
        <v>37.4</v>
      </c>
      <c r="I178" s="237">
        <f>IF(ISNUMBER(Regressions!I188),ROUND(Regressions!I188, 1), NA())</f>
        <v>21.2</v>
      </c>
      <c r="J178" s="339" t="e">
        <f>IF(ISNUMBER(Regressions!K188),ROUND(Regressions!K188, 1), NA())</f>
        <v>#N/A</v>
      </c>
      <c r="K178" s="337" t="e">
        <f>IF(ISNUMBER(Regressions!L188),ROUND(Regressions!L188, 1), NA())</f>
        <v>#N/A</v>
      </c>
      <c r="L178" s="238" t="e">
        <f>IF(ISNUMBER(Regressions!M188),ROUND(Regressions!M188, 1), NA())</f>
        <v>#N/A</v>
      </c>
      <c r="M178" s="338" t="e">
        <f>IF(ISNUMBER(Regressions!N188),ROUND(Regressions!N188, 1), NA())</f>
        <v>#N/A</v>
      </c>
      <c r="N178" s="237" t="e">
        <f>IF(ISNUMBER(Regressions!O188),ROUND(Regressions!O188, 1), NA())</f>
        <v>#N/A</v>
      </c>
      <c r="O178" s="339" t="e">
        <f>IF(ISNUMBER(Regressions!Q188),ROUND(Regressions!Q188, 1), NA())</f>
        <v>#N/A</v>
      </c>
      <c r="P178" s="337" t="e">
        <f>IF(ISNUMBER(Regressions!R188),ROUND(Regressions!R188, 1), NA())</f>
        <v>#N/A</v>
      </c>
      <c r="Q178" s="215" t="e">
        <f>IF(ISNUMBER(Regressions!S188),ROUND(Regressions!S188, 1), NA())</f>
        <v>#N/A</v>
      </c>
      <c r="R178" s="338" t="e">
        <f>IF(ISNUMBER(Regressions!T188),ROUND(Regressions!T188, 1), NA())</f>
        <v>#N/A</v>
      </c>
      <c r="S178" s="237" t="e">
        <f>IF(ISNUMBER(Regressions!U188),ROUND(Regressions!U188, 1), NA())</f>
        <v>#N/A</v>
      </c>
    </row>
    <row xmlns:x14ac="http://schemas.microsoft.com/office/spreadsheetml/2009/9/ac" r="179" x14ac:dyDescent="0.2">
      <c r="A179" s="334" t="str">
        <f>IF(ISBLANK(Regressions!A189), " ", Regressions!A189)</f>
        <v>Panama</v>
      </c>
      <c r="B179" s="335">
        <f>IF(ISBLANK(Regressions!B189), " ", Regressions!B189)</f>
        <v>2020</v>
      </c>
      <c r="C179" s="340" t="str">
        <f>IF(ISBLANK(Regressions!C189), " ", Regressions!C189)</f>
        <v>Secondary</v>
      </c>
      <c r="D179" s="336">
        <f>IF(ISBLANK(Regressions!D189), " ", Regressions!D189)</f>
        <v>431923</v>
      </c>
      <c r="E179" s="214" t="e">
        <f>IF(ISNUMBER(Regressions!E189),ROUND(Regressions!E189, 1), NA())</f>
        <v>#N/A</v>
      </c>
      <c r="F179" s="337">
        <f>IF(ISNUMBER(Regressions!F189),ROUND(Regressions!F189, 1), NA())</f>
        <v>78.8</v>
      </c>
      <c r="G179" s="236">
        <f>IF(ISNUMBER(Regressions!G189),ROUND(Regressions!G189, 1), NA())</f>
        <v>41.4</v>
      </c>
      <c r="H179" s="338">
        <f>IF(ISNUMBER(Regressions!H189),ROUND(Regressions!H189, 1), NA())</f>
        <v>37.4</v>
      </c>
      <c r="I179" s="237">
        <f>IF(ISNUMBER(Regressions!I189),ROUND(Regressions!I189, 1), NA())</f>
        <v>21.2</v>
      </c>
      <c r="J179" s="339" t="e">
        <f>IF(ISNUMBER(Regressions!K189),ROUND(Regressions!K189, 1), NA())</f>
        <v>#N/A</v>
      </c>
      <c r="K179" s="337" t="e">
        <f>IF(ISNUMBER(Regressions!L189),ROUND(Regressions!L189, 1), NA())</f>
        <v>#N/A</v>
      </c>
      <c r="L179" s="238" t="e">
        <f>IF(ISNUMBER(Regressions!M189),ROUND(Regressions!M189, 1), NA())</f>
        <v>#N/A</v>
      </c>
      <c r="M179" s="338" t="e">
        <f>IF(ISNUMBER(Regressions!N189),ROUND(Regressions!N189, 1), NA())</f>
        <v>#N/A</v>
      </c>
      <c r="N179" s="237" t="e">
        <f>IF(ISNUMBER(Regressions!O189),ROUND(Regressions!O189, 1), NA())</f>
        <v>#N/A</v>
      </c>
      <c r="O179" s="339" t="e">
        <f>IF(ISNUMBER(Regressions!Q189),ROUND(Regressions!Q189, 1), NA())</f>
        <v>#N/A</v>
      </c>
      <c r="P179" s="337" t="e">
        <f>IF(ISNUMBER(Regressions!R189),ROUND(Regressions!R189, 1), NA())</f>
        <v>#N/A</v>
      </c>
      <c r="Q179" s="215" t="e">
        <f>IF(ISNUMBER(Regressions!S189),ROUND(Regressions!S189, 1), NA())</f>
        <v>#N/A</v>
      </c>
      <c r="R179" s="338" t="e">
        <f>IF(ISNUMBER(Regressions!T189),ROUND(Regressions!T189, 1), NA())</f>
        <v>#N/A</v>
      </c>
      <c r="S179" s="237" t="e">
        <f>IF(ISNUMBER(Regressions!U189),ROUND(Regressions!U189, 1), NA())</f>
        <v>#N/A</v>
      </c>
    </row>
    <row xmlns:x14ac="http://schemas.microsoft.com/office/spreadsheetml/2009/9/ac" r="180" x14ac:dyDescent="0.2">
      <c r="A180" s="395" t="str">
        <f>IF(ISBLANK(Regressions!A190), " ", Regressions!A190)</f>
        <v>Panama</v>
      </c>
      <c r="B180" s="396">
        <f>IF(ISBLANK(Regressions!B190), " ", Regressions!B190)</f>
        <v>2021</v>
      </c>
      <c r="C180" s="397" t="str">
        <f>IF(ISBLANK(Regressions!C190), " ", Regressions!C190)</f>
        <v>Secondary</v>
      </c>
      <c r="D180" s="398">
        <f>IF(ISBLANK(Regressions!D190), " ", Regressions!D190)</f>
        <v>436060</v>
      </c>
      <c r="E180" s="401" t="e">
        <f>IF(ISNUMBER(Regressions!E190),ROUND(Regressions!E190, 1), NA())</f>
        <v>#N/A</v>
      </c>
      <c r="F180" s="399">
        <f>IF(ISNUMBER(Regressions!F190),ROUND(Regressions!F190, 1), NA())</f>
        <v>78.8</v>
      </c>
      <c r="G180" s="402">
        <f>IF(ISNUMBER(Regressions!G190),ROUND(Regressions!G190, 1), NA())</f>
        <v>41.4</v>
      </c>
      <c r="H180" s="400">
        <f>IF(ISNUMBER(Regressions!H190),ROUND(Regressions!H190, 1), NA())</f>
        <v>37.4</v>
      </c>
      <c r="I180" s="403">
        <f>IF(ISNUMBER(Regressions!I190),ROUND(Regressions!I190, 1), NA())</f>
        <v>21.2</v>
      </c>
      <c r="J180" s="401" t="e">
        <f>IF(ISNUMBER(Regressions!K190),ROUND(Regressions!K190, 1), NA())</f>
        <v>#N/A</v>
      </c>
      <c r="K180" s="399" t="e">
        <f>IF(ISNUMBER(Regressions!L190),ROUND(Regressions!L190, 1), NA())</f>
        <v>#N/A</v>
      </c>
      <c r="L180" s="404" t="e">
        <f>IF(ISNUMBER(Regressions!M190),ROUND(Regressions!M190, 1), NA())</f>
        <v>#N/A</v>
      </c>
      <c r="M180" s="400" t="e">
        <f>IF(ISNUMBER(Regressions!N190),ROUND(Regressions!N190, 1), NA())</f>
        <v>#N/A</v>
      </c>
      <c r="N180" s="403" t="e">
        <f>IF(ISNUMBER(Regressions!O190),ROUND(Regressions!O190, 1), NA())</f>
        <v>#N/A</v>
      </c>
      <c r="O180" s="401" t="e">
        <f>IF(ISNUMBER(Regressions!Q190),ROUND(Regressions!Q190, 1), NA())</f>
        <v>#N/A</v>
      </c>
      <c r="P180" s="399" t="e">
        <f>IF(ISNUMBER(Regressions!R190),ROUND(Regressions!R190, 1), NA())</f>
        <v>#N/A</v>
      </c>
      <c r="Q180" s="405" t="e">
        <f>IF(ISNUMBER(Regressions!S190),ROUND(Regressions!S190, 1), NA())</f>
        <v>#N/A</v>
      </c>
      <c r="R180" s="400" t="e">
        <f>IF(ISNUMBER(Regressions!T190),ROUND(Regressions!T190, 1), NA())</f>
        <v>#N/A</v>
      </c>
      <c r="S180" s="403" t="e">
        <f>IF(ISNUMBER(Regressions!U190),ROUND(Regressions!U190, 1), NA())</f>
        <v>#N/A</v>
      </c>
      <c r="T180" s="394"/>
      <c r="U180" s="394"/>
      <c r="V180" s="394"/>
      <c r="W180" s="394"/>
      <c r="X180" s="394"/>
      <c r="Y180" s="394"/>
      <c r="Z180" s="394"/>
      <c r="AA180" s="394"/>
      <c r="AB180" s="394"/>
      <c r="AC180" s="394"/>
    </row>
    <row xmlns:x14ac="http://schemas.microsoft.com/office/spreadsheetml/2009/9/ac" r="181" x14ac:dyDescent="0.2">
      <c r="A181" s="334" t="str">
        <f>IF(ISBLANK(Regressions!A191), " ", Regressions!A191)</f>
        <v>Panama</v>
      </c>
      <c r="B181" s="335">
        <f>IF(ISBLANK(Regressions!B191), " ", Regressions!B191)</f>
        <v>2022</v>
      </c>
      <c r="C181" s="340" t="str">
        <f>IF(ISBLANK(Regressions!C191), " ", Regressions!C191)</f>
        <v>Secondary</v>
      </c>
      <c r="D181" s="336">
        <f>IF(ISBLANK(Regressions!D191), " ", Regressions!D191)</f>
        <v>440183</v>
      </c>
      <c r="E181" s="214" t="e">
        <f>IF(ISNUMBER(Regressions!E191),ROUND(Regressions!E191, 1), NA())</f>
        <v>#N/A</v>
      </c>
      <c r="F181" s="337">
        <f>IF(ISNUMBER(Regressions!F191),ROUND(Regressions!F191, 1), NA())</f>
        <v>78.8</v>
      </c>
      <c r="G181" s="236">
        <f>IF(ISNUMBER(Regressions!G191),ROUND(Regressions!G191, 1), NA())</f>
        <v>41.4</v>
      </c>
      <c r="H181" s="338">
        <f>IF(ISNUMBER(Regressions!H191),ROUND(Regressions!H191, 1), NA())</f>
        <v>37.4</v>
      </c>
      <c r="I181" s="237">
        <f>IF(ISNUMBER(Regressions!I191),ROUND(Regressions!I191, 1), NA())</f>
        <v>21.2</v>
      </c>
      <c r="J181" s="339" t="e">
        <f>IF(ISNUMBER(Regressions!K191),ROUND(Regressions!K191, 1), NA())</f>
        <v>#N/A</v>
      </c>
      <c r="K181" s="337" t="e">
        <f>IF(ISNUMBER(Regressions!L191),ROUND(Regressions!L191, 1), NA())</f>
        <v>#N/A</v>
      </c>
      <c r="L181" s="238" t="e">
        <f>IF(ISNUMBER(Regressions!M191),ROUND(Regressions!M191, 1), NA())</f>
        <v>#N/A</v>
      </c>
      <c r="M181" s="338" t="e">
        <f>IF(ISNUMBER(Regressions!N191),ROUND(Regressions!N191, 1), NA())</f>
        <v>#N/A</v>
      </c>
      <c r="N181" s="237" t="e">
        <f>IF(ISNUMBER(Regressions!O191),ROUND(Regressions!O191, 1), NA())</f>
        <v>#N/A</v>
      </c>
      <c r="O181" s="339" t="e">
        <f>IF(ISNUMBER(Regressions!Q191),ROUND(Regressions!Q191, 1), NA())</f>
        <v>#N/A</v>
      </c>
      <c r="P181" s="337" t="e">
        <f>IF(ISNUMBER(Regressions!R191),ROUND(Regressions!R191, 1), NA())</f>
        <v>#N/A</v>
      </c>
      <c r="Q181" s="215" t="e">
        <f>IF(ISNUMBER(Regressions!S191),ROUND(Regressions!S191, 1), NA())</f>
        <v>#N/A</v>
      </c>
      <c r="R181" s="338" t="e">
        <f>IF(ISNUMBER(Regressions!T191),ROUND(Regressions!T191, 1), NA())</f>
        <v>#N/A</v>
      </c>
      <c r="S181" s="237" t="e">
        <f>IF(ISNUMBER(Regressions!U191),ROUND(Regressions!U191, 1), NA())</f>
        <v>#N/A</v>
      </c>
    </row>
    <row xmlns:x14ac="http://schemas.microsoft.com/office/spreadsheetml/2009/9/ac" r="182" x14ac:dyDescent="0.2">
      <c r="A182" s="341" t="str">
        <f>IF(ISBLANK(Regressions!A192), " ", Regressions!A192)</f>
        <v>Panama</v>
      </c>
      <c r="B182" s="342">
        <f>IF(ISBLANK(Regressions!B192), " ", Regressions!B192)</f>
        <v>2023</v>
      </c>
      <c r="C182" s="343" t="str">
        <f>IF(ISBLANK(Regressions!C192), " ", Regressions!C192)</f>
        <v>Secondary</v>
      </c>
      <c r="D182" s="344">
        <f>IF(ISBLANK(Regressions!D192), " ", Regressions!D192)</f>
        <v>443672</v>
      </c>
      <c r="E182" s="345" t="e">
        <f>IF(ISNUMBER(Regressions!E192),ROUND(Regressions!E192, 1), NA())</f>
        <v>#N/A</v>
      </c>
      <c r="F182" s="346">
        <f>IF(ISNUMBER(Regressions!F192),ROUND(Regressions!F192, 1), NA())</f>
        <v>78.8</v>
      </c>
      <c r="G182" s="347">
        <f>IF(ISNUMBER(Regressions!G192),ROUND(Regressions!G192, 1), NA())</f>
        <v>41.4</v>
      </c>
      <c r="H182" s="348">
        <f>IF(ISNUMBER(Regressions!H192),ROUND(Regressions!H192, 1), NA())</f>
        <v>37.4</v>
      </c>
      <c r="I182" s="349">
        <f>IF(ISNUMBER(Regressions!I192),ROUND(Regressions!I192, 1), NA())</f>
        <v>21.2</v>
      </c>
      <c r="J182" s="350" t="e">
        <f>IF(ISNUMBER(Regressions!K192),ROUND(Regressions!K192, 1), NA())</f>
        <v>#N/A</v>
      </c>
      <c r="K182" s="346" t="e">
        <f>IF(ISNUMBER(Regressions!L192),ROUND(Regressions!L192, 1), NA())</f>
        <v>#N/A</v>
      </c>
      <c r="L182" s="351" t="e">
        <f>IF(ISNUMBER(Regressions!M192),ROUND(Regressions!M192, 1), NA())</f>
        <v>#N/A</v>
      </c>
      <c r="M182" s="348" t="e">
        <f>IF(ISNUMBER(Regressions!N192),ROUND(Regressions!N192, 1), NA())</f>
        <v>#N/A</v>
      </c>
      <c r="N182" s="349" t="e">
        <f>IF(ISNUMBER(Regressions!O192),ROUND(Regressions!O192, 1), NA())</f>
        <v>#N/A</v>
      </c>
      <c r="O182" s="350" t="e">
        <f>IF(ISNUMBER(Regressions!Q192),ROUND(Regressions!Q192, 1), NA())</f>
        <v>#N/A</v>
      </c>
      <c r="P182" s="346" t="e">
        <f>IF(ISNUMBER(Regressions!R192),ROUND(Regressions!R192, 1), NA())</f>
        <v>#N/A</v>
      </c>
      <c r="Q182" s="352" t="e">
        <f>IF(ISNUMBER(Regressions!S192),ROUND(Regressions!S192, 1), NA())</f>
        <v>#N/A</v>
      </c>
      <c r="R182" s="348" t="e">
        <f>IF(ISNUMBER(Regressions!T192),ROUND(Regressions!T192, 1), NA())</f>
        <v>#N/A</v>
      </c>
      <c r="S182" s="349" t="e">
        <f>IF(ISNUMBER(Regressions!U192),ROUND(Regressions!U192, 1), NA())</f>
        <v>#N/A</v>
      </c>
    </row>
    <row xmlns:x14ac="http://schemas.microsoft.com/office/spreadsheetml/2009/9/ac" r="183" hidden="true" x14ac:dyDescent="0.2">
      <c r="A183" s="334" t="str">
        <f>IF(ISBLANK(Regressions!A193), " ", Regressions!A193)</f>
        <v>Panama</v>
      </c>
      <c r="B183" s="335">
        <f>IF(ISBLANK(Regressions!B193), " ", Regressions!B193)</f>
        <v>2024</v>
      </c>
      <c r="C183" s="340" t="str">
        <f>IF(ISBLANK(Regressions!C193), " ", Regressions!C193)</f>
        <v>Secondary</v>
      </c>
      <c r="D183" s="336" t="str">
        <f>IF(ISBLANK(Regressions!D193), " ", Regressions!D193)</f>
        <v> </v>
      </c>
      <c r="E183" s="214" t="e">
        <f>IF(ISNUMBER(Regressions!E193),ROUND(Regressions!E193, 1), NA())</f>
        <v>#N/A</v>
      </c>
      <c r="F183" s="337" t="e">
        <f>IF(ISNUMBER(Regressions!F193),ROUND(Regressions!F193, 1), NA())</f>
        <v>#N/A</v>
      </c>
      <c r="G183" s="236" t="e">
        <f>IF(ISNUMBER(Regressions!G193),ROUND(Regressions!G193, 1), NA())</f>
        <v>#N/A</v>
      </c>
      <c r="H183" s="338" t="e">
        <f>IF(ISNUMBER(Regressions!H193),ROUND(Regressions!H193, 1), NA())</f>
        <v>#N/A</v>
      </c>
      <c r="I183" s="237" t="e">
        <f>IF(ISNUMBER(Regressions!I193),ROUND(Regressions!I193, 1), NA())</f>
        <v>#N/A</v>
      </c>
      <c r="J183" s="339" t="e">
        <f>IF(ISNUMBER(Regressions!K193),ROUND(Regressions!K193, 1), NA())</f>
        <v>#N/A</v>
      </c>
      <c r="K183" s="337" t="e">
        <f>IF(ISNUMBER(Regressions!L193),ROUND(Regressions!L193, 1), NA())</f>
        <v>#N/A</v>
      </c>
      <c r="L183" s="238" t="e">
        <f>IF(ISNUMBER(Regressions!M193),ROUND(Regressions!M193, 1), NA())</f>
        <v>#N/A</v>
      </c>
      <c r="M183" s="338" t="e">
        <f>IF(ISNUMBER(Regressions!N193),ROUND(Regressions!N193, 1), NA())</f>
        <v>#N/A</v>
      </c>
      <c r="N183" s="237" t="e">
        <f>IF(ISNUMBER(Regressions!O193),ROUND(Regressions!O193, 1), NA())</f>
        <v>#N/A</v>
      </c>
      <c r="O183" s="339" t="e">
        <f>IF(ISNUMBER(Regressions!Q193),ROUND(Regressions!Q193, 1), NA())</f>
        <v>#N/A</v>
      </c>
      <c r="P183" s="337" t="e">
        <f>IF(ISNUMBER(Regressions!R193),ROUND(Regressions!R193, 1), NA())</f>
        <v>#N/A</v>
      </c>
      <c r="Q183" s="215" t="e">
        <f>IF(ISNUMBER(Regressions!S193),ROUND(Regressions!S193, 1), NA())</f>
        <v>#N/A</v>
      </c>
      <c r="R183" s="338" t="e">
        <f>IF(ISNUMBER(Regressions!T193),ROUND(Regressions!T193, 1), NA())</f>
        <v>#N/A</v>
      </c>
      <c r="S183" s="237" t="e">
        <f>IF(ISNUMBER(Regressions!U193),ROUND(Regressions!U193, 1), NA())</f>
        <v>#N/A</v>
      </c>
    </row>
    <row xmlns:x14ac="http://schemas.microsoft.com/office/spreadsheetml/2009/9/ac" r="184" hidden="true" x14ac:dyDescent="0.2">
      <c r="A184" s="334" t="str">
        <f>IF(ISBLANK(Regressions!A194), " ", Regressions!A194)</f>
        <v>Panama</v>
      </c>
      <c r="B184" s="335">
        <f>IF(ISBLANK(Regressions!B194), " ", Regressions!B194)</f>
        <v>2025</v>
      </c>
      <c r="C184" s="340" t="str">
        <f>IF(ISBLANK(Regressions!C194), " ", Regressions!C194)</f>
        <v>Secondary</v>
      </c>
      <c r="D184" s="336" t="str">
        <f>IF(ISBLANK(Regressions!D194), " ", Regressions!D194)</f>
        <v> </v>
      </c>
      <c r="E184" s="214" t="e">
        <f>IF(ISNUMBER(Regressions!E194),ROUND(Regressions!E194, 1), NA())</f>
        <v>#N/A</v>
      </c>
      <c r="F184" s="337" t="e">
        <f>IF(ISNUMBER(Regressions!F194),ROUND(Regressions!F194, 1), NA())</f>
        <v>#N/A</v>
      </c>
      <c r="G184" s="236" t="e">
        <f>IF(ISNUMBER(Regressions!G194),ROUND(Regressions!G194, 1), NA())</f>
        <v>#N/A</v>
      </c>
      <c r="H184" s="338" t="e">
        <f>IF(ISNUMBER(Regressions!H194),ROUND(Regressions!H194, 1), NA())</f>
        <v>#N/A</v>
      </c>
      <c r="I184" s="237" t="e">
        <f>IF(ISNUMBER(Regressions!I194),ROUND(Regressions!I194, 1), NA())</f>
        <v>#N/A</v>
      </c>
      <c r="J184" s="339" t="e">
        <f>IF(ISNUMBER(Regressions!K194),ROUND(Regressions!K194, 1), NA())</f>
        <v>#N/A</v>
      </c>
      <c r="K184" s="337" t="e">
        <f>IF(ISNUMBER(Regressions!L194),ROUND(Regressions!L194, 1), NA())</f>
        <v>#N/A</v>
      </c>
      <c r="L184" s="238" t="e">
        <f>IF(ISNUMBER(Regressions!M194),ROUND(Regressions!M194, 1), NA())</f>
        <v>#N/A</v>
      </c>
      <c r="M184" s="338" t="e">
        <f>IF(ISNUMBER(Regressions!N194),ROUND(Regressions!N194, 1), NA())</f>
        <v>#N/A</v>
      </c>
      <c r="N184" s="237" t="e">
        <f>IF(ISNUMBER(Regressions!O194),ROUND(Regressions!O194, 1), NA())</f>
        <v>#N/A</v>
      </c>
      <c r="O184" s="339" t="e">
        <f>IF(ISNUMBER(Regressions!Q194),ROUND(Regressions!Q194, 1), NA())</f>
        <v>#N/A</v>
      </c>
      <c r="P184" s="337" t="e">
        <f>IF(ISNUMBER(Regressions!R194),ROUND(Regressions!R194, 1), NA())</f>
        <v>#N/A</v>
      </c>
      <c r="Q184" s="215" t="e">
        <f>IF(ISNUMBER(Regressions!S194),ROUND(Regressions!S194, 1), NA())</f>
        <v>#N/A</v>
      </c>
      <c r="R184" s="338" t="e">
        <f>IF(ISNUMBER(Regressions!T194),ROUND(Regressions!T194, 1), NA())</f>
        <v>#N/A</v>
      </c>
      <c r="S184" s="237" t="e">
        <f>IF(ISNUMBER(Regressions!U194),ROUND(Regressions!U194, 1), NA())</f>
        <v>#N/A</v>
      </c>
    </row>
    <row xmlns:x14ac="http://schemas.microsoft.com/office/spreadsheetml/2009/9/ac" r="185" hidden="true" x14ac:dyDescent="0.2">
      <c r="A185" s="334" t="str">
        <f>IF(ISBLANK(Regressions!A195), " ", Regressions!A195)</f>
        <v>Panama</v>
      </c>
      <c r="B185" s="335">
        <f>IF(ISBLANK(Regressions!B195), " ", Regressions!B195)</f>
        <v>2026</v>
      </c>
      <c r="C185" s="340" t="str">
        <f>IF(ISBLANK(Regressions!C195), " ", Regressions!C195)</f>
        <v>Secondary</v>
      </c>
      <c r="D185" s="336" t="str">
        <f>IF(ISBLANK(Regressions!D195), " ", Regressions!D195)</f>
        <v> </v>
      </c>
      <c r="E185" s="214" t="e">
        <f>IF(ISNUMBER(Regressions!E195),ROUND(Regressions!E195, 1), NA())</f>
        <v>#N/A</v>
      </c>
      <c r="F185" s="337" t="e">
        <f>IF(ISNUMBER(Regressions!F195),ROUND(Regressions!F195, 1), NA())</f>
        <v>#N/A</v>
      </c>
      <c r="G185" s="236" t="e">
        <f>IF(ISNUMBER(Regressions!G195),ROUND(Regressions!G195, 1), NA())</f>
        <v>#N/A</v>
      </c>
      <c r="H185" s="338" t="e">
        <f>IF(ISNUMBER(Regressions!H195),ROUND(Regressions!H195, 1), NA())</f>
        <v>#N/A</v>
      </c>
      <c r="I185" s="237" t="e">
        <f>IF(ISNUMBER(Regressions!I195),ROUND(Regressions!I195, 1), NA())</f>
        <v>#N/A</v>
      </c>
      <c r="J185" s="339" t="e">
        <f>IF(ISNUMBER(Regressions!K195),ROUND(Regressions!K195, 1), NA())</f>
        <v>#N/A</v>
      </c>
      <c r="K185" s="337" t="e">
        <f>IF(ISNUMBER(Regressions!L195),ROUND(Regressions!L195, 1), NA())</f>
        <v>#N/A</v>
      </c>
      <c r="L185" s="238" t="e">
        <f>IF(ISNUMBER(Regressions!M195),ROUND(Regressions!M195, 1), NA())</f>
        <v>#N/A</v>
      </c>
      <c r="M185" s="338" t="e">
        <f>IF(ISNUMBER(Regressions!N195),ROUND(Regressions!N195, 1), NA())</f>
        <v>#N/A</v>
      </c>
      <c r="N185" s="237" t="e">
        <f>IF(ISNUMBER(Regressions!O195),ROUND(Regressions!O195, 1), NA())</f>
        <v>#N/A</v>
      </c>
      <c r="O185" s="339" t="e">
        <f>IF(ISNUMBER(Regressions!Q195),ROUND(Regressions!Q195, 1), NA())</f>
        <v>#N/A</v>
      </c>
      <c r="P185" s="337" t="e">
        <f>IF(ISNUMBER(Regressions!R195),ROUND(Regressions!R195, 1), NA())</f>
        <v>#N/A</v>
      </c>
      <c r="Q185" s="215" t="e">
        <f>IF(ISNUMBER(Regressions!S195),ROUND(Regressions!S195, 1), NA())</f>
        <v>#N/A</v>
      </c>
      <c r="R185" s="338" t="e">
        <f>IF(ISNUMBER(Regressions!T195),ROUND(Regressions!T195, 1), NA())</f>
        <v>#N/A</v>
      </c>
      <c r="S185" s="237" t="e">
        <f>IF(ISNUMBER(Regressions!U195),ROUND(Regressions!U195, 1), NA())</f>
        <v>#N/A</v>
      </c>
    </row>
    <row xmlns:x14ac="http://schemas.microsoft.com/office/spreadsheetml/2009/9/ac" r="186" hidden="true" x14ac:dyDescent="0.2">
      <c r="A186" s="334" t="str">
        <f>IF(ISBLANK(Regressions!A196), " ", Regressions!A196)</f>
        <v>Panama</v>
      </c>
      <c r="B186" s="335">
        <f>IF(ISBLANK(Regressions!B196), " ", Regressions!B196)</f>
        <v>2027</v>
      </c>
      <c r="C186" s="340" t="str">
        <f>IF(ISBLANK(Regressions!C196), " ", Regressions!C196)</f>
        <v>Secondary</v>
      </c>
      <c r="D186" s="336" t="str">
        <f>IF(ISBLANK(Regressions!D196), " ", Regressions!D196)</f>
        <v> </v>
      </c>
      <c r="E186" s="214" t="e">
        <f>IF(ISNUMBER(Regressions!E196),ROUND(Regressions!E196, 1), NA())</f>
        <v>#N/A</v>
      </c>
      <c r="F186" s="337" t="e">
        <f>IF(ISNUMBER(Regressions!F196),ROUND(Regressions!F196, 1), NA())</f>
        <v>#N/A</v>
      </c>
      <c r="G186" s="236" t="e">
        <f>IF(ISNUMBER(Regressions!G196),ROUND(Regressions!G196, 1), NA())</f>
        <v>#N/A</v>
      </c>
      <c r="H186" s="338" t="e">
        <f>IF(ISNUMBER(Regressions!H196),ROUND(Regressions!H196, 1), NA())</f>
        <v>#N/A</v>
      </c>
      <c r="I186" s="237" t="e">
        <f>IF(ISNUMBER(Regressions!I196),ROUND(Regressions!I196, 1), NA())</f>
        <v>#N/A</v>
      </c>
      <c r="J186" s="339" t="e">
        <f>IF(ISNUMBER(Regressions!K196),ROUND(Regressions!K196, 1), NA())</f>
        <v>#N/A</v>
      </c>
      <c r="K186" s="337" t="e">
        <f>IF(ISNUMBER(Regressions!L196),ROUND(Regressions!L196, 1), NA())</f>
        <v>#N/A</v>
      </c>
      <c r="L186" s="238" t="e">
        <f>IF(ISNUMBER(Regressions!M196),ROUND(Regressions!M196, 1), NA())</f>
        <v>#N/A</v>
      </c>
      <c r="M186" s="338" t="e">
        <f>IF(ISNUMBER(Regressions!N196),ROUND(Regressions!N196, 1), NA())</f>
        <v>#N/A</v>
      </c>
      <c r="N186" s="237" t="e">
        <f>IF(ISNUMBER(Regressions!O196),ROUND(Regressions!O196, 1), NA())</f>
        <v>#N/A</v>
      </c>
      <c r="O186" s="339" t="e">
        <f>IF(ISNUMBER(Regressions!Q196),ROUND(Regressions!Q196, 1), NA())</f>
        <v>#N/A</v>
      </c>
      <c r="P186" s="337" t="e">
        <f>IF(ISNUMBER(Regressions!R196),ROUND(Regressions!R196, 1), NA())</f>
        <v>#N/A</v>
      </c>
      <c r="Q186" s="215" t="e">
        <f>IF(ISNUMBER(Regressions!S196),ROUND(Regressions!S196, 1), NA())</f>
        <v>#N/A</v>
      </c>
      <c r="R186" s="338" t="e">
        <f>IF(ISNUMBER(Regressions!T196),ROUND(Regressions!T196, 1), NA())</f>
        <v>#N/A</v>
      </c>
      <c r="S186" s="237" t="e">
        <f>IF(ISNUMBER(Regressions!U196),ROUND(Regressions!U196, 1), NA())</f>
        <v>#N/A</v>
      </c>
    </row>
    <row xmlns:x14ac="http://schemas.microsoft.com/office/spreadsheetml/2009/9/ac" r="187" hidden="true" x14ac:dyDescent="0.2">
      <c r="A187" s="334" t="str">
        <f>IF(ISBLANK(Regressions!A197), " ", Regressions!A197)</f>
        <v>Panama</v>
      </c>
      <c r="B187" s="335">
        <f>IF(ISBLANK(Regressions!B197), " ", Regressions!B197)</f>
        <v>2028</v>
      </c>
      <c r="C187" s="340" t="str">
        <f>IF(ISBLANK(Regressions!C197), " ", Regressions!C197)</f>
        <v>Secondary</v>
      </c>
      <c r="D187" s="336" t="str">
        <f>IF(ISBLANK(Regressions!D197), " ", Regressions!D197)</f>
        <v> </v>
      </c>
      <c r="E187" s="214" t="e">
        <f>IF(ISNUMBER(Regressions!E197),ROUND(Regressions!E197, 1), NA())</f>
        <v>#N/A</v>
      </c>
      <c r="F187" s="337" t="e">
        <f>IF(ISNUMBER(Regressions!F197),ROUND(Regressions!F197, 1), NA())</f>
        <v>#N/A</v>
      </c>
      <c r="G187" s="236" t="e">
        <f>IF(ISNUMBER(Regressions!G197),ROUND(Regressions!G197, 1), NA())</f>
        <v>#N/A</v>
      </c>
      <c r="H187" s="338" t="e">
        <f>IF(ISNUMBER(Regressions!H197),ROUND(Regressions!H197, 1), NA())</f>
        <v>#N/A</v>
      </c>
      <c r="I187" s="237" t="e">
        <f>IF(ISNUMBER(Regressions!I197),ROUND(Regressions!I197, 1), NA())</f>
        <v>#N/A</v>
      </c>
      <c r="J187" s="339" t="e">
        <f>IF(ISNUMBER(Regressions!K197),ROUND(Regressions!K197, 1), NA())</f>
        <v>#N/A</v>
      </c>
      <c r="K187" s="337" t="e">
        <f>IF(ISNUMBER(Regressions!L197),ROUND(Regressions!L197, 1), NA())</f>
        <v>#N/A</v>
      </c>
      <c r="L187" s="238" t="e">
        <f>IF(ISNUMBER(Regressions!M197),ROUND(Regressions!M197, 1), NA())</f>
        <v>#N/A</v>
      </c>
      <c r="M187" s="338" t="e">
        <f>IF(ISNUMBER(Regressions!N197),ROUND(Regressions!N197, 1), NA())</f>
        <v>#N/A</v>
      </c>
      <c r="N187" s="237" t="e">
        <f>IF(ISNUMBER(Regressions!O197),ROUND(Regressions!O197, 1), NA())</f>
        <v>#N/A</v>
      </c>
      <c r="O187" s="339" t="e">
        <f>IF(ISNUMBER(Regressions!Q197),ROUND(Regressions!Q197, 1), NA())</f>
        <v>#N/A</v>
      </c>
      <c r="P187" s="337" t="e">
        <f>IF(ISNUMBER(Regressions!R197),ROUND(Regressions!R197, 1), NA())</f>
        <v>#N/A</v>
      </c>
      <c r="Q187" s="215" t="e">
        <f>IF(ISNUMBER(Regressions!S197),ROUND(Regressions!S197, 1), NA())</f>
        <v>#N/A</v>
      </c>
      <c r="R187" s="338" t="e">
        <f>IF(ISNUMBER(Regressions!T197),ROUND(Regressions!T197, 1), NA())</f>
        <v>#N/A</v>
      </c>
      <c r="S187" s="237" t="e">
        <f>IF(ISNUMBER(Regressions!U197),ROUND(Regressions!U197, 1), NA())</f>
        <v>#N/A</v>
      </c>
    </row>
    <row xmlns:x14ac="http://schemas.microsoft.com/office/spreadsheetml/2009/9/ac" r="188" hidden="true" x14ac:dyDescent="0.2">
      <c r="A188" s="334" t="str">
        <f>IF(ISBLANK(Regressions!A198), " ", Regressions!A198)</f>
        <v>Panama</v>
      </c>
      <c r="B188" s="335">
        <f>IF(ISBLANK(Regressions!B198), " ", Regressions!B198)</f>
        <v>2029</v>
      </c>
      <c r="C188" s="340" t="str">
        <f>IF(ISBLANK(Regressions!C198), " ", Regressions!C198)</f>
        <v>Secondary</v>
      </c>
      <c r="D188" s="336" t="str">
        <f>IF(ISBLANK(Regressions!D198), " ", Regressions!D198)</f>
        <v> </v>
      </c>
      <c r="E188" s="214" t="e">
        <f>IF(ISNUMBER(Regressions!E198),ROUND(Regressions!E198, 1), NA())</f>
        <v>#N/A</v>
      </c>
      <c r="F188" s="337" t="e">
        <f>IF(ISNUMBER(Regressions!F198),ROUND(Regressions!F198, 1), NA())</f>
        <v>#N/A</v>
      </c>
      <c r="G188" s="236" t="e">
        <f>IF(ISNUMBER(Regressions!G198),ROUND(Regressions!G198, 1), NA())</f>
        <v>#N/A</v>
      </c>
      <c r="H188" s="338" t="e">
        <f>IF(ISNUMBER(Regressions!H198),ROUND(Regressions!H198, 1), NA())</f>
        <v>#N/A</v>
      </c>
      <c r="I188" s="237" t="e">
        <f>IF(ISNUMBER(Regressions!I198),ROUND(Regressions!I198, 1), NA())</f>
        <v>#N/A</v>
      </c>
      <c r="J188" s="339" t="e">
        <f>IF(ISNUMBER(Regressions!K198),ROUND(Regressions!K198, 1), NA())</f>
        <v>#N/A</v>
      </c>
      <c r="K188" s="337" t="e">
        <f>IF(ISNUMBER(Regressions!L198),ROUND(Regressions!L198, 1), NA())</f>
        <v>#N/A</v>
      </c>
      <c r="L188" s="238" t="e">
        <f>IF(ISNUMBER(Regressions!M198),ROUND(Regressions!M198, 1), NA())</f>
        <v>#N/A</v>
      </c>
      <c r="M188" s="338" t="e">
        <f>IF(ISNUMBER(Regressions!N198),ROUND(Regressions!N198, 1), NA())</f>
        <v>#N/A</v>
      </c>
      <c r="N188" s="237" t="e">
        <f>IF(ISNUMBER(Regressions!O198),ROUND(Regressions!O198, 1), NA())</f>
        <v>#N/A</v>
      </c>
      <c r="O188" s="339" t="e">
        <f>IF(ISNUMBER(Regressions!Q198),ROUND(Regressions!Q198, 1), NA())</f>
        <v>#N/A</v>
      </c>
      <c r="P188" s="337" t="e">
        <f>IF(ISNUMBER(Regressions!R198),ROUND(Regressions!R198, 1), NA())</f>
        <v>#N/A</v>
      </c>
      <c r="Q188" s="215" t="e">
        <f>IF(ISNUMBER(Regressions!S198),ROUND(Regressions!S198, 1), NA())</f>
        <v>#N/A</v>
      </c>
      <c r="R188" s="338" t="e">
        <f>IF(ISNUMBER(Regressions!T198),ROUND(Regressions!T198, 1), NA())</f>
        <v>#N/A</v>
      </c>
      <c r="S188" s="237" t="e">
        <f>IF(ISNUMBER(Regressions!U198),ROUND(Regressions!U198, 1), NA())</f>
        <v>#N/A</v>
      </c>
    </row>
    <row xmlns:x14ac="http://schemas.microsoft.com/office/spreadsheetml/2009/9/ac" r="189" hidden="true" x14ac:dyDescent="0.2">
      <c r="A189" s="334" t="str">
        <f>IF(ISBLANK(Regressions!A199), " ", Regressions!A199)</f>
        <v>Panama</v>
      </c>
      <c r="B189" s="335">
        <f>IF(ISBLANK(Regressions!B199), " ", Regressions!B199)</f>
        <v>2030</v>
      </c>
      <c r="C189" s="340" t="str">
        <f>IF(ISBLANK(Regressions!C199), " ", Regressions!C199)</f>
        <v>Secondary</v>
      </c>
      <c r="D189" s="336" t="str">
        <f>IF(ISBLANK(Regressions!D199), " ", Regressions!D199)</f>
        <v> </v>
      </c>
      <c r="E189" s="214" t="e">
        <f>IF(ISNUMBER(Regressions!E199),ROUND(Regressions!E199, 1), NA())</f>
        <v>#N/A</v>
      </c>
      <c r="F189" s="337" t="e">
        <f>IF(ISNUMBER(Regressions!F199),ROUND(Regressions!F199, 1), NA())</f>
        <v>#N/A</v>
      </c>
      <c r="G189" s="236" t="e">
        <f>IF(ISNUMBER(Regressions!G199),ROUND(Regressions!G199, 1), NA())</f>
        <v>#N/A</v>
      </c>
      <c r="H189" s="338" t="e">
        <f>IF(ISNUMBER(Regressions!H199),ROUND(Regressions!H199, 1), NA())</f>
        <v>#N/A</v>
      </c>
      <c r="I189" s="237" t="e">
        <f>IF(ISNUMBER(Regressions!I199),ROUND(Regressions!I199, 1), NA())</f>
        <v>#N/A</v>
      </c>
      <c r="J189" s="339" t="e">
        <f>IF(ISNUMBER(Regressions!K199),ROUND(Regressions!K199, 1), NA())</f>
        <v>#N/A</v>
      </c>
      <c r="K189" s="337" t="e">
        <f>IF(ISNUMBER(Regressions!L199),ROUND(Regressions!L199, 1), NA())</f>
        <v>#N/A</v>
      </c>
      <c r="L189" s="238" t="e">
        <f>IF(ISNUMBER(Regressions!M199),ROUND(Regressions!M199, 1), NA())</f>
        <v>#N/A</v>
      </c>
      <c r="M189" s="338" t="e">
        <f>IF(ISNUMBER(Regressions!N199),ROUND(Regressions!N199, 1), NA())</f>
        <v>#N/A</v>
      </c>
      <c r="N189" s="237" t="e">
        <f>IF(ISNUMBER(Regressions!O199),ROUND(Regressions!O199, 1), NA())</f>
        <v>#N/A</v>
      </c>
      <c r="O189" s="339" t="e">
        <f>IF(ISNUMBER(Regressions!Q199),ROUND(Regressions!Q199, 1), NA())</f>
        <v>#N/A</v>
      </c>
      <c r="P189" s="337" t="e">
        <f>IF(ISNUMBER(Regressions!R199),ROUND(Regressions!R199, 1), NA())</f>
        <v>#N/A</v>
      </c>
      <c r="Q189" s="215" t="e">
        <f>IF(ISNUMBER(Regressions!S199),ROUND(Regressions!S199, 1), NA())</f>
        <v>#N/A</v>
      </c>
      <c r="R189" s="338" t="e">
        <f>IF(ISNUMBER(Regressions!T199),ROUND(Regressions!T199, 1), NA())</f>
        <v>#N/A</v>
      </c>
      <c r="S189" s="237" t="e">
        <f>IF(ISNUMBER(Regressions!U199),ROUND(Regressions!U199, 1), NA())</f>
        <v>#N/A</v>
      </c>
    </row>
    <row xmlns:x14ac="http://schemas.microsoft.com/office/spreadsheetml/2009/9/ac" r="211" x14ac:dyDescent="0.2">
      <c r="A211" s="406"/>
      <c r="B211" s="407"/>
      <c r="C211" s="408"/>
      <c r="D211" s="394"/>
      <c r="E211" s="409"/>
      <c r="F211" s="409"/>
      <c r="G211" s="410"/>
      <c r="H211" s="409"/>
      <c r="I211" s="410"/>
      <c r="J211" s="411"/>
      <c r="K211" s="411"/>
      <c r="L211" s="409"/>
      <c r="M211" s="411"/>
      <c r="N211" s="412"/>
      <c r="O211" s="394"/>
      <c r="P211" s="394"/>
      <c r="Q211" s="394"/>
      <c r="R211" s="394"/>
      <c r="S211" s="394"/>
      <c r="T211" s="394"/>
      <c r="U211" s="394"/>
      <c r="V211" s="394"/>
      <c r="W211" s="394"/>
      <c r="X211" s="394"/>
      <c r="Y211" s="394"/>
      <c r="Z211" s="394"/>
      <c r="AA211" s="394"/>
      <c r="AB211" s="394"/>
      <c r="AC211" s="394"/>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9" activePane="bottomRight" state="frozen"/>
      <selection pane="topRight" activeCell="D1" sqref="D1"/>
      <selection pane="bottomLeft" activeCell="A6" sqref="A6"/>
      <selection pane="bottomRight" activeCell="B22" sqref="B22"/>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39" t="s">
        <v>13</v>
      </c>
      <c r="E2" s="36"/>
      <c r="F2" s="36"/>
      <c r="G2" s="55"/>
      <c r="H2" s="36"/>
      <c r="I2" s="36"/>
      <c r="J2" s="55"/>
      <c r="K2" s="38"/>
      <c r="L2" s="38"/>
      <c r="M2" s="55"/>
      <c r="N2" s="38"/>
      <c r="O2" s="38"/>
      <c r="P2" s="55"/>
      <c r="Q2" s="38"/>
      <c r="R2" s="38"/>
      <c r="S2" s="55"/>
      <c r="T2" s="38"/>
      <c r="U2" s="38"/>
      <c r="V2" s="240"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21"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7" t="s">
        <v>25</v>
      </c>
      <c r="E4" s="241" t="s">
        <v>19</v>
      </c>
      <c r="F4" s="242" t="s">
        <v>182</v>
      </c>
      <c r="G4" s="137" t="s">
        <v>25</v>
      </c>
      <c r="H4" s="241" t="s">
        <v>19</v>
      </c>
      <c r="I4" s="242" t="s">
        <v>182</v>
      </c>
      <c r="J4" s="137" t="s">
        <v>25</v>
      </c>
      <c r="K4" s="241" t="s">
        <v>19</v>
      </c>
      <c r="L4" s="242" t="s">
        <v>182</v>
      </c>
      <c r="M4" s="137" t="s">
        <v>25</v>
      </c>
      <c r="N4" s="241" t="s">
        <v>19</v>
      </c>
      <c r="O4" s="242" t="s">
        <v>182</v>
      </c>
      <c r="P4" s="137" t="s">
        <v>25</v>
      </c>
      <c r="Q4" s="241" t="s">
        <v>19</v>
      </c>
      <c r="R4" s="242" t="s">
        <v>182</v>
      </c>
      <c r="S4" s="137" t="s">
        <v>25</v>
      </c>
      <c r="T4" s="241" t="s">
        <v>19</v>
      </c>
      <c r="U4" s="243" t="s">
        <v>182</v>
      </c>
      <c r="V4" s="141" t="s">
        <v>25</v>
      </c>
      <c r="W4" s="142" t="s">
        <v>19</v>
      </c>
      <c r="X4" s="142" t="s">
        <v>21</v>
      </c>
      <c r="Y4" s="142" t="s">
        <v>29</v>
      </c>
      <c r="Z4" s="144" t="s">
        <v>183</v>
      </c>
      <c r="AA4" s="141" t="s">
        <v>25</v>
      </c>
      <c r="AB4" s="142" t="s">
        <v>19</v>
      </c>
      <c r="AC4" s="142" t="s">
        <v>21</v>
      </c>
      <c r="AD4" s="142" t="s">
        <v>29</v>
      </c>
      <c r="AE4" s="144" t="s">
        <v>183</v>
      </c>
      <c r="AF4" s="141" t="s">
        <v>25</v>
      </c>
      <c r="AG4" s="142" t="s">
        <v>19</v>
      </c>
      <c r="AH4" s="142" t="s">
        <v>21</v>
      </c>
      <c r="AI4" s="142" t="s">
        <v>29</v>
      </c>
      <c r="AJ4" s="144" t="s">
        <v>183</v>
      </c>
      <c r="AK4" s="141" t="s">
        <v>25</v>
      </c>
      <c r="AL4" s="142" t="s">
        <v>19</v>
      </c>
      <c r="AM4" s="142" t="s">
        <v>21</v>
      </c>
      <c r="AN4" s="142" t="s">
        <v>29</v>
      </c>
      <c r="AO4" s="144" t="s">
        <v>183</v>
      </c>
      <c r="AP4" s="141" t="s">
        <v>25</v>
      </c>
      <c r="AQ4" s="142" t="s">
        <v>19</v>
      </c>
      <c r="AR4" s="142" t="s">
        <v>21</v>
      </c>
      <c r="AS4" s="142" t="s">
        <v>29</v>
      </c>
      <c r="AT4" s="144" t="s">
        <v>183</v>
      </c>
      <c r="AU4" s="141" t="s">
        <v>25</v>
      </c>
      <c r="AV4" s="142" t="s">
        <v>19</v>
      </c>
      <c r="AW4" s="142" t="s">
        <v>21</v>
      </c>
      <c r="AX4" s="142" t="s">
        <v>29</v>
      </c>
      <c r="AY4" s="145" t="s">
        <v>183</v>
      </c>
      <c r="AZ4" s="146" t="s">
        <v>125</v>
      </c>
      <c r="BA4" s="147" t="s">
        <v>124</v>
      </c>
      <c r="BB4" s="148" t="s">
        <v>184</v>
      </c>
      <c r="BC4" s="146" t="s">
        <v>125</v>
      </c>
      <c r="BD4" s="147" t="s">
        <v>124</v>
      </c>
      <c r="BE4" s="148" t="s">
        <v>184</v>
      </c>
      <c r="BF4" s="146" t="s">
        <v>125</v>
      </c>
      <c r="BG4" s="147" t="s">
        <v>124</v>
      </c>
      <c r="BH4" s="148" t="s">
        <v>184</v>
      </c>
      <c r="BI4" s="146" t="s">
        <v>125</v>
      </c>
      <c r="BJ4" s="147" t="s">
        <v>124</v>
      </c>
      <c r="BK4" s="148" t="s">
        <v>184</v>
      </c>
      <c r="BL4" s="146" t="s">
        <v>125</v>
      </c>
      <c r="BM4" s="147" t="s">
        <v>124</v>
      </c>
      <c r="BN4" s="148" t="s">
        <v>184</v>
      </c>
      <c r="BO4" s="146" t="s">
        <v>125</v>
      </c>
      <c r="BP4" s="147" t="s">
        <v>124</v>
      </c>
      <c r="BQ4" s="148" t="s">
        <v>184</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7" t="s">
        <v>135</v>
      </c>
      <c r="E5" s="138" t="s">
        <v>42</v>
      </c>
      <c r="F5" s="139" t="s">
        <v>189</v>
      </c>
      <c r="G5" s="137" t="s">
        <v>136</v>
      </c>
      <c r="H5" s="138" t="s">
        <v>43</v>
      </c>
      <c r="I5" s="139" t="s">
        <v>190</v>
      </c>
      <c r="J5" s="137" t="s">
        <v>137</v>
      </c>
      <c r="K5" s="138" t="s">
        <v>44</v>
      </c>
      <c r="L5" s="139" t="s">
        <v>191</v>
      </c>
      <c r="M5" s="137" t="s">
        <v>138</v>
      </c>
      <c r="N5" s="138" t="s">
        <v>86</v>
      </c>
      <c r="O5" s="139" t="s">
        <v>192</v>
      </c>
      <c r="P5" s="137" t="s">
        <v>139</v>
      </c>
      <c r="Q5" s="138" t="s">
        <v>87</v>
      </c>
      <c r="R5" s="139" t="s">
        <v>193</v>
      </c>
      <c r="S5" s="137" t="s">
        <v>140</v>
      </c>
      <c r="T5" s="138" t="s">
        <v>88</v>
      </c>
      <c r="U5" s="140" t="s">
        <v>194</v>
      </c>
      <c r="V5" s="141" t="s">
        <v>129</v>
      </c>
      <c r="W5" s="142" t="s">
        <v>45</v>
      </c>
      <c r="X5" s="143" t="s">
        <v>65</v>
      </c>
      <c r="Y5" s="143" t="s">
        <v>66</v>
      </c>
      <c r="Z5" s="144" t="s">
        <v>195</v>
      </c>
      <c r="AA5" s="141" t="s">
        <v>130</v>
      </c>
      <c r="AB5" s="142" t="s">
        <v>46</v>
      </c>
      <c r="AC5" s="143" t="s">
        <v>67</v>
      </c>
      <c r="AD5" s="143" t="s">
        <v>68</v>
      </c>
      <c r="AE5" s="144" t="s">
        <v>196</v>
      </c>
      <c r="AF5" s="141" t="s">
        <v>131</v>
      </c>
      <c r="AG5" s="142" t="s">
        <v>47</v>
      </c>
      <c r="AH5" s="143" t="s">
        <v>69</v>
      </c>
      <c r="AI5" s="143" t="s">
        <v>70</v>
      </c>
      <c r="AJ5" s="144" t="s">
        <v>197</v>
      </c>
      <c r="AK5" s="141" t="s">
        <v>132</v>
      </c>
      <c r="AL5" s="142" t="s">
        <v>71</v>
      </c>
      <c r="AM5" s="143" t="s">
        <v>72</v>
      </c>
      <c r="AN5" s="143" t="s">
        <v>73</v>
      </c>
      <c r="AO5" s="144" t="s">
        <v>198</v>
      </c>
      <c r="AP5" s="141" t="s">
        <v>133</v>
      </c>
      <c r="AQ5" s="142" t="s">
        <v>74</v>
      </c>
      <c r="AR5" s="143" t="s">
        <v>75</v>
      </c>
      <c r="AS5" s="143" t="s">
        <v>76</v>
      </c>
      <c r="AT5" s="144" t="s">
        <v>199</v>
      </c>
      <c r="AU5" s="141" t="s">
        <v>134</v>
      </c>
      <c r="AV5" s="142" t="s">
        <v>77</v>
      </c>
      <c r="AW5" s="143" t="s">
        <v>78</v>
      </c>
      <c r="AX5" s="143" t="s">
        <v>79</v>
      </c>
      <c r="AY5" s="145" t="s">
        <v>200</v>
      </c>
      <c r="AZ5" s="146" t="s">
        <v>80</v>
      </c>
      <c r="BA5" s="147" t="s">
        <v>114</v>
      </c>
      <c r="BB5" s="148" t="s">
        <v>201</v>
      </c>
      <c r="BC5" s="146" t="s">
        <v>85</v>
      </c>
      <c r="BD5" s="147" t="s">
        <v>115</v>
      </c>
      <c r="BE5" s="148" t="s">
        <v>202</v>
      </c>
      <c r="BF5" s="146" t="s">
        <v>84</v>
      </c>
      <c r="BG5" s="147" t="s">
        <v>116</v>
      </c>
      <c r="BH5" s="148" t="s">
        <v>203</v>
      </c>
      <c r="BI5" s="146" t="s">
        <v>83</v>
      </c>
      <c r="BJ5" s="147" t="s">
        <v>117</v>
      </c>
      <c r="BK5" s="148" t="s">
        <v>204</v>
      </c>
      <c r="BL5" s="146" t="s">
        <v>82</v>
      </c>
      <c r="BM5" s="147" t="s">
        <v>118</v>
      </c>
      <c r="BN5" s="148" t="s">
        <v>205</v>
      </c>
      <c r="BO5" s="146" t="s">
        <v>81</v>
      </c>
      <c r="BP5" s="147" t="s">
        <v>119</v>
      </c>
      <c r="BQ5" s="148" t="s">
        <v>206</v>
      </c>
    </row>
    <row xmlns:x14ac="http://schemas.microsoft.com/office/spreadsheetml/2009/9/ac" r="6" x14ac:dyDescent="0.2">
      <c r="A6" s="36" t="str">
        <f>IF('Water Data'!$B$2="","",'Water Data'!$B$2)</f>
        <v>PAN_2006_LLECE</v>
      </c>
      <c r="B6" s="36" t="str">
        <f>+'Water Data'!C2</f>
        <v>Survey</v>
      </c>
      <c r="C6" s="332">
        <f>+IF(ISNUMBER(VALUE(MID(A6,5,4))), VALUE(MID(A6, 5,4)),"")</f>
        <v>2006</v>
      </c>
      <c r="D6" s="96" t="e">
        <f>+IF(AND(ISTEXT('Water Data'!B2),BS6="Yes"),100-'Water Data'!D4,IF(AND(ISTEXT('Water Data'!B2),BS6="No",ISNUMBER('Water Data'!D4)),CONCATENATE("[",ROUND(100-'Water Data'!D4,0),"]"),NA()))</f>
        <v>#N/A</v>
      </c>
      <c r="E6" s="96">
        <f>+IF(AND(ISTEXT('Water Data'!B2),BT6="Yes"),'Water Data'!D6,IF(AND(ISTEXT('Water Data'!B2),BT6="No",ISNUMBER('Water Data'!D6)),CONCATENATE("[",ROUND('Water Data'!D6,0),"]"),NA()))</f>
        <v>72.8</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f>+IF(AND(ISTEXT('Water Data'!B2),BW6="Yes"),'Water Data'!E6,IF(AND(ISTEXT('Water Data'!B2),BW6="No",ISNUMBER('Water Data'!E6)),CONCATENATE("[",ROUND('Water Data'!E6,0),"]"),NA()))</f>
        <v>98.4</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f>+IF(AND(ISTEXT('Water Data'!B2),BZ6="Yes"),'Water Data'!F6,IF(AND(ISTEXT('Water Data'!B2),BZ6="No",ISNUMBER('Water Data'!F6)),CONCATENATE("[",ROUND('Water Data'!F6,0),"]"),NA()))</f>
        <v>47.5</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f>+IF(AND(ISTEXT('Water Data'!B2),CF6="Yes"),'Water Data'!H6,IF(AND(ISTEXT('Water Data'!B2),CF6="No",ISNUMBER('Water Data'!H6)),CONCATENATE("[",ROUND('Water Data'!H6,0),"]"),NA()))</f>
        <v>72.8</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e">
        <f>+IF(AND(ISTEXT('Water Data'!B2),CI6="Yes"),'Water Data'!I6,IF(AND(ISTEXT('Water Data'!B2),CI6="No",ISNUMBER('Water Data'!I6)),CONCATENATE("[",ROUND('Water Data'!I6,0),"]"),NA()))</f>
        <v>#N/A</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str">
        <f>+IF(AND(ISTEXT('Sanitation Data'!B2),CL6="Yes"),'Sanitation Data'!D6,IF(AND(ISTEXT('Sanitation Data'!B2),CL6="No",ISNUMBER('Sanitation Data'!D6)),CONCATENATE("[",ROUND('Sanitation Data'!D6,0),"]"),NA()))</f>
        <v>[59]</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f>+IF(AND(ISTEXT('Sanitation Data'!B2),CQ6="Yes"),'Sanitation Data'!E6,IF(AND(ISTEXT('Sanitation Data'!B2),CQ6="No",ISNUMBER('Sanitation Data'!E6)),CONCATENATE("[",ROUND('Sanitation Data'!E6,0),"]"),NA()))</f>
        <v>95.75</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str">
        <f>+IF(AND(ISTEXT('Sanitation Data'!B2),CV6="Yes"),'Sanitation Data'!F6,IF(AND(ISTEXT('Sanitation Data'!B2),CV6="No",ISNUMBER('Sanitation Data'!F6)),CONCATENATE("[",ROUND('Sanitation Data'!F6,0),"]"),NA()))</f>
        <v>[25]</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e">
        <f>+IF(AND(ISTEXT('Sanitation Data'!B2),DE6="Yes"),100-'Sanitation Data'!H4,IF(AND(ISTEXT('Sanitation Data'!B2),DE6="No",ISNUMBER('Sanitation Data'!H4)),CONCATENATE("[",ROUND(100-'Sanitation Data'!H4,0),"]"),NA()))</f>
        <v>#N/A</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e">
        <f>+IF(AND(ISTEXT('Sanitation Data'!B2),DJ6="Yes"),100-'Sanitation Data'!I4,IF(AND(ISTEXT('Sanitation Data'!B2),DJ6="No",ISNUMBER('Sanitation Data'!I4)),CONCATENATE("[",ROUND(100-'Sanitation Data'!I4,0),"]"),NA()))</f>
        <v>#N/A</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76"/>
      <c r="BS6" s="276">
        <f>+'Water Data'!D27</f>
        <v>0</v>
      </c>
      <c r="BT6" s="276" t="str">
        <f>+'Water Data'!D28</f>
        <v>Yes</v>
      </c>
      <c r="BU6" s="276">
        <f>+'Water Data'!D29</f>
        <v>0</v>
      </c>
      <c r="BV6" s="276">
        <f>+'Water Data'!E27</f>
        <v>0</v>
      </c>
      <c r="BW6" s="276" t="str">
        <f>+'Water Data'!E28</f>
        <v>Yes</v>
      </c>
      <c r="BX6" s="276">
        <f>+'Water Data'!E29</f>
        <v>0</v>
      </c>
      <c r="BY6" s="276">
        <f>+'Water Data'!F27</f>
        <v>0</v>
      </c>
      <c r="BZ6" s="276" t="str">
        <f>+'Water Data'!F28</f>
        <v>Yes</v>
      </c>
      <c r="CA6" s="276">
        <f>+'Water Data'!F29</f>
        <v>0</v>
      </c>
      <c r="CB6" s="276">
        <f>+'Water Data'!G27</f>
        <v>0</v>
      </c>
      <c r="CC6" s="276">
        <f>+'Water Data'!G28</f>
        <v>0</v>
      </c>
      <c r="CD6" s="276">
        <f>+'Water Data'!G29</f>
        <v>0</v>
      </c>
      <c r="CE6" s="276">
        <f>+'Water Data'!H27</f>
        <v>0</v>
      </c>
      <c r="CF6" s="276" t="str">
        <f>+'Water Data'!H28</f>
        <v>Yes</v>
      </c>
      <c r="CG6" s="276">
        <f>+'Water Data'!H29</f>
        <v>0</v>
      </c>
      <c r="CH6" s="276">
        <f>+'Water Data'!I27</f>
        <v>0</v>
      </c>
      <c r="CI6" s="276">
        <f>+'Water Data'!I28</f>
        <v>0</v>
      </c>
      <c r="CJ6" s="276">
        <f>+'Water Data'!I29</f>
        <v>0</v>
      </c>
      <c r="CK6" s="276">
        <f>+'Sanitation Data'!D28</f>
        <v>0</v>
      </c>
      <c r="CL6" s="276" t="str">
        <f>+'Sanitation Data'!D29</f>
        <v>No</v>
      </c>
      <c r="CM6" s="276">
        <f>+'Sanitation Data'!D30</f>
        <v>0</v>
      </c>
      <c r="CN6" s="276">
        <f>+'Sanitation Data'!D31</f>
        <v>0</v>
      </c>
      <c r="CO6" s="276">
        <f>+'Sanitation Data'!D32</f>
        <v>0</v>
      </c>
      <c r="CP6" s="276">
        <f>+'Sanitation Data'!E28</f>
        <v>0</v>
      </c>
      <c r="CQ6" s="276" t="str">
        <f>+'Sanitation Data'!E29</f>
        <v>Yes</v>
      </c>
      <c r="CR6" s="276">
        <f>+'Sanitation Data'!E30</f>
        <v>0</v>
      </c>
      <c r="CS6" s="276">
        <f>+'Sanitation Data'!E31</f>
        <v>0</v>
      </c>
      <c r="CT6" s="276">
        <f>+'Sanitation Data'!E32</f>
        <v>0</v>
      </c>
      <c r="CU6" s="276">
        <f>+'Sanitation Data'!F28</f>
        <v>0</v>
      </c>
      <c r="CV6" s="276" t="str">
        <f>+'Sanitation Data'!F29</f>
        <v>No</v>
      </c>
      <c r="CW6" s="276">
        <f>+'Sanitation Data'!F30</f>
        <v>0</v>
      </c>
      <c r="CX6" s="276">
        <f>+'Sanitation Data'!F31</f>
        <v>0</v>
      </c>
      <c r="CY6" s="276">
        <f>+'Sanitation Data'!F32</f>
        <v>0</v>
      </c>
      <c r="CZ6" s="276">
        <f>+'Sanitation Data'!G28</f>
        <v>0</v>
      </c>
      <c r="DA6" s="276">
        <f>+'Sanitation Data'!G29</f>
        <v>0</v>
      </c>
      <c r="DB6" s="276">
        <f>+'Sanitation Data'!G30</f>
        <v>0</v>
      </c>
      <c r="DC6" s="276">
        <f>+'Sanitation Data'!G31</f>
        <v>0</v>
      </c>
      <c r="DD6" s="276">
        <f>+'Sanitation Data'!G32</f>
        <v>0</v>
      </c>
      <c r="DE6" s="276">
        <f>+'Sanitation Data'!H28</f>
        <v>0</v>
      </c>
      <c r="DF6" s="276" t="str">
        <f>+'Sanitation Data'!H29</f>
        <v>No</v>
      </c>
      <c r="DG6" s="276">
        <f>+'Sanitation Data'!H30</f>
        <v>0</v>
      </c>
      <c r="DH6" s="276">
        <f>+'Sanitation Data'!H31</f>
        <v>0</v>
      </c>
      <c r="DI6" s="276">
        <f>+'Sanitation Data'!H32</f>
        <v>0</v>
      </c>
      <c r="DJ6" s="276">
        <f>+'Sanitation Data'!I28</f>
        <v>0</v>
      </c>
      <c r="DK6" s="276">
        <f>+'Sanitation Data'!I29</f>
        <v>0</v>
      </c>
      <c r="DL6" s="276">
        <f>+'Sanitation Data'!I30</f>
        <v>0</v>
      </c>
      <c r="DM6" s="276">
        <f>+'Sanitation Data'!I31</f>
        <v>0</v>
      </c>
      <c r="DN6" s="276">
        <f>+'Sanitation Data'!I32</f>
        <v>0</v>
      </c>
      <c r="DO6" s="276">
        <f>+'Hygiene Data'!D11</f>
        <v>0</v>
      </c>
      <c r="DP6" s="276">
        <f>+'Hygiene Data'!D12</f>
        <v>0</v>
      </c>
      <c r="DQ6" s="276">
        <f>+'Hygiene Data'!D13</f>
        <v>0</v>
      </c>
      <c r="DR6" s="276">
        <f>+'Hygiene Data'!E11</f>
        <v>0</v>
      </c>
      <c r="DS6" s="276">
        <f>+'Hygiene Data'!E12</f>
        <v>0</v>
      </c>
      <c r="DT6" s="276">
        <f>+'Hygiene Data'!E13</f>
        <v>0</v>
      </c>
      <c r="DU6" s="276">
        <f>+'Hygiene Data'!F11</f>
        <v>0</v>
      </c>
      <c r="DV6" s="276">
        <f>+'Hygiene Data'!F12</f>
        <v>0</v>
      </c>
      <c r="DW6" s="276">
        <f>+'Hygiene Data'!F13</f>
        <v>0</v>
      </c>
      <c r="DX6" s="276">
        <f>+'Hygiene Data'!G11</f>
        <v>0</v>
      </c>
      <c r="DY6" s="276">
        <f>+'Hygiene Data'!G12</f>
        <v>0</v>
      </c>
      <c r="DZ6" s="276">
        <f>+'Hygiene Data'!G13</f>
        <v>0</v>
      </c>
      <c r="EA6" s="276">
        <f>+'Hygiene Data'!H11</f>
        <v>0</v>
      </c>
      <c r="EB6" s="276">
        <f>+'Hygiene Data'!H12</f>
        <v>0</v>
      </c>
      <c r="EC6" s="276">
        <f>+'Hygiene Data'!H13</f>
        <v>0</v>
      </c>
      <c r="ED6" s="276">
        <f>+'Hygiene Data'!I11</f>
        <v>0</v>
      </c>
      <c r="EE6" s="276">
        <f>+'Hygiene Data'!I12</f>
        <v>0</v>
      </c>
      <c r="EF6" s="276">
        <f>+'Hygiene Data'!I13</f>
        <v>0</v>
      </c>
    </row>
    <row xmlns:x14ac="http://schemas.microsoft.com/office/spreadsheetml/2009/9/ac" r="7" x14ac:dyDescent="0.2">
      <c r="A7" s="36" t="str">
        <f ca="true">+IF(OFFSET('Water Data'!$B$2,0,10*ROW('Water Data'!E1))="","",OFFSET('Water Data'!$B$2,0,10*ROW('Water Data'!E1)))</f>
        <v>PAN_2010_SIASAR</v>
      </c>
      <c r="B7" s="36" t="str">
        <f ca="true">+IF(OFFSET('Water Data'!$C$2,0,10*ROW('Water Data'!F1))="","",OFFSET('Water Data'!$C$2,0,10*ROW('Water Data'!F1)))</f>
        <v>Survey</v>
      </c>
      <c r="C7" s="332">
        <f t="shared" ref="C7:C70" ca="true" si="0">+IF(ISNUMBER(VALUE(MID(A7,5,4))), VALUE(MID(A7, 5,4)),"")</f>
        <v>2010</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str">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[10]</v>
      </c>
      <c r="L7" s="96" t="str">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[10]</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str">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[88]</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str">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[85]</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str">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[0]</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6"/>
      <c r="BS7" s="276" t="str">
        <f ca="true">+IF(OFFSET('Water Data'!$D$27,0,10*ROW('Water Data'!D1))="","",OFFSET('Water Data'!$D$27,0,10*ROW('Water Data'!D1)))</f>
        <v/>
      </c>
      <c r="BT7" s="276" t="str">
        <f ca="true">+IF(OFFSET('Water Data'!$D$28,0,10*ROW('Water Data'!D1))="","",OFFSET('Water Data'!$D$28,0,10*ROW('Water Data'!D1)))</f>
        <v/>
      </c>
      <c r="BU7" s="276" t="str">
        <f ca="true">+IF(OFFSET('Water Data'!$D$29,0,10*ROW('Water Data'!D1))="","",OFFSET('Water Data'!$D$29,0,10*ROW('Water Data'!D1)))</f>
        <v/>
      </c>
      <c r="BV7" s="276" t="str">
        <f ca="true">+IF(OFFSET('Water Data'!$E$27,0,10*ROW('Water Data'!E1))="","",OFFSET('Water Data'!$E$27,0,10*ROW('Water Data'!E1)))</f>
        <v/>
      </c>
      <c r="BW7" s="276" t="str">
        <f ca="true">+IF(OFFSET('Water Data'!$E$28,0,10*ROW('Water Data'!E1))="","",OFFSET('Water Data'!$E$28,0,10*ROW('Water Data'!E1)))</f>
        <v/>
      </c>
      <c r="BX7" s="276" t="str">
        <f ca="true">+IF(OFFSET('Water Data'!$E$29,0,10*ROW('Water Data'!E1))="","",OFFSET('Water Data'!$E$29,0,10*ROW('Water Data'!E1)))</f>
        <v/>
      </c>
      <c r="BY7" s="276" t="str">
        <f ca="true">+IF(OFFSET('Water Data'!$F$27,0,10*ROW('Water Data'!F1))="","",OFFSET('Water Data'!$F$27,0,10*ROW('Water Data'!F1)))</f>
        <v/>
      </c>
      <c r="BZ7" s="276" t="str">
        <f ca="true">+IF(OFFSET('Water Data'!$F$28,0,10*ROW('Water Data'!F1))="","",OFFSET('Water Data'!$F$28,0,10*ROW('Water Data'!F1)))</f>
        <v>No</v>
      </c>
      <c r="CA7" s="276" t="str">
        <f ca="true">+IF(OFFSET('Water Data'!$F$29,0,10*ROW('Water Data'!F1))="","",OFFSET('Water Data'!$F$29,0,10*ROW('Water Data'!F1)))</f>
        <v>No</v>
      </c>
      <c r="CB7" s="276" t="str">
        <f ca="true">+IF(OFFSET('Water Data'!$G$27,0,10*ROW('Water Data'!G1))="","",OFFSET('Water Data'!$G$27,0,10*ROW('Water Data'!G1)))</f>
        <v/>
      </c>
      <c r="CC7" s="276" t="str">
        <f ca="true">+IF(OFFSET('Water Data'!$G$28,0,10*ROW('Water Data'!G1))="","",OFFSET('Water Data'!$G$28,0,10*ROW('Water Data'!G1)))</f>
        <v/>
      </c>
      <c r="CD7" s="276" t="str">
        <f ca="true">+IF(OFFSET('Water Data'!$G$29,0,10*ROW('Water Data'!G1))="","",OFFSET('Water Data'!$G$29,0,10*ROW('Water Data'!G1)))</f>
        <v/>
      </c>
      <c r="CE7" s="276" t="str">
        <f ca="true">+IF(OFFSET('Water Data'!$H$27,0,10*ROW('Water Data'!H1))="","",OFFSET('Water Data'!$H$27,0,10*ROW('Water Data'!H1)))</f>
        <v/>
      </c>
      <c r="CF7" s="276" t="str">
        <f ca="true">+IF(OFFSET('Water Data'!$H$28,0,10*ROW('Water Data'!H1))="","",OFFSET('Water Data'!$H$28,0,10*ROW('Water Data'!H1)))</f>
        <v/>
      </c>
      <c r="CG7" s="276" t="str">
        <f ca="true">+IF(OFFSET('Water Data'!$H$29,0,10*ROW('Water Data'!H1))="","",OFFSET('Water Data'!$H$29,0,10*ROW('Water Data'!H1)))</f>
        <v/>
      </c>
      <c r="CH7" s="276" t="str">
        <f ca="true">+IF(OFFSET('Water Data'!$I$27,0,10*ROW('Water Data'!I1))="","",OFFSET('Water Data'!$I$27,0,10*ROW('Water Data'!I1)))</f>
        <v/>
      </c>
      <c r="CI7" s="276" t="str">
        <f ca="true">+IF(OFFSET('Water Data'!$I$28,0,10*ROW('Water Data'!I1))="","",OFFSET('Water Data'!$I$28,0,10*ROW('Water Data'!I1)))</f>
        <v/>
      </c>
      <c r="CJ7" s="276" t="str">
        <f ca="true">+IF(OFFSET('Water Data'!$I$29,0,10*ROW('Water Data'!I1))="","",OFFSET('Water Data'!$I$29,0,10*ROW('Water Data'!I1)))</f>
        <v/>
      </c>
      <c r="CK7" s="276" t="str">
        <f ca="true">+IF(OFFSET('Sanitation Data'!$D$28,0,10*ROW('Sanitation Data'!D1))="","",OFFSET('Sanitation Data'!$D$28,0,10*ROW('Sanitation Data'!D1)))</f>
        <v/>
      </c>
      <c r="CL7" s="276" t="str">
        <f ca="true">+IF(OFFSET('Sanitation Data'!$D$29,0,10*ROW('Sanitation Data'!D1))="","",OFFSET('Sanitation Data'!$D$29,0,10*ROW('Sanitation Data'!D1)))</f>
        <v/>
      </c>
      <c r="CM7" s="276" t="str">
        <f ca="true">+IF(OFFSET('Sanitation Data'!$D$30,0,10*ROW('Sanitation Data'!D1))="","",OFFSET('Sanitation Data'!$D$30,0,10*ROW('Sanitation Data'!D1)))</f>
        <v/>
      </c>
      <c r="CN7" s="276" t="str">
        <f ca="true">+IF(OFFSET('Sanitation Data'!$D$31,0,10*ROW('Sanitation Data'!D1))="","",OFFSET('Sanitation Data'!$D$31,0,10*ROW('Sanitation Data'!D1)))</f>
        <v/>
      </c>
      <c r="CO7" s="276" t="str">
        <f ca="true">+IF(OFFSET('Sanitation Data'!$D$32,0,10*ROW('Sanitation Data'!D1))="","",OFFSET('Sanitation Data'!$D$32,0,10*ROW('Sanitation Data'!D1)))</f>
        <v/>
      </c>
      <c r="CP7" s="276" t="str">
        <f ca="true">+IF(OFFSET('Sanitation Data'!$E$28,0,10*ROW('Sanitation Data'!E1))="","",OFFSET('Sanitation Data'!$E$28,0,10*ROW('Sanitation Data'!E1)))</f>
        <v/>
      </c>
      <c r="CQ7" s="276" t="str">
        <f ca="true">+IF(OFFSET('Sanitation Data'!$E$29,0,10*ROW('Sanitation Data'!E1))="","",OFFSET('Sanitation Data'!$E$29,0,10*ROW('Sanitation Data'!E1)))</f>
        <v/>
      </c>
      <c r="CR7" s="276" t="str">
        <f ca="true">+IF(OFFSET('Sanitation Data'!$E$30,0,10*ROW('Sanitation Data'!E1))="","",OFFSET('Sanitation Data'!$E$30,0,10*ROW('Sanitation Data'!E1)))</f>
        <v/>
      </c>
      <c r="CS7" s="276" t="str">
        <f ca="true">+IF(OFFSET('Sanitation Data'!$E$31,0,10*ROW('Sanitation Data'!E1))="","",OFFSET('Sanitation Data'!$E$31,0,10*ROW('Sanitation Data'!E1)))</f>
        <v/>
      </c>
      <c r="CT7" s="276" t="str">
        <f ca="true">+IF(OFFSET('Sanitation Data'!$E$32,0,10*ROW('Sanitation Data'!E1))="","",OFFSET('Sanitation Data'!$E$32,0,10*ROW('Sanitation Data'!E1)))</f>
        <v/>
      </c>
      <c r="CU7" s="276" t="str">
        <f ca="true">+IF(OFFSET('Sanitation Data'!$F$28,0,10*ROW('Sanitation Data'!F1))="","",OFFSET('Sanitation Data'!$F$28,0,10*ROW('Sanitation Data'!F1)))</f>
        <v/>
      </c>
      <c r="CV7" s="276" t="str">
        <f ca="true">+IF(OFFSET('Sanitation Data'!$F$29,0,10*ROW('Sanitation Data'!F1))="","",OFFSET('Sanitation Data'!$F$29,0,10*ROW('Sanitation Data'!F1)))</f>
        <v>No</v>
      </c>
      <c r="CW7" s="276" t="str">
        <f ca="true">+IF(OFFSET('Sanitation Data'!$F$30,0,10*ROW('Sanitation Data'!F1))="","",OFFSET('Sanitation Data'!$F$30,0,10*ROW('Sanitation Data'!F1)))</f>
        <v/>
      </c>
      <c r="CX7" s="276" t="str">
        <f ca="true">+IF(OFFSET('Sanitation Data'!$F$31,0,10*ROW('Sanitation Data'!F1))="","",OFFSET('Sanitation Data'!$F$31,0,10*ROW('Sanitation Data'!F1)))</f>
        <v>No</v>
      </c>
      <c r="CY7" s="276" t="str">
        <f ca="true">+IF(OFFSET('Sanitation Data'!$F$32,0,10*ROW('Sanitation Data'!F1))="","",OFFSET('Sanitation Data'!$F$32,0,10*ROW('Sanitation Data'!F1)))</f>
        <v/>
      </c>
      <c r="CZ7" s="276" t="str">
        <f ca="true">+IF(OFFSET('Sanitation Data'!$G$28,0,10*ROW('Sanitation Data'!G1))="","",OFFSET('Sanitation Data'!$G$28,0,10*ROW('Sanitation Data'!G1)))</f>
        <v/>
      </c>
      <c r="DA7" s="276" t="str">
        <f ca="true">+IF(OFFSET('Sanitation Data'!$G$29,0,10*ROW('Sanitation Data'!G1))="","",OFFSET('Sanitation Data'!$G$29,0,10*ROW('Sanitation Data'!G1)))</f>
        <v/>
      </c>
      <c r="DB7" s="276" t="str">
        <f ca="true">+IF(OFFSET('Sanitation Data'!$G$30,0,10*ROW('Sanitation Data'!G1))="","",OFFSET('Sanitation Data'!$G$30,0,10*ROW('Sanitation Data'!G1)))</f>
        <v/>
      </c>
      <c r="DC7" s="276" t="str">
        <f ca="true">+IF(OFFSET('Sanitation Data'!$G$31,0,10*ROW('Sanitation Data'!G1))="","",OFFSET('Sanitation Data'!$G$31,0,10*ROW('Sanitation Data'!G1)))</f>
        <v/>
      </c>
      <c r="DD7" s="276" t="str">
        <f ca="true">+IF(OFFSET('Sanitation Data'!$G$32,0,10*ROW('Sanitation Data'!G1))="","",OFFSET('Sanitation Data'!$G$32,0,10*ROW('Sanitation Data'!G1)))</f>
        <v/>
      </c>
      <c r="DE7" s="276" t="str">
        <f ca="true">+IF(OFFSET('Sanitation Data'!$H$28,0,10*ROW('Sanitation Data'!H1))="","",OFFSET('Sanitation Data'!$H$28,0,10*ROW('Sanitation Data'!H1)))</f>
        <v/>
      </c>
      <c r="DF7" s="276" t="str">
        <f ca="true">+IF(OFFSET('Sanitation Data'!$H$29,0,10*ROW('Sanitation Data'!H1))="","",OFFSET('Sanitation Data'!$H$29,0,10*ROW('Sanitation Data'!H1)))</f>
        <v/>
      </c>
      <c r="DG7" s="276" t="str">
        <f ca="true">+IF(OFFSET('Sanitation Data'!$H$30,0,10*ROW('Sanitation Data'!H1))="","",OFFSET('Sanitation Data'!$H$30,0,10*ROW('Sanitation Data'!H1)))</f>
        <v/>
      </c>
      <c r="DH7" s="276" t="str">
        <f ca="true">+IF(OFFSET('Sanitation Data'!$H$31,0,10*ROW('Sanitation Data'!H1))="","",OFFSET('Sanitation Data'!$H$31,0,10*ROW('Sanitation Data'!H1)))</f>
        <v/>
      </c>
      <c r="DI7" s="276" t="str">
        <f ca="true">+IF(OFFSET('Sanitation Data'!$H$32,0,10*ROW('Sanitation Data'!H1))="","",OFFSET('Sanitation Data'!$H$32,0,10*ROW('Sanitation Data'!H1)))</f>
        <v/>
      </c>
      <c r="DJ7" s="276" t="str">
        <f ca="true">+IF(OFFSET('Sanitation Data'!$I$28,0,10*ROW('Sanitation Data'!I1))="","",OFFSET('Sanitation Data'!$I$28,0,10*ROW('Sanitation Data'!I1)))</f>
        <v/>
      </c>
      <c r="DK7" s="276" t="str">
        <f ca="true">+IF(OFFSET('Sanitation Data'!$I$29,0,10*ROW('Sanitation Data'!I1))="","",OFFSET('Sanitation Data'!$I$29,0,10*ROW('Sanitation Data'!I1)))</f>
        <v/>
      </c>
      <c r="DL7" s="276" t="str">
        <f ca="true">+IF(OFFSET('Sanitation Data'!$I$30,0,10*ROW('Sanitation Data'!I1))="","",OFFSET('Sanitation Data'!$I$30,0,10*ROW('Sanitation Data'!I1)))</f>
        <v/>
      </c>
      <c r="DM7" s="276" t="str">
        <f ca="true">+IF(OFFSET('Sanitation Data'!$I$31,0,10*ROW('Sanitation Data'!I1))="","",OFFSET('Sanitation Data'!$I$31,0,10*ROW('Sanitation Data'!I1)))</f>
        <v/>
      </c>
      <c r="DN7" s="276" t="str">
        <f ca="true">+IF(OFFSET('Sanitation Data'!$I$32,0,10*ROW('Sanitation Data'!I1))="","",OFFSET('Sanitation Data'!$I$32,0,10*ROW('Sanitation Data'!I1)))</f>
        <v/>
      </c>
      <c r="DO7" s="276" t="str">
        <f ca="true">+IF(OFFSET('Hygiene Data'!$D$11,0,10*ROW('Hygiene Data'!D1))="","",OFFSET('Hygiene Data'!$D$11,0,10*ROW('Hygiene Data'!D1)))</f>
        <v/>
      </c>
      <c r="DP7" s="276" t="str">
        <f ca="true">+IF(OFFSET('Hygiene Data'!$D$12,0,10*ROW('Hygiene Data'!D1))="","",OFFSET('Hygiene Data'!$D$12,0,10*ROW('Hygiene Data'!D1)))</f>
        <v/>
      </c>
      <c r="DQ7" s="276" t="str">
        <f ca="true">+IF(OFFSET('Hygiene Data'!$D$13,0,10*ROW('Hygiene Data'!D1))="","",OFFSET('Hygiene Data'!$D$13,0,10*ROW('Hygiene Data'!D1)))</f>
        <v/>
      </c>
      <c r="DR7" s="276" t="str">
        <f ca="true">+IF(OFFSET('Hygiene Data'!$E$11,0,10*ROW('Hygiene Data'!E1))="","",OFFSET('Hygiene Data'!$E$11,0,10*ROW('Hygiene Data'!E1)))</f>
        <v/>
      </c>
      <c r="DS7" s="276" t="str">
        <f ca="true">+IF(OFFSET('Hygiene Data'!$E$12,0,10*ROW('Hygiene Data'!E1))="","",OFFSET('Hygiene Data'!$E$12,0,10*ROW('Hygiene Data'!E1)))</f>
        <v/>
      </c>
      <c r="DT7" s="276" t="str">
        <f ca="true">+IF(OFFSET('Hygiene Data'!$E$13,0,10*ROW('Hygiene Data'!E1))="","",OFFSET('Hygiene Data'!$E$13,0,10*ROW('Hygiene Data'!E1)))</f>
        <v/>
      </c>
      <c r="DU7" s="276" t="str">
        <f ca="true">+IF(OFFSET('Hygiene Data'!$F$11,0,10*ROW('Hygiene Data'!F1))="","",OFFSET('Hygiene Data'!$F$11,0,10*ROW('Hygiene Data'!F1)))</f>
        <v/>
      </c>
      <c r="DV7" s="276" t="str">
        <f ca="true">+IF(OFFSET('Hygiene Data'!$F$12,0,10*ROW('Hygiene Data'!F1))="","",OFFSET('Hygiene Data'!$F$12,0,10*ROW('Hygiene Data'!F1)))</f>
        <v/>
      </c>
      <c r="DW7" s="276" t="str">
        <f ca="true">+IF(OFFSET('Hygiene Data'!$F$13,0,10*ROW('Hygiene Data'!F1))="","",OFFSET('Hygiene Data'!$F$13,0,10*ROW('Hygiene Data'!F1)))</f>
        <v>No</v>
      </c>
      <c r="DX7" s="276" t="str">
        <f ca="true">+IF(OFFSET('Hygiene Data'!$G$11,0,10*ROW('Hygiene Data'!G1))="","",OFFSET('Hygiene Data'!$G$11,0,10*ROW('Hygiene Data'!G1)))</f>
        <v/>
      </c>
      <c r="DY7" s="276" t="str">
        <f ca="true">+IF(OFFSET('Hygiene Data'!$G$12,0,10*ROW('Hygiene Data'!G1))="","",OFFSET('Hygiene Data'!$G$12,0,10*ROW('Hygiene Data'!G1)))</f>
        <v/>
      </c>
      <c r="DZ7" s="276" t="str">
        <f ca="true">+IF(OFFSET('Hygiene Data'!$G$13,0,10*ROW('Hygiene Data'!G1))="","",OFFSET('Hygiene Data'!$G$13,0,10*ROW('Hygiene Data'!G1)))</f>
        <v/>
      </c>
      <c r="EA7" s="276" t="str">
        <f ca="true">+IF(OFFSET('Hygiene Data'!$H$11,0,10*ROW('Hygiene Data'!H1))="","",OFFSET('Hygiene Data'!$H$11,0,10*ROW('Hygiene Data'!H1)))</f>
        <v/>
      </c>
      <c r="EB7" s="276" t="str">
        <f ca="true">+IF(OFFSET('Hygiene Data'!$H$12,0,10*ROW('Hygiene Data'!H1))="","",OFFSET('Hygiene Data'!$H$12,0,10*ROW('Hygiene Data'!H1)))</f>
        <v/>
      </c>
      <c r="EC7" s="276" t="str">
        <f ca="true">+IF(OFFSET('Hygiene Data'!$H$13,0,10*ROW('Hygiene Data'!H1))="","",OFFSET('Hygiene Data'!$H$13,0,10*ROW('Hygiene Data'!H1)))</f>
        <v/>
      </c>
      <c r="ED7" s="276" t="str">
        <f ca="true">+IF(OFFSET('Hygiene Data'!$I$11,0,10*ROW('Hygiene Data'!I1))="","",OFFSET('Hygiene Data'!$I$11,0,10*ROW('Hygiene Data'!I1)))</f>
        <v/>
      </c>
      <c r="EE7" s="276" t="str">
        <f ca="true">+IF(OFFSET('Hygiene Data'!$I$12,0,10*ROW('Hygiene Data'!I1))="","",OFFSET('Hygiene Data'!$I$12,0,10*ROW('Hygiene Data'!I1)))</f>
        <v/>
      </c>
      <c r="EF7" s="276"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PAN_2013_LLECE</v>
      </c>
      <c r="B8" s="36" t="str">
        <f ca="true">+IF(OFFSET('Water Data'!$C$2,0,10*ROW('Water Data'!F2))="","",OFFSET('Water Data'!$C$2,0,10*ROW('Water Data'!F2)))</f>
        <v>Survey</v>
      </c>
      <c r="C8" s="332">
        <f t="shared" ca="true" si="0"/>
        <v>2013</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78.612716763005778</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100</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64.928909952606645</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78.612716763005778</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7" t="str">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[54]</v>
      </c>
      <c r="X8" s="97">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81.502890173410407</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str">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[82]</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str">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[96]</v>
      </c>
      <c r="AC8" s="97">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91.111111111111114</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str">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[91]</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str">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[30]</v>
      </c>
      <c r="AH8" s="97">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75.355450236966831</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str">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[75]</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7" t="str">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[54]</v>
      </c>
      <c r="AR8" s="97">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81.502890173410407</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str">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[82]</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6"/>
      <c r="BS8" s="276" t="str">
        <f ca="true">+IF(OFFSET('Water Data'!$D$27,0,10*ROW('Water Data'!D2))="","",OFFSET('Water Data'!$D$27,0,10*ROW('Water Data'!D2)))</f>
        <v/>
      </c>
      <c r="BT8" s="276" t="str">
        <f ca="true">+IF(OFFSET('Water Data'!$D$28,0,10*ROW('Water Data'!D2))="","",OFFSET('Water Data'!$D$28,0,10*ROW('Water Data'!D2)))</f>
        <v>Yes</v>
      </c>
      <c r="BU8" s="276" t="str">
        <f ca="true">+IF(OFFSET('Water Data'!$D$29,0,10*ROW('Water Data'!D2))="","",OFFSET('Water Data'!$D$29,0,10*ROW('Water Data'!D2)))</f>
        <v/>
      </c>
      <c r="BV8" s="276" t="str">
        <f ca="true">+IF(OFFSET('Water Data'!$E$27,0,10*ROW('Water Data'!E2))="","",OFFSET('Water Data'!$E$27,0,10*ROW('Water Data'!E2)))</f>
        <v/>
      </c>
      <c r="BW8" s="276" t="str">
        <f ca="true">+IF(OFFSET('Water Data'!$E$28,0,10*ROW('Water Data'!E2))="","",OFFSET('Water Data'!$E$28,0,10*ROW('Water Data'!E2)))</f>
        <v>Yes</v>
      </c>
      <c r="BX8" s="276" t="str">
        <f ca="true">+IF(OFFSET('Water Data'!$E$29,0,10*ROW('Water Data'!E2))="","",OFFSET('Water Data'!$E$29,0,10*ROW('Water Data'!E2)))</f>
        <v/>
      </c>
      <c r="BY8" s="276" t="str">
        <f ca="true">+IF(OFFSET('Water Data'!$F$27,0,10*ROW('Water Data'!F2))="","",OFFSET('Water Data'!$F$27,0,10*ROW('Water Data'!F2)))</f>
        <v/>
      </c>
      <c r="BZ8" s="276" t="str">
        <f ca="true">+IF(OFFSET('Water Data'!$F$28,0,10*ROW('Water Data'!F2))="","",OFFSET('Water Data'!$F$28,0,10*ROW('Water Data'!F2)))</f>
        <v>Yes</v>
      </c>
      <c r="CA8" s="276" t="str">
        <f ca="true">+IF(OFFSET('Water Data'!$F$29,0,10*ROW('Water Data'!F2))="","",OFFSET('Water Data'!$F$29,0,10*ROW('Water Data'!F2)))</f>
        <v/>
      </c>
      <c r="CB8" s="276" t="str">
        <f ca="true">+IF(OFFSET('Water Data'!$G$27,0,10*ROW('Water Data'!G2))="","",OFFSET('Water Data'!$G$27,0,10*ROW('Water Data'!G2)))</f>
        <v/>
      </c>
      <c r="CC8" s="276" t="str">
        <f ca="true">+IF(OFFSET('Water Data'!$G$28,0,10*ROW('Water Data'!G2))="","",OFFSET('Water Data'!$G$28,0,10*ROW('Water Data'!G2)))</f>
        <v/>
      </c>
      <c r="CD8" s="276" t="str">
        <f ca="true">+IF(OFFSET('Water Data'!$G$29,0,10*ROW('Water Data'!G2))="","",OFFSET('Water Data'!$G$29,0,10*ROW('Water Data'!G2)))</f>
        <v/>
      </c>
      <c r="CE8" s="276" t="str">
        <f ca="true">+IF(OFFSET('Water Data'!$H$27,0,10*ROW('Water Data'!H2))="","",OFFSET('Water Data'!$H$27,0,10*ROW('Water Data'!H2)))</f>
        <v/>
      </c>
      <c r="CF8" s="276" t="str">
        <f ca="true">+IF(OFFSET('Water Data'!$H$28,0,10*ROW('Water Data'!H2))="","",OFFSET('Water Data'!$H$28,0,10*ROW('Water Data'!H2)))</f>
        <v>Yes</v>
      </c>
      <c r="CG8" s="276" t="str">
        <f ca="true">+IF(OFFSET('Water Data'!$H$29,0,10*ROW('Water Data'!H2))="","",OFFSET('Water Data'!$H$29,0,10*ROW('Water Data'!H2)))</f>
        <v/>
      </c>
      <c r="CH8" s="276" t="str">
        <f ca="true">+IF(OFFSET('Water Data'!$I$27,0,10*ROW('Water Data'!I2))="","",OFFSET('Water Data'!$I$27,0,10*ROW('Water Data'!I2)))</f>
        <v/>
      </c>
      <c r="CI8" s="276" t="str">
        <f ca="true">+IF(OFFSET('Water Data'!$I$28,0,10*ROW('Water Data'!I2))="","",OFFSET('Water Data'!$I$28,0,10*ROW('Water Data'!I2)))</f>
        <v/>
      </c>
      <c r="CJ8" s="276" t="str">
        <f ca="true">+IF(OFFSET('Water Data'!$I$29,0,10*ROW('Water Data'!I2))="","",OFFSET('Water Data'!$I$29,0,10*ROW('Water Data'!I2)))</f>
        <v/>
      </c>
      <c r="CK8" s="276" t="str">
        <f ca="true">+IF(OFFSET('Sanitation Data'!$D$28,0,10*ROW('Sanitation Data'!D2))="","",OFFSET('Sanitation Data'!$D$28,0,10*ROW('Sanitation Data'!D2)))</f>
        <v/>
      </c>
      <c r="CL8" s="276" t="str">
        <f ca="true">+IF(OFFSET('Sanitation Data'!$D$29,0,10*ROW('Sanitation Data'!D2))="","",OFFSET('Sanitation Data'!$D$29,0,10*ROW('Sanitation Data'!D2)))</f>
        <v>No</v>
      </c>
      <c r="CM8" s="276" t="str">
        <f ca="true">+IF(OFFSET('Sanitation Data'!$D$30,0,10*ROW('Sanitation Data'!D2))="","",OFFSET('Sanitation Data'!$D$30,0,10*ROW('Sanitation Data'!D2)))</f>
        <v>Yes</v>
      </c>
      <c r="CN8" s="276" t="str">
        <f ca="true">+IF(OFFSET('Sanitation Data'!$D$31,0,10*ROW('Sanitation Data'!D2))="","",OFFSET('Sanitation Data'!$D$31,0,10*ROW('Sanitation Data'!D2)))</f>
        <v/>
      </c>
      <c r="CO8" s="276" t="str">
        <f ca="true">+IF(OFFSET('Sanitation Data'!$D$32,0,10*ROW('Sanitation Data'!D2))="","",OFFSET('Sanitation Data'!$D$32,0,10*ROW('Sanitation Data'!D2)))</f>
        <v>No</v>
      </c>
      <c r="CP8" s="276" t="str">
        <f ca="true">+IF(OFFSET('Sanitation Data'!$E$28,0,10*ROW('Sanitation Data'!E2))="","",OFFSET('Sanitation Data'!$E$28,0,10*ROW('Sanitation Data'!E2)))</f>
        <v/>
      </c>
      <c r="CQ8" s="276" t="str">
        <f ca="true">+IF(OFFSET('Sanitation Data'!$E$29,0,10*ROW('Sanitation Data'!E2))="","",OFFSET('Sanitation Data'!$E$29,0,10*ROW('Sanitation Data'!E2)))</f>
        <v>No</v>
      </c>
      <c r="CR8" s="276" t="str">
        <f ca="true">+IF(OFFSET('Sanitation Data'!$E$30,0,10*ROW('Sanitation Data'!E2))="","",OFFSET('Sanitation Data'!$E$30,0,10*ROW('Sanitation Data'!E2)))</f>
        <v>Yes</v>
      </c>
      <c r="CS8" s="276" t="str">
        <f ca="true">+IF(OFFSET('Sanitation Data'!$E$31,0,10*ROW('Sanitation Data'!E2))="","",OFFSET('Sanitation Data'!$E$31,0,10*ROW('Sanitation Data'!E2)))</f>
        <v/>
      </c>
      <c r="CT8" s="276" t="str">
        <f ca="true">+IF(OFFSET('Sanitation Data'!$E$32,0,10*ROW('Sanitation Data'!E2))="","",OFFSET('Sanitation Data'!$E$32,0,10*ROW('Sanitation Data'!E2)))</f>
        <v>No</v>
      </c>
      <c r="CU8" s="276" t="str">
        <f ca="true">+IF(OFFSET('Sanitation Data'!$F$28,0,10*ROW('Sanitation Data'!F2))="","",OFFSET('Sanitation Data'!$F$28,0,10*ROW('Sanitation Data'!F2)))</f>
        <v/>
      </c>
      <c r="CV8" s="276" t="str">
        <f ca="true">+IF(OFFSET('Sanitation Data'!$F$29,0,10*ROW('Sanitation Data'!F2))="","",OFFSET('Sanitation Data'!$F$29,0,10*ROW('Sanitation Data'!F2)))</f>
        <v>No</v>
      </c>
      <c r="CW8" s="276" t="str">
        <f ca="true">+IF(OFFSET('Sanitation Data'!$F$30,0,10*ROW('Sanitation Data'!F2))="","",OFFSET('Sanitation Data'!$F$30,0,10*ROW('Sanitation Data'!F2)))</f>
        <v>Yes</v>
      </c>
      <c r="CX8" s="276" t="str">
        <f ca="true">+IF(OFFSET('Sanitation Data'!$F$31,0,10*ROW('Sanitation Data'!F2))="","",OFFSET('Sanitation Data'!$F$31,0,10*ROW('Sanitation Data'!F2)))</f>
        <v/>
      </c>
      <c r="CY8" s="276" t="str">
        <f ca="true">+IF(OFFSET('Sanitation Data'!$F$32,0,10*ROW('Sanitation Data'!F2))="","",OFFSET('Sanitation Data'!$F$32,0,10*ROW('Sanitation Data'!F2)))</f>
        <v>No</v>
      </c>
      <c r="CZ8" s="276" t="str">
        <f ca="true">+IF(OFFSET('Sanitation Data'!$G$28,0,10*ROW('Sanitation Data'!G2))="","",OFFSET('Sanitation Data'!$G$28,0,10*ROW('Sanitation Data'!G2)))</f>
        <v/>
      </c>
      <c r="DA8" s="276" t="str">
        <f ca="true">+IF(OFFSET('Sanitation Data'!$G$29,0,10*ROW('Sanitation Data'!G2))="","",OFFSET('Sanitation Data'!$G$29,0,10*ROW('Sanitation Data'!G2)))</f>
        <v/>
      </c>
      <c r="DB8" s="276" t="str">
        <f ca="true">+IF(OFFSET('Sanitation Data'!$G$30,0,10*ROW('Sanitation Data'!G2))="","",OFFSET('Sanitation Data'!$G$30,0,10*ROW('Sanitation Data'!G2)))</f>
        <v/>
      </c>
      <c r="DC8" s="276" t="str">
        <f ca="true">+IF(OFFSET('Sanitation Data'!$G$31,0,10*ROW('Sanitation Data'!G2))="","",OFFSET('Sanitation Data'!$G$31,0,10*ROW('Sanitation Data'!G2)))</f>
        <v/>
      </c>
      <c r="DD8" s="276" t="str">
        <f ca="true">+IF(OFFSET('Sanitation Data'!$G$32,0,10*ROW('Sanitation Data'!G2))="","",OFFSET('Sanitation Data'!$G$32,0,10*ROW('Sanitation Data'!G2)))</f>
        <v/>
      </c>
      <c r="DE8" s="276" t="str">
        <f ca="true">+IF(OFFSET('Sanitation Data'!$H$28,0,10*ROW('Sanitation Data'!H2))="","",OFFSET('Sanitation Data'!$H$28,0,10*ROW('Sanitation Data'!H2)))</f>
        <v/>
      </c>
      <c r="DF8" s="276" t="str">
        <f ca="true">+IF(OFFSET('Sanitation Data'!$H$29,0,10*ROW('Sanitation Data'!H2))="","",OFFSET('Sanitation Data'!$H$29,0,10*ROW('Sanitation Data'!H2)))</f>
        <v>No</v>
      </c>
      <c r="DG8" s="276" t="str">
        <f ca="true">+IF(OFFSET('Sanitation Data'!$H$30,0,10*ROW('Sanitation Data'!H2))="","",OFFSET('Sanitation Data'!$H$30,0,10*ROW('Sanitation Data'!H2)))</f>
        <v>Yes</v>
      </c>
      <c r="DH8" s="276" t="str">
        <f ca="true">+IF(OFFSET('Sanitation Data'!$H$31,0,10*ROW('Sanitation Data'!H2))="","",OFFSET('Sanitation Data'!$H$31,0,10*ROW('Sanitation Data'!H2)))</f>
        <v/>
      </c>
      <c r="DI8" s="276" t="str">
        <f ca="true">+IF(OFFSET('Sanitation Data'!$H$32,0,10*ROW('Sanitation Data'!H2))="","",OFFSET('Sanitation Data'!$H$32,0,10*ROW('Sanitation Data'!H2)))</f>
        <v>No</v>
      </c>
      <c r="DJ8" s="276" t="str">
        <f ca="true">+IF(OFFSET('Sanitation Data'!$I$28,0,10*ROW('Sanitation Data'!I2))="","",OFFSET('Sanitation Data'!$I$28,0,10*ROW('Sanitation Data'!I2)))</f>
        <v/>
      </c>
      <c r="DK8" s="276" t="str">
        <f ca="true">+IF(OFFSET('Sanitation Data'!$I$29,0,10*ROW('Sanitation Data'!I2))="","",OFFSET('Sanitation Data'!$I$29,0,10*ROW('Sanitation Data'!I2)))</f>
        <v/>
      </c>
      <c r="DL8" s="276" t="str">
        <f ca="true">+IF(OFFSET('Sanitation Data'!$I$30,0,10*ROW('Sanitation Data'!I2))="","",OFFSET('Sanitation Data'!$I$30,0,10*ROW('Sanitation Data'!I2)))</f>
        <v/>
      </c>
      <c r="DM8" s="276" t="str">
        <f ca="true">+IF(OFFSET('Sanitation Data'!$I$31,0,10*ROW('Sanitation Data'!I2))="","",OFFSET('Sanitation Data'!$I$31,0,10*ROW('Sanitation Data'!I2)))</f>
        <v/>
      </c>
      <c r="DN8" s="276" t="str">
        <f ca="true">+IF(OFFSET('Sanitation Data'!$I$32,0,10*ROW('Sanitation Data'!I2))="","",OFFSET('Sanitation Data'!$I$32,0,10*ROW('Sanitation Data'!I2)))</f>
        <v/>
      </c>
      <c r="DO8" s="276" t="str">
        <f ca="true">+IF(OFFSET('Hygiene Data'!$D$11,0,10*ROW('Hygiene Data'!D2))="","",OFFSET('Hygiene Data'!$D$11,0,10*ROW('Hygiene Data'!D2)))</f>
        <v/>
      </c>
      <c r="DP8" s="276" t="str">
        <f ca="true">+IF(OFFSET('Hygiene Data'!$D$12,0,10*ROW('Hygiene Data'!D2))="","",OFFSET('Hygiene Data'!$D$12,0,10*ROW('Hygiene Data'!D2)))</f>
        <v/>
      </c>
      <c r="DQ8" s="276" t="str">
        <f ca="true">+IF(OFFSET('Hygiene Data'!$D$13,0,10*ROW('Hygiene Data'!D2))="","",OFFSET('Hygiene Data'!$D$13,0,10*ROW('Hygiene Data'!D2)))</f>
        <v/>
      </c>
      <c r="DR8" s="276" t="str">
        <f ca="true">+IF(OFFSET('Hygiene Data'!$E$11,0,10*ROW('Hygiene Data'!E2))="","",OFFSET('Hygiene Data'!$E$11,0,10*ROW('Hygiene Data'!E2)))</f>
        <v/>
      </c>
      <c r="DS8" s="276" t="str">
        <f ca="true">+IF(OFFSET('Hygiene Data'!$E$12,0,10*ROW('Hygiene Data'!E2))="","",OFFSET('Hygiene Data'!$E$12,0,10*ROW('Hygiene Data'!E2)))</f>
        <v/>
      </c>
      <c r="DT8" s="276" t="str">
        <f ca="true">+IF(OFFSET('Hygiene Data'!$E$13,0,10*ROW('Hygiene Data'!E2))="","",OFFSET('Hygiene Data'!$E$13,0,10*ROW('Hygiene Data'!E2)))</f>
        <v/>
      </c>
      <c r="DU8" s="276" t="str">
        <f ca="true">+IF(OFFSET('Hygiene Data'!$F$11,0,10*ROW('Hygiene Data'!F2))="","",OFFSET('Hygiene Data'!$F$11,0,10*ROW('Hygiene Data'!F2)))</f>
        <v/>
      </c>
      <c r="DV8" s="276" t="str">
        <f ca="true">+IF(OFFSET('Hygiene Data'!$F$12,0,10*ROW('Hygiene Data'!F2))="","",OFFSET('Hygiene Data'!$F$12,0,10*ROW('Hygiene Data'!F2)))</f>
        <v/>
      </c>
      <c r="DW8" s="276" t="str">
        <f ca="true">+IF(OFFSET('Hygiene Data'!$F$13,0,10*ROW('Hygiene Data'!F2))="","",OFFSET('Hygiene Data'!$F$13,0,10*ROW('Hygiene Data'!F2)))</f>
        <v/>
      </c>
      <c r="DX8" s="276" t="str">
        <f ca="true">+IF(OFFSET('Hygiene Data'!$G$11,0,10*ROW('Hygiene Data'!G2))="","",OFFSET('Hygiene Data'!$G$11,0,10*ROW('Hygiene Data'!G2)))</f>
        <v/>
      </c>
      <c r="DY8" s="276" t="str">
        <f ca="true">+IF(OFFSET('Hygiene Data'!$G$12,0,10*ROW('Hygiene Data'!G2))="","",OFFSET('Hygiene Data'!$G$12,0,10*ROW('Hygiene Data'!G2)))</f>
        <v/>
      </c>
      <c r="DZ8" s="276" t="str">
        <f ca="true">+IF(OFFSET('Hygiene Data'!$G$13,0,10*ROW('Hygiene Data'!G2))="","",OFFSET('Hygiene Data'!$G$13,0,10*ROW('Hygiene Data'!G2)))</f>
        <v/>
      </c>
      <c r="EA8" s="276" t="str">
        <f ca="true">+IF(OFFSET('Hygiene Data'!$H$11,0,10*ROW('Hygiene Data'!H2))="","",OFFSET('Hygiene Data'!$H$11,0,10*ROW('Hygiene Data'!H2)))</f>
        <v/>
      </c>
      <c r="EB8" s="276" t="str">
        <f ca="true">+IF(OFFSET('Hygiene Data'!$H$12,0,10*ROW('Hygiene Data'!H2))="","",OFFSET('Hygiene Data'!$H$12,0,10*ROW('Hygiene Data'!H2)))</f>
        <v/>
      </c>
      <c r="EC8" s="276" t="str">
        <f ca="true">+IF(OFFSET('Hygiene Data'!$H$13,0,10*ROW('Hygiene Data'!H2))="","",OFFSET('Hygiene Data'!$H$13,0,10*ROW('Hygiene Data'!H2)))</f>
        <v/>
      </c>
      <c r="ED8" s="276" t="str">
        <f ca="true">+IF(OFFSET('Hygiene Data'!$I$11,0,10*ROW('Hygiene Data'!I2))="","",OFFSET('Hygiene Data'!$I$11,0,10*ROW('Hygiene Data'!I2)))</f>
        <v/>
      </c>
      <c r="EE8" s="276" t="str">
        <f ca="true">+IF(OFFSET('Hygiene Data'!$I$12,0,10*ROW('Hygiene Data'!I2))="","",OFFSET('Hygiene Data'!$I$12,0,10*ROW('Hygiene Data'!I2)))</f>
        <v/>
      </c>
      <c r="EF8" s="276"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PAN_2013_SIASAR</v>
      </c>
      <c r="B9" s="36" t="str">
        <f ca="true">+IF(OFFSET('Water Data'!$C$2,0,10*ROW('Water Data'!F3))="","",OFFSET('Water Data'!$C$2,0,10*ROW('Water Data'!F3)))</f>
        <v>Survey</v>
      </c>
      <c r="C9" s="332">
        <f t="shared" ca="true" si="0"/>
        <v>2013</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str">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[53]</v>
      </c>
      <c r="L9" s="96" t="str">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[53]</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7"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str">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[93]</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str">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[85]</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str">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[0]</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6"/>
      <c r="BS9" s="276" t="str">
        <f ca="true">+IF(OFFSET('Water Data'!$D$27,0,10*ROW('Water Data'!D3))="","",OFFSET('Water Data'!$D$27,0,10*ROW('Water Data'!D3)))</f>
        <v/>
      </c>
      <c r="BT9" s="276" t="str">
        <f ca="true">+IF(OFFSET('Water Data'!$D$28,0,10*ROW('Water Data'!D3))="","",OFFSET('Water Data'!$D$28,0,10*ROW('Water Data'!D3)))</f>
        <v/>
      </c>
      <c r="BU9" s="276" t="str">
        <f ca="true">+IF(OFFSET('Water Data'!$D$29,0,10*ROW('Water Data'!D3))="","",OFFSET('Water Data'!$D$29,0,10*ROW('Water Data'!D3)))</f>
        <v/>
      </c>
      <c r="BV9" s="276" t="str">
        <f ca="true">+IF(OFFSET('Water Data'!$E$27,0,10*ROW('Water Data'!E3))="","",OFFSET('Water Data'!$E$27,0,10*ROW('Water Data'!E3)))</f>
        <v/>
      </c>
      <c r="BW9" s="276" t="str">
        <f ca="true">+IF(OFFSET('Water Data'!$E$28,0,10*ROW('Water Data'!E3))="","",OFFSET('Water Data'!$E$28,0,10*ROW('Water Data'!E3)))</f>
        <v/>
      </c>
      <c r="BX9" s="276" t="str">
        <f ca="true">+IF(OFFSET('Water Data'!$E$29,0,10*ROW('Water Data'!E3))="","",OFFSET('Water Data'!$E$29,0,10*ROW('Water Data'!E3)))</f>
        <v/>
      </c>
      <c r="BY9" s="276" t="str">
        <f ca="true">+IF(OFFSET('Water Data'!$F$27,0,10*ROW('Water Data'!F3))="","",OFFSET('Water Data'!$F$27,0,10*ROW('Water Data'!F3)))</f>
        <v/>
      </c>
      <c r="BZ9" s="276" t="str">
        <f ca="true">+IF(OFFSET('Water Data'!$F$28,0,10*ROW('Water Data'!F3))="","",OFFSET('Water Data'!$F$28,0,10*ROW('Water Data'!F3)))</f>
        <v>No</v>
      </c>
      <c r="CA9" s="276" t="str">
        <f ca="true">+IF(OFFSET('Water Data'!$F$29,0,10*ROW('Water Data'!F3))="","",OFFSET('Water Data'!$F$29,0,10*ROW('Water Data'!F3)))</f>
        <v>No</v>
      </c>
      <c r="CB9" s="276" t="str">
        <f ca="true">+IF(OFFSET('Water Data'!$G$27,0,10*ROW('Water Data'!G3))="","",OFFSET('Water Data'!$G$27,0,10*ROW('Water Data'!G3)))</f>
        <v/>
      </c>
      <c r="CC9" s="276" t="str">
        <f ca="true">+IF(OFFSET('Water Data'!$G$28,0,10*ROW('Water Data'!G3))="","",OFFSET('Water Data'!$G$28,0,10*ROW('Water Data'!G3)))</f>
        <v/>
      </c>
      <c r="CD9" s="276" t="str">
        <f ca="true">+IF(OFFSET('Water Data'!$G$29,0,10*ROW('Water Data'!G3))="","",OFFSET('Water Data'!$G$29,0,10*ROW('Water Data'!G3)))</f>
        <v/>
      </c>
      <c r="CE9" s="276" t="str">
        <f ca="true">+IF(OFFSET('Water Data'!$H$27,0,10*ROW('Water Data'!H3))="","",OFFSET('Water Data'!$H$27,0,10*ROW('Water Data'!H3)))</f>
        <v/>
      </c>
      <c r="CF9" s="276" t="str">
        <f ca="true">+IF(OFFSET('Water Data'!$H$28,0,10*ROW('Water Data'!H3))="","",OFFSET('Water Data'!$H$28,0,10*ROW('Water Data'!H3)))</f>
        <v/>
      </c>
      <c r="CG9" s="276" t="str">
        <f ca="true">+IF(OFFSET('Water Data'!$H$29,0,10*ROW('Water Data'!H3))="","",OFFSET('Water Data'!$H$29,0,10*ROW('Water Data'!H3)))</f>
        <v/>
      </c>
      <c r="CH9" s="276" t="str">
        <f ca="true">+IF(OFFSET('Water Data'!$I$27,0,10*ROW('Water Data'!I3))="","",OFFSET('Water Data'!$I$27,0,10*ROW('Water Data'!I3)))</f>
        <v/>
      </c>
      <c r="CI9" s="276" t="str">
        <f ca="true">+IF(OFFSET('Water Data'!$I$28,0,10*ROW('Water Data'!I3))="","",OFFSET('Water Data'!$I$28,0,10*ROW('Water Data'!I3)))</f>
        <v/>
      </c>
      <c r="CJ9" s="276" t="str">
        <f ca="true">+IF(OFFSET('Water Data'!$I$29,0,10*ROW('Water Data'!I3))="","",OFFSET('Water Data'!$I$29,0,10*ROW('Water Data'!I3)))</f>
        <v/>
      </c>
      <c r="CK9" s="276" t="str">
        <f ca="true">+IF(OFFSET('Sanitation Data'!$D$28,0,10*ROW('Sanitation Data'!D3))="","",OFFSET('Sanitation Data'!$D$28,0,10*ROW('Sanitation Data'!D3)))</f>
        <v/>
      </c>
      <c r="CL9" s="276" t="str">
        <f ca="true">+IF(OFFSET('Sanitation Data'!$D$29,0,10*ROW('Sanitation Data'!D3))="","",OFFSET('Sanitation Data'!$D$29,0,10*ROW('Sanitation Data'!D3)))</f>
        <v/>
      </c>
      <c r="CM9" s="276" t="str">
        <f ca="true">+IF(OFFSET('Sanitation Data'!$D$30,0,10*ROW('Sanitation Data'!D3))="","",OFFSET('Sanitation Data'!$D$30,0,10*ROW('Sanitation Data'!D3)))</f>
        <v/>
      </c>
      <c r="CN9" s="276" t="str">
        <f ca="true">+IF(OFFSET('Sanitation Data'!$D$31,0,10*ROW('Sanitation Data'!D3))="","",OFFSET('Sanitation Data'!$D$31,0,10*ROW('Sanitation Data'!D3)))</f>
        <v/>
      </c>
      <c r="CO9" s="276" t="str">
        <f ca="true">+IF(OFFSET('Sanitation Data'!$D$32,0,10*ROW('Sanitation Data'!D3))="","",OFFSET('Sanitation Data'!$D$32,0,10*ROW('Sanitation Data'!D3)))</f>
        <v/>
      </c>
      <c r="CP9" s="276" t="str">
        <f ca="true">+IF(OFFSET('Sanitation Data'!$E$28,0,10*ROW('Sanitation Data'!E3))="","",OFFSET('Sanitation Data'!$E$28,0,10*ROW('Sanitation Data'!E3)))</f>
        <v/>
      </c>
      <c r="CQ9" s="276" t="str">
        <f ca="true">+IF(OFFSET('Sanitation Data'!$E$29,0,10*ROW('Sanitation Data'!E3))="","",OFFSET('Sanitation Data'!$E$29,0,10*ROW('Sanitation Data'!E3)))</f>
        <v/>
      </c>
      <c r="CR9" s="276" t="str">
        <f ca="true">+IF(OFFSET('Sanitation Data'!$E$30,0,10*ROW('Sanitation Data'!E3))="","",OFFSET('Sanitation Data'!$E$30,0,10*ROW('Sanitation Data'!E3)))</f>
        <v/>
      </c>
      <c r="CS9" s="276" t="str">
        <f ca="true">+IF(OFFSET('Sanitation Data'!$E$31,0,10*ROW('Sanitation Data'!E3))="","",OFFSET('Sanitation Data'!$E$31,0,10*ROW('Sanitation Data'!E3)))</f>
        <v/>
      </c>
      <c r="CT9" s="276" t="str">
        <f ca="true">+IF(OFFSET('Sanitation Data'!$E$32,0,10*ROW('Sanitation Data'!E3))="","",OFFSET('Sanitation Data'!$E$32,0,10*ROW('Sanitation Data'!E3)))</f>
        <v/>
      </c>
      <c r="CU9" s="276" t="str">
        <f ca="true">+IF(OFFSET('Sanitation Data'!$F$28,0,10*ROW('Sanitation Data'!F3))="","",OFFSET('Sanitation Data'!$F$28,0,10*ROW('Sanitation Data'!F3)))</f>
        <v/>
      </c>
      <c r="CV9" s="276" t="str">
        <f ca="true">+IF(OFFSET('Sanitation Data'!$F$29,0,10*ROW('Sanitation Data'!F3))="","",OFFSET('Sanitation Data'!$F$29,0,10*ROW('Sanitation Data'!F3)))</f>
        <v>No</v>
      </c>
      <c r="CW9" s="276" t="str">
        <f ca="true">+IF(OFFSET('Sanitation Data'!$F$30,0,10*ROW('Sanitation Data'!F3))="","",OFFSET('Sanitation Data'!$F$30,0,10*ROW('Sanitation Data'!F3)))</f>
        <v/>
      </c>
      <c r="CX9" s="276" t="str">
        <f ca="true">+IF(OFFSET('Sanitation Data'!$F$31,0,10*ROW('Sanitation Data'!F3))="","",OFFSET('Sanitation Data'!$F$31,0,10*ROW('Sanitation Data'!F3)))</f>
        <v>No</v>
      </c>
      <c r="CY9" s="276" t="str">
        <f ca="true">+IF(OFFSET('Sanitation Data'!$F$32,0,10*ROW('Sanitation Data'!F3))="","",OFFSET('Sanitation Data'!$F$32,0,10*ROW('Sanitation Data'!F3)))</f>
        <v/>
      </c>
      <c r="CZ9" s="276" t="str">
        <f ca="true">+IF(OFFSET('Sanitation Data'!$G$28,0,10*ROW('Sanitation Data'!G3))="","",OFFSET('Sanitation Data'!$G$28,0,10*ROW('Sanitation Data'!G3)))</f>
        <v/>
      </c>
      <c r="DA9" s="276" t="str">
        <f ca="true">+IF(OFFSET('Sanitation Data'!$G$29,0,10*ROW('Sanitation Data'!G3))="","",OFFSET('Sanitation Data'!$G$29,0,10*ROW('Sanitation Data'!G3)))</f>
        <v/>
      </c>
      <c r="DB9" s="276" t="str">
        <f ca="true">+IF(OFFSET('Sanitation Data'!$G$30,0,10*ROW('Sanitation Data'!G3))="","",OFFSET('Sanitation Data'!$G$30,0,10*ROW('Sanitation Data'!G3)))</f>
        <v/>
      </c>
      <c r="DC9" s="276" t="str">
        <f ca="true">+IF(OFFSET('Sanitation Data'!$G$31,0,10*ROW('Sanitation Data'!G3))="","",OFFSET('Sanitation Data'!$G$31,0,10*ROW('Sanitation Data'!G3)))</f>
        <v/>
      </c>
      <c r="DD9" s="276" t="str">
        <f ca="true">+IF(OFFSET('Sanitation Data'!$G$32,0,10*ROW('Sanitation Data'!G3))="","",OFFSET('Sanitation Data'!$G$32,0,10*ROW('Sanitation Data'!G3)))</f>
        <v/>
      </c>
      <c r="DE9" s="276" t="str">
        <f ca="true">+IF(OFFSET('Sanitation Data'!$H$28,0,10*ROW('Sanitation Data'!H3))="","",OFFSET('Sanitation Data'!$H$28,0,10*ROW('Sanitation Data'!H3)))</f>
        <v/>
      </c>
      <c r="DF9" s="276" t="str">
        <f ca="true">+IF(OFFSET('Sanitation Data'!$H$29,0,10*ROW('Sanitation Data'!H3))="","",OFFSET('Sanitation Data'!$H$29,0,10*ROW('Sanitation Data'!H3)))</f>
        <v/>
      </c>
      <c r="DG9" s="276" t="str">
        <f ca="true">+IF(OFFSET('Sanitation Data'!$H$30,0,10*ROW('Sanitation Data'!H3))="","",OFFSET('Sanitation Data'!$H$30,0,10*ROW('Sanitation Data'!H3)))</f>
        <v/>
      </c>
      <c r="DH9" s="276" t="str">
        <f ca="true">+IF(OFFSET('Sanitation Data'!$H$31,0,10*ROW('Sanitation Data'!H3))="","",OFFSET('Sanitation Data'!$H$31,0,10*ROW('Sanitation Data'!H3)))</f>
        <v/>
      </c>
      <c r="DI9" s="276" t="str">
        <f ca="true">+IF(OFFSET('Sanitation Data'!$H$32,0,10*ROW('Sanitation Data'!H3))="","",OFFSET('Sanitation Data'!$H$32,0,10*ROW('Sanitation Data'!H3)))</f>
        <v/>
      </c>
      <c r="DJ9" s="276" t="str">
        <f ca="true">+IF(OFFSET('Sanitation Data'!$I$28,0,10*ROW('Sanitation Data'!I3))="","",OFFSET('Sanitation Data'!$I$28,0,10*ROW('Sanitation Data'!I3)))</f>
        <v/>
      </c>
      <c r="DK9" s="276" t="str">
        <f ca="true">+IF(OFFSET('Sanitation Data'!$I$29,0,10*ROW('Sanitation Data'!I3))="","",OFFSET('Sanitation Data'!$I$29,0,10*ROW('Sanitation Data'!I3)))</f>
        <v/>
      </c>
      <c r="DL9" s="276" t="str">
        <f ca="true">+IF(OFFSET('Sanitation Data'!$I$30,0,10*ROW('Sanitation Data'!I3))="","",OFFSET('Sanitation Data'!$I$30,0,10*ROW('Sanitation Data'!I3)))</f>
        <v/>
      </c>
      <c r="DM9" s="276" t="str">
        <f ca="true">+IF(OFFSET('Sanitation Data'!$I$31,0,10*ROW('Sanitation Data'!I3))="","",OFFSET('Sanitation Data'!$I$31,0,10*ROW('Sanitation Data'!I3)))</f>
        <v/>
      </c>
      <c r="DN9" s="276" t="str">
        <f ca="true">+IF(OFFSET('Sanitation Data'!$I$32,0,10*ROW('Sanitation Data'!I3))="","",OFFSET('Sanitation Data'!$I$32,0,10*ROW('Sanitation Data'!I3)))</f>
        <v/>
      </c>
      <c r="DO9" s="276" t="str">
        <f ca="true">+IF(OFFSET('Hygiene Data'!$D$11,0,10*ROW('Hygiene Data'!D3))="","",OFFSET('Hygiene Data'!$D$11,0,10*ROW('Hygiene Data'!D3)))</f>
        <v/>
      </c>
      <c r="DP9" s="276" t="str">
        <f ca="true">+IF(OFFSET('Hygiene Data'!$D$12,0,10*ROW('Hygiene Data'!D3))="","",OFFSET('Hygiene Data'!$D$12,0,10*ROW('Hygiene Data'!D3)))</f>
        <v/>
      </c>
      <c r="DQ9" s="276" t="str">
        <f ca="true">+IF(OFFSET('Hygiene Data'!$D$13,0,10*ROW('Hygiene Data'!D3))="","",OFFSET('Hygiene Data'!$D$13,0,10*ROW('Hygiene Data'!D3)))</f>
        <v/>
      </c>
      <c r="DR9" s="276" t="str">
        <f ca="true">+IF(OFFSET('Hygiene Data'!$E$11,0,10*ROW('Hygiene Data'!E3))="","",OFFSET('Hygiene Data'!$E$11,0,10*ROW('Hygiene Data'!E3)))</f>
        <v/>
      </c>
      <c r="DS9" s="276" t="str">
        <f ca="true">+IF(OFFSET('Hygiene Data'!$E$12,0,10*ROW('Hygiene Data'!E3))="","",OFFSET('Hygiene Data'!$E$12,0,10*ROW('Hygiene Data'!E3)))</f>
        <v/>
      </c>
      <c r="DT9" s="276" t="str">
        <f ca="true">+IF(OFFSET('Hygiene Data'!$E$13,0,10*ROW('Hygiene Data'!E3))="","",OFFSET('Hygiene Data'!$E$13,0,10*ROW('Hygiene Data'!E3)))</f>
        <v/>
      </c>
      <c r="DU9" s="276" t="str">
        <f ca="true">+IF(OFFSET('Hygiene Data'!$F$11,0,10*ROW('Hygiene Data'!F3))="","",OFFSET('Hygiene Data'!$F$11,0,10*ROW('Hygiene Data'!F3)))</f>
        <v/>
      </c>
      <c r="DV9" s="276" t="str">
        <f ca="true">+IF(OFFSET('Hygiene Data'!$F$12,0,10*ROW('Hygiene Data'!F3))="","",OFFSET('Hygiene Data'!$F$12,0,10*ROW('Hygiene Data'!F3)))</f>
        <v/>
      </c>
      <c r="DW9" s="276" t="str">
        <f ca="true">+IF(OFFSET('Hygiene Data'!$F$13,0,10*ROW('Hygiene Data'!F3))="","",OFFSET('Hygiene Data'!$F$13,0,10*ROW('Hygiene Data'!F3)))</f>
        <v>No</v>
      </c>
      <c r="DX9" s="276" t="str">
        <f ca="true">+IF(OFFSET('Hygiene Data'!$G$11,0,10*ROW('Hygiene Data'!G3))="","",OFFSET('Hygiene Data'!$G$11,0,10*ROW('Hygiene Data'!G3)))</f>
        <v/>
      </c>
      <c r="DY9" s="276" t="str">
        <f ca="true">+IF(OFFSET('Hygiene Data'!$G$12,0,10*ROW('Hygiene Data'!G3))="","",OFFSET('Hygiene Data'!$G$12,0,10*ROW('Hygiene Data'!G3)))</f>
        <v/>
      </c>
      <c r="DZ9" s="276" t="str">
        <f ca="true">+IF(OFFSET('Hygiene Data'!$G$13,0,10*ROW('Hygiene Data'!G3))="","",OFFSET('Hygiene Data'!$G$13,0,10*ROW('Hygiene Data'!G3)))</f>
        <v/>
      </c>
      <c r="EA9" s="276" t="str">
        <f ca="true">+IF(OFFSET('Hygiene Data'!$H$11,0,10*ROW('Hygiene Data'!H3))="","",OFFSET('Hygiene Data'!$H$11,0,10*ROW('Hygiene Data'!H3)))</f>
        <v/>
      </c>
      <c r="EB9" s="276" t="str">
        <f ca="true">+IF(OFFSET('Hygiene Data'!$H$12,0,10*ROW('Hygiene Data'!H3))="","",OFFSET('Hygiene Data'!$H$12,0,10*ROW('Hygiene Data'!H3)))</f>
        <v/>
      </c>
      <c r="EC9" s="276" t="str">
        <f ca="true">+IF(OFFSET('Hygiene Data'!$H$13,0,10*ROW('Hygiene Data'!H3))="","",OFFSET('Hygiene Data'!$H$13,0,10*ROW('Hygiene Data'!H3)))</f>
        <v/>
      </c>
      <c r="ED9" s="276" t="str">
        <f ca="true">+IF(OFFSET('Hygiene Data'!$I$11,0,10*ROW('Hygiene Data'!I3))="","",OFFSET('Hygiene Data'!$I$11,0,10*ROW('Hygiene Data'!I3)))</f>
        <v/>
      </c>
      <c r="EE9" s="276" t="str">
        <f ca="true">+IF(OFFSET('Hygiene Data'!$I$12,0,10*ROW('Hygiene Data'!I3))="","",OFFSET('Hygiene Data'!$I$12,0,10*ROW('Hygiene Data'!I3)))</f>
        <v/>
      </c>
      <c r="EF9" s="276"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PAN_2013_UIS</v>
      </c>
      <c r="B10" s="36" t="str">
        <f ca="true">+IF(OFFSET('Water Data'!$C$2,0,10*ROW('Water Data'!F4))="","",OFFSET('Water Data'!$C$2,0,10*ROW('Water Data'!F4)))</f>
        <v>Other</v>
      </c>
      <c r="C10" s="332">
        <f t="shared" ca="true" si="0"/>
        <v>2013</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str">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[71]</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str">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[71]</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6"/>
      <c r="BS10" s="276" t="str">
        <f ca="true">+IF(OFFSET('Water Data'!$D$27,0,10*ROW('Water Data'!D4))="","",OFFSET('Water Data'!$D$27,0,10*ROW('Water Data'!D4)))</f>
        <v/>
      </c>
      <c r="BT10" s="276" t="str">
        <f ca="true">+IF(OFFSET('Water Data'!$D$28,0,10*ROW('Water Data'!D4))="","",OFFSET('Water Data'!$D$28,0,10*ROW('Water Data'!D4)))</f>
        <v/>
      </c>
      <c r="BU10" s="276" t="str">
        <f ca="true">+IF(OFFSET('Water Data'!$D$29,0,10*ROW('Water Data'!D4))="","",OFFSET('Water Data'!$D$29,0,10*ROW('Water Data'!D4)))</f>
        <v>No</v>
      </c>
      <c r="BV10" s="276" t="str">
        <f ca="true">+IF(OFFSET('Water Data'!$E$27,0,10*ROW('Water Data'!E4))="","",OFFSET('Water Data'!$E$27,0,10*ROW('Water Data'!E4)))</f>
        <v/>
      </c>
      <c r="BW10" s="276" t="str">
        <f ca="true">+IF(OFFSET('Water Data'!$E$28,0,10*ROW('Water Data'!E4))="","",OFFSET('Water Data'!$E$28,0,10*ROW('Water Data'!E4)))</f>
        <v/>
      </c>
      <c r="BX10" s="276" t="str">
        <f ca="true">+IF(OFFSET('Water Data'!$E$29,0,10*ROW('Water Data'!E4))="","",OFFSET('Water Data'!$E$29,0,10*ROW('Water Data'!E4)))</f>
        <v/>
      </c>
      <c r="BY10" s="276" t="str">
        <f ca="true">+IF(OFFSET('Water Data'!$F$27,0,10*ROW('Water Data'!F4))="","",OFFSET('Water Data'!$F$27,0,10*ROW('Water Data'!F4)))</f>
        <v/>
      </c>
      <c r="BZ10" s="276" t="str">
        <f ca="true">+IF(OFFSET('Water Data'!$F$28,0,10*ROW('Water Data'!F4))="","",OFFSET('Water Data'!$F$28,0,10*ROW('Water Data'!F4)))</f>
        <v/>
      </c>
      <c r="CA10" s="276" t="str">
        <f ca="true">+IF(OFFSET('Water Data'!$F$29,0,10*ROW('Water Data'!F4))="","",OFFSET('Water Data'!$F$29,0,10*ROW('Water Data'!F4)))</f>
        <v/>
      </c>
      <c r="CB10" s="276" t="str">
        <f ca="true">+IF(OFFSET('Water Data'!$G$27,0,10*ROW('Water Data'!G4))="","",OFFSET('Water Data'!$G$27,0,10*ROW('Water Data'!G4)))</f>
        <v/>
      </c>
      <c r="CC10" s="276" t="str">
        <f ca="true">+IF(OFFSET('Water Data'!$G$28,0,10*ROW('Water Data'!G4))="","",OFFSET('Water Data'!$G$28,0,10*ROW('Water Data'!G4)))</f>
        <v/>
      </c>
      <c r="CD10" s="276" t="str">
        <f ca="true">+IF(OFFSET('Water Data'!$G$29,0,10*ROW('Water Data'!G4))="","",OFFSET('Water Data'!$G$29,0,10*ROW('Water Data'!G4)))</f>
        <v/>
      </c>
      <c r="CE10" s="276" t="str">
        <f ca="true">+IF(OFFSET('Water Data'!$H$27,0,10*ROW('Water Data'!H4))="","",OFFSET('Water Data'!$H$27,0,10*ROW('Water Data'!H4)))</f>
        <v/>
      </c>
      <c r="CF10" s="276" t="str">
        <f ca="true">+IF(OFFSET('Water Data'!$H$28,0,10*ROW('Water Data'!H4))="","",OFFSET('Water Data'!$H$28,0,10*ROW('Water Data'!H4)))</f>
        <v/>
      </c>
      <c r="CG10" s="276" t="str">
        <f ca="true">+IF(OFFSET('Water Data'!$H$29,0,10*ROW('Water Data'!H4))="","",OFFSET('Water Data'!$H$29,0,10*ROW('Water Data'!H4)))</f>
        <v>No</v>
      </c>
      <c r="CH10" s="276" t="str">
        <f ca="true">+IF(OFFSET('Water Data'!$I$27,0,10*ROW('Water Data'!I4))="","",OFFSET('Water Data'!$I$27,0,10*ROW('Water Data'!I4)))</f>
        <v/>
      </c>
      <c r="CI10" s="276" t="str">
        <f ca="true">+IF(OFFSET('Water Data'!$I$28,0,10*ROW('Water Data'!I4))="","",OFFSET('Water Data'!$I$28,0,10*ROW('Water Data'!I4)))</f>
        <v/>
      </c>
      <c r="CJ10" s="276" t="str">
        <f ca="true">+IF(OFFSET('Water Data'!$I$29,0,10*ROW('Water Data'!I4))="","",OFFSET('Water Data'!$I$29,0,10*ROW('Water Data'!I4)))</f>
        <v/>
      </c>
      <c r="CK10" s="276" t="str">
        <f ca="true">+IF(OFFSET('Sanitation Data'!$D$28,0,10*ROW('Sanitation Data'!D4))="","",OFFSET('Sanitation Data'!$D$28,0,10*ROW('Sanitation Data'!D4)))</f>
        <v/>
      </c>
      <c r="CL10" s="276" t="str">
        <f ca="true">+IF(OFFSET('Sanitation Data'!$D$29,0,10*ROW('Sanitation Data'!D4))="","",OFFSET('Sanitation Data'!$D$29,0,10*ROW('Sanitation Data'!D4)))</f>
        <v/>
      </c>
      <c r="CM10" s="276" t="str">
        <f ca="true">+IF(OFFSET('Sanitation Data'!$D$30,0,10*ROW('Sanitation Data'!D4))="","",OFFSET('Sanitation Data'!$D$30,0,10*ROW('Sanitation Data'!D4)))</f>
        <v/>
      </c>
      <c r="CN10" s="276" t="str">
        <f ca="true">+IF(OFFSET('Sanitation Data'!$D$31,0,10*ROW('Sanitation Data'!D4))="","",OFFSET('Sanitation Data'!$D$31,0,10*ROW('Sanitation Data'!D4)))</f>
        <v/>
      </c>
      <c r="CO10" s="276" t="str">
        <f ca="true">+IF(OFFSET('Sanitation Data'!$D$32,0,10*ROW('Sanitation Data'!D4))="","",OFFSET('Sanitation Data'!$D$32,0,10*ROW('Sanitation Data'!D4)))</f>
        <v/>
      </c>
      <c r="CP10" s="276" t="str">
        <f ca="true">+IF(OFFSET('Sanitation Data'!$E$28,0,10*ROW('Sanitation Data'!E4))="","",OFFSET('Sanitation Data'!$E$28,0,10*ROW('Sanitation Data'!E4)))</f>
        <v/>
      </c>
      <c r="CQ10" s="276" t="str">
        <f ca="true">+IF(OFFSET('Sanitation Data'!$E$29,0,10*ROW('Sanitation Data'!E4))="","",OFFSET('Sanitation Data'!$E$29,0,10*ROW('Sanitation Data'!E4)))</f>
        <v/>
      </c>
      <c r="CR10" s="276" t="str">
        <f ca="true">+IF(OFFSET('Sanitation Data'!$E$30,0,10*ROW('Sanitation Data'!E4))="","",OFFSET('Sanitation Data'!$E$30,0,10*ROW('Sanitation Data'!E4)))</f>
        <v/>
      </c>
      <c r="CS10" s="276" t="str">
        <f ca="true">+IF(OFFSET('Sanitation Data'!$E$31,0,10*ROW('Sanitation Data'!E4))="","",OFFSET('Sanitation Data'!$E$31,0,10*ROW('Sanitation Data'!E4)))</f>
        <v/>
      </c>
      <c r="CT10" s="276" t="str">
        <f ca="true">+IF(OFFSET('Sanitation Data'!$E$32,0,10*ROW('Sanitation Data'!E4))="","",OFFSET('Sanitation Data'!$E$32,0,10*ROW('Sanitation Data'!E4)))</f>
        <v/>
      </c>
      <c r="CU10" s="276" t="str">
        <f ca="true">+IF(OFFSET('Sanitation Data'!$F$28,0,10*ROW('Sanitation Data'!F4))="","",OFFSET('Sanitation Data'!$F$28,0,10*ROW('Sanitation Data'!F4)))</f>
        <v/>
      </c>
      <c r="CV10" s="276" t="str">
        <f ca="true">+IF(OFFSET('Sanitation Data'!$F$29,0,10*ROW('Sanitation Data'!F4))="","",OFFSET('Sanitation Data'!$F$29,0,10*ROW('Sanitation Data'!F4)))</f>
        <v/>
      </c>
      <c r="CW10" s="276" t="str">
        <f ca="true">+IF(OFFSET('Sanitation Data'!$F$30,0,10*ROW('Sanitation Data'!F4))="","",OFFSET('Sanitation Data'!$F$30,0,10*ROW('Sanitation Data'!F4)))</f>
        <v/>
      </c>
      <c r="CX10" s="276" t="str">
        <f ca="true">+IF(OFFSET('Sanitation Data'!$F$31,0,10*ROW('Sanitation Data'!F4))="","",OFFSET('Sanitation Data'!$F$31,0,10*ROW('Sanitation Data'!F4)))</f>
        <v/>
      </c>
      <c r="CY10" s="276" t="str">
        <f ca="true">+IF(OFFSET('Sanitation Data'!$F$32,0,10*ROW('Sanitation Data'!F4))="","",OFFSET('Sanitation Data'!$F$32,0,10*ROW('Sanitation Data'!F4)))</f>
        <v/>
      </c>
      <c r="CZ10" s="276" t="str">
        <f ca="true">+IF(OFFSET('Sanitation Data'!$G$28,0,10*ROW('Sanitation Data'!G4))="","",OFFSET('Sanitation Data'!$G$28,0,10*ROW('Sanitation Data'!G4)))</f>
        <v/>
      </c>
      <c r="DA10" s="276" t="str">
        <f ca="true">+IF(OFFSET('Sanitation Data'!$G$29,0,10*ROW('Sanitation Data'!G4))="","",OFFSET('Sanitation Data'!$G$29,0,10*ROW('Sanitation Data'!G4)))</f>
        <v/>
      </c>
      <c r="DB10" s="276" t="str">
        <f ca="true">+IF(OFFSET('Sanitation Data'!$G$30,0,10*ROW('Sanitation Data'!G4))="","",OFFSET('Sanitation Data'!$G$30,0,10*ROW('Sanitation Data'!G4)))</f>
        <v/>
      </c>
      <c r="DC10" s="276" t="str">
        <f ca="true">+IF(OFFSET('Sanitation Data'!$G$31,0,10*ROW('Sanitation Data'!G4))="","",OFFSET('Sanitation Data'!$G$31,0,10*ROW('Sanitation Data'!G4)))</f>
        <v/>
      </c>
      <c r="DD10" s="276" t="str">
        <f ca="true">+IF(OFFSET('Sanitation Data'!$G$32,0,10*ROW('Sanitation Data'!G4))="","",OFFSET('Sanitation Data'!$G$32,0,10*ROW('Sanitation Data'!G4)))</f>
        <v/>
      </c>
      <c r="DE10" s="276" t="str">
        <f ca="true">+IF(OFFSET('Sanitation Data'!$H$28,0,10*ROW('Sanitation Data'!H4))="","",OFFSET('Sanitation Data'!$H$28,0,10*ROW('Sanitation Data'!H4)))</f>
        <v/>
      </c>
      <c r="DF10" s="276" t="str">
        <f ca="true">+IF(OFFSET('Sanitation Data'!$H$29,0,10*ROW('Sanitation Data'!H4))="","",OFFSET('Sanitation Data'!$H$29,0,10*ROW('Sanitation Data'!H4)))</f>
        <v/>
      </c>
      <c r="DG10" s="276" t="str">
        <f ca="true">+IF(OFFSET('Sanitation Data'!$H$30,0,10*ROW('Sanitation Data'!H4))="","",OFFSET('Sanitation Data'!$H$30,0,10*ROW('Sanitation Data'!H4)))</f>
        <v/>
      </c>
      <c r="DH10" s="276" t="str">
        <f ca="true">+IF(OFFSET('Sanitation Data'!$H$31,0,10*ROW('Sanitation Data'!H4))="","",OFFSET('Sanitation Data'!$H$31,0,10*ROW('Sanitation Data'!H4)))</f>
        <v/>
      </c>
      <c r="DI10" s="276" t="str">
        <f ca="true">+IF(OFFSET('Sanitation Data'!$H$32,0,10*ROW('Sanitation Data'!H4))="","",OFFSET('Sanitation Data'!$H$32,0,10*ROW('Sanitation Data'!H4)))</f>
        <v/>
      </c>
      <c r="DJ10" s="276" t="str">
        <f ca="true">+IF(OFFSET('Sanitation Data'!$I$28,0,10*ROW('Sanitation Data'!I4))="","",OFFSET('Sanitation Data'!$I$28,0,10*ROW('Sanitation Data'!I4)))</f>
        <v/>
      </c>
      <c r="DK10" s="276" t="str">
        <f ca="true">+IF(OFFSET('Sanitation Data'!$I$29,0,10*ROW('Sanitation Data'!I4))="","",OFFSET('Sanitation Data'!$I$29,0,10*ROW('Sanitation Data'!I4)))</f>
        <v/>
      </c>
      <c r="DL10" s="276" t="str">
        <f ca="true">+IF(OFFSET('Sanitation Data'!$I$30,0,10*ROW('Sanitation Data'!I4))="","",OFFSET('Sanitation Data'!$I$30,0,10*ROW('Sanitation Data'!I4)))</f>
        <v/>
      </c>
      <c r="DM10" s="276" t="str">
        <f ca="true">+IF(OFFSET('Sanitation Data'!$I$31,0,10*ROW('Sanitation Data'!I4))="","",OFFSET('Sanitation Data'!$I$31,0,10*ROW('Sanitation Data'!I4)))</f>
        <v/>
      </c>
      <c r="DN10" s="276" t="str">
        <f ca="true">+IF(OFFSET('Sanitation Data'!$I$32,0,10*ROW('Sanitation Data'!I4))="","",OFFSET('Sanitation Data'!$I$32,0,10*ROW('Sanitation Data'!I4)))</f>
        <v/>
      </c>
      <c r="DO10" s="276" t="str">
        <f ca="true">+IF(OFFSET('Hygiene Data'!$D$11,0,10*ROW('Hygiene Data'!D4))="","",OFFSET('Hygiene Data'!$D$11,0,10*ROW('Hygiene Data'!D4)))</f>
        <v/>
      </c>
      <c r="DP10" s="276" t="str">
        <f ca="true">+IF(OFFSET('Hygiene Data'!$D$12,0,10*ROW('Hygiene Data'!D4))="","",OFFSET('Hygiene Data'!$D$12,0,10*ROW('Hygiene Data'!D4)))</f>
        <v/>
      </c>
      <c r="DQ10" s="276" t="str">
        <f ca="true">+IF(OFFSET('Hygiene Data'!$D$13,0,10*ROW('Hygiene Data'!D4))="","",OFFSET('Hygiene Data'!$D$13,0,10*ROW('Hygiene Data'!D4)))</f>
        <v/>
      </c>
      <c r="DR10" s="276" t="str">
        <f ca="true">+IF(OFFSET('Hygiene Data'!$E$11,0,10*ROW('Hygiene Data'!E4))="","",OFFSET('Hygiene Data'!$E$11,0,10*ROW('Hygiene Data'!E4)))</f>
        <v/>
      </c>
      <c r="DS10" s="276" t="str">
        <f ca="true">+IF(OFFSET('Hygiene Data'!$E$12,0,10*ROW('Hygiene Data'!E4))="","",OFFSET('Hygiene Data'!$E$12,0,10*ROW('Hygiene Data'!E4)))</f>
        <v/>
      </c>
      <c r="DT10" s="276" t="str">
        <f ca="true">+IF(OFFSET('Hygiene Data'!$E$13,0,10*ROW('Hygiene Data'!E4))="","",OFFSET('Hygiene Data'!$E$13,0,10*ROW('Hygiene Data'!E4)))</f>
        <v/>
      </c>
      <c r="DU10" s="276" t="str">
        <f ca="true">+IF(OFFSET('Hygiene Data'!$F$11,0,10*ROW('Hygiene Data'!F4))="","",OFFSET('Hygiene Data'!$F$11,0,10*ROW('Hygiene Data'!F4)))</f>
        <v/>
      </c>
      <c r="DV10" s="276" t="str">
        <f ca="true">+IF(OFFSET('Hygiene Data'!$F$12,0,10*ROW('Hygiene Data'!F4))="","",OFFSET('Hygiene Data'!$F$12,0,10*ROW('Hygiene Data'!F4)))</f>
        <v/>
      </c>
      <c r="DW10" s="276" t="str">
        <f ca="true">+IF(OFFSET('Hygiene Data'!$F$13,0,10*ROW('Hygiene Data'!F4))="","",OFFSET('Hygiene Data'!$F$13,0,10*ROW('Hygiene Data'!F4)))</f>
        <v/>
      </c>
      <c r="DX10" s="276" t="str">
        <f ca="true">+IF(OFFSET('Hygiene Data'!$G$11,0,10*ROW('Hygiene Data'!G4))="","",OFFSET('Hygiene Data'!$G$11,0,10*ROW('Hygiene Data'!G4)))</f>
        <v/>
      </c>
      <c r="DY10" s="276" t="str">
        <f ca="true">+IF(OFFSET('Hygiene Data'!$G$12,0,10*ROW('Hygiene Data'!G4))="","",OFFSET('Hygiene Data'!$G$12,0,10*ROW('Hygiene Data'!G4)))</f>
        <v/>
      </c>
      <c r="DZ10" s="276" t="str">
        <f ca="true">+IF(OFFSET('Hygiene Data'!$G$13,0,10*ROW('Hygiene Data'!G4))="","",OFFSET('Hygiene Data'!$G$13,0,10*ROW('Hygiene Data'!G4)))</f>
        <v/>
      </c>
      <c r="EA10" s="276" t="str">
        <f ca="true">+IF(OFFSET('Hygiene Data'!$H$11,0,10*ROW('Hygiene Data'!H4))="","",OFFSET('Hygiene Data'!$H$11,0,10*ROW('Hygiene Data'!H4)))</f>
        <v/>
      </c>
      <c r="EB10" s="276" t="str">
        <f ca="true">+IF(OFFSET('Hygiene Data'!$H$12,0,10*ROW('Hygiene Data'!H4))="","",OFFSET('Hygiene Data'!$H$12,0,10*ROW('Hygiene Data'!H4)))</f>
        <v/>
      </c>
      <c r="EC10" s="276" t="str">
        <f ca="true">+IF(OFFSET('Hygiene Data'!$H$13,0,10*ROW('Hygiene Data'!H4))="","",OFFSET('Hygiene Data'!$H$13,0,10*ROW('Hygiene Data'!H4)))</f>
        <v/>
      </c>
      <c r="ED10" s="276" t="str">
        <f ca="true">+IF(OFFSET('Hygiene Data'!$I$11,0,10*ROW('Hygiene Data'!I4))="","",OFFSET('Hygiene Data'!$I$11,0,10*ROW('Hygiene Data'!I4)))</f>
        <v/>
      </c>
      <c r="EE10" s="276" t="str">
        <f ca="true">+IF(OFFSET('Hygiene Data'!$I$12,0,10*ROW('Hygiene Data'!I4))="","",OFFSET('Hygiene Data'!$I$12,0,10*ROW('Hygiene Data'!I4)))</f>
        <v/>
      </c>
      <c r="EF10" s="276"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PAN_2014_SIASAR</v>
      </c>
      <c r="B11" s="36" t="str">
        <f ca="true">+IF(OFFSET('Water Data'!$C$2,0,10*ROW('Water Data'!F5))="","",OFFSET('Water Data'!$C$2,0,10*ROW('Water Data'!F5)))</f>
        <v>Survey</v>
      </c>
      <c r="C11" s="332">
        <f t="shared" ca="true" si="0"/>
        <v>2014</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str">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[93]</v>
      </c>
      <c r="L11" s="96" t="str">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[93]</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str">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[90]</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str">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[81]</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str">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[0]</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6"/>
      <c r="BS11" s="276" t="str">
        <f ca="true">+IF(OFFSET('Water Data'!$D$27,0,10*ROW('Water Data'!D5))="","",OFFSET('Water Data'!$D$27,0,10*ROW('Water Data'!D5)))</f>
        <v/>
      </c>
      <c r="BT11" s="276" t="str">
        <f ca="true">+IF(OFFSET('Water Data'!$D$28,0,10*ROW('Water Data'!D5))="","",OFFSET('Water Data'!$D$28,0,10*ROW('Water Data'!D5)))</f>
        <v/>
      </c>
      <c r="BU11" s="276" t="str">
        <f ca="true">+IF(OFFSET('Water Data'!$D$29,0,10*ROW('Water Data'!D5))="","",OFFSET('Water Data'!$D$29,0,10*ROW('Water Data'!D5)))</f>
        <v/>
      </c>
      <c r="BV11" s="276" t="str">
        <f ca="true">+IF(OFFSET('Water Data'!$E$27,0,10*ROW('Water Data'!E5))="","",OFFSET('Water Data'!$E$27,0,10*ROW('Water Data'!E5)))</f>
        <v/>
      </c>
      <c r="BW11" s="276" t="str">
        <f ca="true">+IF(OFFSET('Water Data'!$E$28,0,10*ROW('Water Data'!E5))="","",OFFSET('Water Data'!$E$28,0,10*ROW('Water Data'!E5)))</f>
        <v/>
      </c>
      <c r="BX11" s="276" t="str">
        <f ca="true">+IF(OFFSET('Water Data'!$E$29,0,10*ROW('Water Data'!E5))="","",OFFSET('Water Data'!$E$29,0,10*ROW('Water Data'!E5)))</f>
        <v/>
      </c>
      <c r="BY11" s="276" t="str">
        <f ca="true">+IF(OFFSET('Water Data'!$F$27,0,10*ROW('Water Data'!F5))="","",OFFSET('Water Data'!$F$27,0,10*ROW('Water Data'!F5)))</f>
        <v/>
      </c>
      <c r="BZ11" s="276" t="str">
        <f ca="true">+IF(OFFSET('Water Data'!$F$28,0,10*ROW('Water Data'!F5))="","",OFFSET('Water Data'!$F$28,0,10*ROW('Water Data'!F5)))</f>
        <v>No</v>
      </c>
      <c r="CA11" s="276" t="str">
        <f ca="true">+IF(OFFSET('Water Data'!$F$29,0,10*ROW('Water Data'!F5))="","",OFFSET('Water Data'!$F$29,0,10*ROW('Water Data'!F5)))</f>
        <v>No</v>
      </c>
      <c r="CB11" s="276" t="str">
        <f ca="true">+IF(OFFSET('Water Data'!$G$27,0,10*ROW('Water Data'!G5))="","",OFFSET('Water Data'!$G$27,0,10*ROW('Water Data'!G5)))</f>
        <v/>
      </c>
      <c r="CC11" s="276" t="str">
        <f ca="true">+IF(OFFSET('Water Data'!$G$28,0,10*ROW('Water Data'!G5))="","",OFFSET('Water Data'!$G$28,0,10*ROW('Water Data'!G5)))</f>
        <v/>
      </c>
      <c r="CD11" s="276" t="str">
        <f ca="true">+IF(OFFSET('Water Data'!$G$29,0,10*ROW('Water Data'!G5))="","",OFFSET('Water Data'!$G$29,0,10*ROW('Water Data'!G5)))</f>
        <v/>
      </c>
      <c r="CE11" s="276" t="str">
        <f ca="true">+IF(OFFSET('Water Data'!$H$27,0,10*ROW('Water Data'!H5))="","",OFFSET('Water Data'!$H$27,0,10*ROW('Water Data'!H5)))</f>
        <v/>
      </c>
      <c r="CF11" s="276" t="str">
        <f ca="true">+IF(OFFSET('Water Data'!$H$28,0,10*ROW('Water Data'!H5))="","",OFFSET('Water Data'!$H$28,0,10*ROW('Water Data'!H5)))</f>
        <v/>
      </c>
      <c r="CG11" s="276" t="str">
        <f ca="true">+IF(OFFSET('Water Data'!$H$29,0,10*ROW('Water Data'!H5))="","",OFFSET('Water Data'!$H$29,0,10*ROW('Water Data'!H5)))</f>
        <v/>
      </c>
      <c r="CH11" s="276" t="str">
        <f ca="true">+IF(OFFSET('Water Data'!$I$27,0,10*ROW('Water Data'!I5))="","",OFFSET('Water Data'!$I$27,0,10*ROW('Water Data'!I5)))</f>
        <v/>
      </c>
      <c r="CI11" s="276" t="str">
        <f ca="true">+IF(OFFSET('Water Data'!$I$28,0,10*ROW('Water Data'!I5))="","",OFFSET('Water Data'!$I$28,0,10*ROW('Water Data'!I5)))</f>
        <v/>
      </c>
      <c r="CJ11" s="276" t="str">
        <f ca="true">+IF(OFFSET('Water Data'!$I$29,0,10*ROW('Water Data'!I5))="","",OFFSET('Water Data'!$I$29,0,10*ROW('Water Data'!I5)))</f>
        <v/>
      </c>
      <c r="CK11" s="276" t="str">
        <f ca="true">+IF(OFFSET('Sanitation Data'!$D$28,0,10*ROW('Sanitation Data'!D5))="","",OFFSET('Sanitation Data'!$D$28,0,10*ROW('Sanitation Data'!D5)))</f>
        <v/>
      </c>
      <c r="CL11" s="276" t="str">
        <f ca="true">+IF(OFFSET('Sanitation Data'!$D$29,0,10*ROW('Sanitation Data'!D5))="","",OFFSET('Sanitation Data'!$D$29,0,10*ROW('Sanitation Data'!D5)))</f>
        <v/>
      </c>
      <c r="CM11" s="276" t="str">
        <f ca="true">+IF(OFFSET('Sanitation Data'!$D$30,0,10*ROW('Sanitation Data'!D5))="","",OFFSET('Sanitation Data'!$D$30,0,10*ROW('Sanitation Data'!D5)))</f>
        <v/>
      </c>
      <c r="CN11" s="276" t="str">
        <f ca="true">+IF(OFFSET('Sanitation Data'!$D$31,0,10*ROW('Sanitation Data'!D5))="","",OFFSET('Sanitation Data'!$D$31,0,10*ROW('Sanitation Data'!D5)))</f>
        <v/>
      </c>
      <c r="CO11" s="276" t="str">
        <f ca="true">+IF(OFFSET('Sanitation Data'!$D$32,0,10*ROW('Sanitation Data'!D5))="","",OFFSET('Sanitation Data'!$D$32,0,10*ROW('Sanitation Data'!D5)))</f>
        <v/>
      </c>
      <c r="CP11" s="276" t="str">
        <f ca="true">+IF(OFFSET('Sanitation Data'!$E$28,0,10*ROW('Sanitation Data'!E5))="","",OFFSET('Sanitation Data'!$E$28,0,10*ROW('Sanitation Data'!E5)))</f>
        <v/>
      </c>
      <c r="CQ11" s="276" t="str">
        <f ca="true">+IF(OFFSET('Sanitation Data'!$E$29,0,10*ROW('Sanitation Data'!E5))="","",OFFSET('Sanitation Data'!$E$29,0,10*ROW('Sanitation Data'!E5)))</f>
        <v/>
      </c>
      <c r="CR11" s="276" t="str">
        <f ca="true">+IF(OFFSET('Sanitation Data'!$E$30,0,10*ROW('Sanitation Data'!E5))="","",OFFSET('Sanitation Data'!$E$30,0,10*ROW('Sanitation Data'!E5)))</f>
        <v/>
      </c>
      <c r="CS11" s="276" t="str">
        <f ca="true">+IF(OFFSET('Sanitation Data'!$E$31,0,10*ROW('Sanitation Data'!E5))="","",OFFSET('Sanitation Data'!$E$31,0,10*ROW('Sanitation Data'!E5)))</f>
        <v/>
      </c>
      <c r="CT11" s="276" t="str">
        <f ca="true">+IF(OFFSET('Sanitation Data'!$E$32,0,10*ROW('Sanitation Data'!E5))="","",OFFSET('Sanitation Data'!$E$32,0,10*ROW('Sanitation Data'!E5)))</f>
        <v/>
      </c>
      <c r="CU11" s="276" t="str">
        <f ca="true">+IF(OFFSET('Sanitation Data'!$F$28,0,10*ROW('Sanitation Data'!F5))="","",OFFSET('Sanitation Data'!$F$28,0,10*ROW('Sanitation Data'!F5)))</f>
        <v/>
      </c>
      <c r="CV11" s="276" t="str">
        <f ca="true">+IF(OFFSET('Sanitation Data'!$F$29,0,10*ROW('Sanitation Data'!F5))="","",OFFSET('Sanitation Data'!$F$29,0,10*ROW('Sanitation Data'!F5)))</f>
        <v>No</v>
      </c>
      <c r="CW11" s="276" t="str">
        <f ca="true">+IF(OFFSET('Sanitation Data'!$F$30,0,10*ROW('Sanitation Data'!F5))="","",OFFSET('Sanitation Data'!$F$30,0,10*ROW('Sanitation Data'!F5)))</f>
        <v/>
      </c>
      <c r="CX11" s="276" t="str">
        <f ca="true">+IF(OFFSET('Sanitation Data'!$F$31,0,10*ROW('Sanitation Data'!F5))="","",OFFSET('Sanitation Data'!$F$31,0,10*ROW('Sanitation Data'!F5)))</f>
        <v>No</v>
      </c>
      <c r="CY11" s="276" t="str">
        <f ca="true">+IF(OFFSET('Sanitation Data'!$F$32,0,10*ROW('Sanitation Data'!F5))="","",OFFSET('Sanitation Data'!$F$32,0,10*ROW('Sanitation Data'!F5)))</f>
        <v/>
      </c>
      <c r="CZ11" s="276" t="str">
        <f ca="true">+IF(OFFSET('Sanitation Data'!$G$28,0,10*ROW('Sanitation Data'!G5))="","",OFFSET('Sanitation Data'!$G$28,0,10*ROW('Sanitation Data'!G5)))</f>
        <v/>
      </c>
      <c r="DA11" s="276" t="str">
        <f ca="true">+IF(OFFSET('Sanitation Data'!$G$29,0,10*ROW('Sanitation Data'!G5))="","",OFFSET('Sanitation Data'!$G$29,0,10*ROW('Sanitation Data'!G5)))</f>
        <v/>
      </c>
      <c r="DB11" s="276" t="str">
        <f ca="true">+IF(OFFSET('Sanitation Data'!$G$30,0,10*ROW('Sanitation Data'!G5))="","",OFFSET('Sanitation Data'!$G$30,0,10*ROW('Sanitation Data'!G5)))</f>
        <v/>
      </c>
      <c r="DC11" s="276" t="str">
        <f ca="true">+IF(OFFSET('Sanitation Data'!$G$31,0,10*ROW('Sanitation Data'!G5))="","",OFFSET('Sanitation Data'!$G$31,0,10*ROW('Sanitation Data'!G5)))</f>
        <v/>
      </c>
      <c r="DD11" s="276" t="str">
        <f ca="true">+IF(OFFSET('Sanitation Data'!$G$32,0,10*ROW('Sanitation Data'!G5))="","",OFFSET('Sanitation Data'!$G$32,0,10*ROW('Sanitation Data'!G5)))</f>
        <v/>
      </c>
      <c r="DE11" s="276" t="str">
        <f ca="true">+IF(OFFSET('Sanitation Data'!$H$28,0,10*ROW('Sanitation Data'!H5))="","",OFFSET('Sanitation Data'!$H$28,0,10*ROW('Sanitation Data'!H5)))</f>
        <v/>
      </c>
      <c r="DF11" s="276" t="str">
        <f ca="true">+IF(OFFSET('Sanitation Data'!$H$29,0,10*ROW('Sanitation Data'!H5))="","",OFFSET('Sanitation Data'!$H$29,0,10*ROW('Sanitation Data'!H5)))</f>
        <v/>
      </c>
      <c r="DG11" s="276" t="str">
        <f ca="true">+IF(OFFSET('Sanitation Data'!$H$30,0,10*ROW('Sanitation Data'!H5))="","",OFFSET('Sanitation Data'!$H$30,0,10*ROW('Sanitation Data'!H5)))</f>
        <v/>
      </c>
      <c r="DH11" s="276" t="str">
        <f ca="true">+IF(OFFSET('Sanitation Data'!$H$31,0,10*ROW('Sanitation Data'!H5))="","",OFFSET('Sanitation Data'!$H$31,0,10*ROW('Sanitation Data'!H5)))</f>
        <v/>
      </c>
      <c r="DI11" s="276" t="str">
        <f ca="true">+IF(OFFSET('Sanitation Data'!$H$32,0,10*ROW('Sanitation Data'!H5))="","",OFFSET('Sanitation Data'!$H$32,0,10*ROW('Sanitation Data'!H5)))</f>
        <v/>
      </c>
      <c r="DJ11" s="276" t="str">
        <f ca="true">+IF(OFFSET('Sanitation Data'!$I$28,0,10*ROW('Sanitation Data'!I5))="","",OFFSET('Sanitation Data'!$I$28,0,10*ROW('Sanitation Data'!I5)))</f>
        <v/>
      </c>
      <c r="DK11" s="276" t="str">
        <f ca="true">+IF(OFFSET('Sanitation Data'!$I$29,0,10*ROW('Sanitation Data'!I5))="","",OFFSET('Sanitation Data'!$I$29,0,10*ROW('Sanitation Data'!I5)))</f>
        <v/>
      </c>
      <c r="DL11" s="276" t="str">
        <f ca="true">+IF(OFFSET('Sanitation Data'!$I$30,0,10*ROW('Sanitation Data'!I5))="","",OFFSET('Sanitation Data'!$I$30,0,10*ROW('Sanitation Data'!I5)))</f>
        <v/>
      </c>
      <c r="DM11" s="276" t="str">
        <f ca="true">+IF(OFFSET('Sanitation Data'!$I$31,0,10*ROW('Sanitation Data'!I5))="","",OFFSET('Sanitation Data'!$I$31,0,10*ROW('Sanitation Data'!I5)))</f>
        <v/>
      </c>
      <c r="DN11" s="276" t="str">
        <f ca="true">+IF(OFFSET('Sanitation Data'!$I$32,0,10*ROW('Sanitation Data'!I5))="","",OFFSET('Sanitation Data'!$I$32,0,10*ROW('Sanitation Data'!I5)))</f>
        <v/>
      </c>
      <c r="DO11" s="276" t="str">
        <f ca="true">+IF(OFFSET('Hygiene Data'!$D$11,0,10*ROW('Hygiene Data'!D5))="","",OFFSET('Hygiene Data'!$D$11,0,10*ROW('Hygiene Data'!D5)))</f>
        <v/>
      </c>
      <c r="DP11" s="276" t="str">
        <f ca="true">+IF(OFFSET('Hygiene Data'!$D$12,0,10*ROW('Hygiene Data'!D5))="","",OFFSET('Hygiene Data'!$D$12,0,10*ROW('Hygiene Data'!D5)))</f>
        <v/>
      </c>
      <c r="DQ11" s="276" t="str">
        <f ca="true">+IF(OFFSET('Hygiene Data'!$D$13,0,10*ROW('Hygiene Data'!D5))="","",OFFSET('Hygiene Data'!$D$13,0,10*ROW('Hygiene Data'!D5)))</f>
        <v/>
      </c>
      <c r="DR11" s="276" t="str">
        <f ca="true">+IF(OFFSET('Hygiene Data'!$E$11,0,10*ROW('Hygiene Data'!E5))="","",OFFSET('Hygiene Data'!$E$11,0,10*ROW('Hygiene Data'!E5)))</f>
        <v/>
      </c>
      <c r="DS11" s="276" t="str">
        <f ca="true">+IF(OFFSET('Hygiene Data'!$E$12,0,10*ROW('Hygiene Data'!E5))="","",OFFSET('Hygiene Data'!$E$12,0,10*ROW('Hygiene Data'!E5)))</f>
        <v/>
      </c>
      <c r="DT11" s="276" t="str">
        <f ca="true">+IF(OFFSET('Hygiene Data'!$E$13,0,10*ROW('Hygiene Data'!E5))="","",OFFSET('Hygiene Data'!$E$13,0,10*ROW('Hygiene Data'!E5)))</f>
        <v/>
      </c>
      <c r="DU11" s="276" t="str">
        <f ca="true">+IF(OFFSET('Hygiene Data'!$F$11,0,10*ROW('Hygiene Data'!F5))="","",OFFSET('Hygiene Data'!$F$11,0,10*ROW('Hygiene Data'!F5)))</f>
        <v/>
      </c>
      <c r="DV11" s="276" t="str">
        <f ca="true">+IF(OFFSET('Hygiene Data'!$F$12,0,10*ROW('Hygiene Data'!F5))="","",OFFSET('Hygiene Data'!$F$12,0,10*ROW('Hygiene Data'!F5)))</f>
        <v/>
      </c>
      <c r="DW11" s="276" t="str">
        <f ca="true">+IF(OFFSET('Hygiene Data'!$F$13,0,10*ROW('Hygiene Data'!F5))="","",OFFSET('Hygiene Data'!$F$13,0,10*ROW('Hygiene Data'!F5)))</f>
        <v>No</v>
      </c>
      <c r="DX11" s="276" t="str">
        <f ca="true">+IF(OFFSET('Hygiene Data'!$G$11,0,10*ROW('Hygiene Data'!G5))="","",OFFSET('Hygiene Data'!$G$11,0,10*ROW('Hygiene Data'!G5)))</f>
        <v/>
      </c>
      <c r="DY11" s="276" t="str">
        <f ca="true">+IF(OFFSET('Hygiene Data'!$G$12,0,10*ROW('Hygiene Data'!G5))="","",OFFSET('Hygiene Data'!$G$12,0,10*ROW('Hygiene Data'!G5)))</f>
        <v/>
      </c>
      <c r="DZ11" s="276" t="str">
        <f ca="true">+IF(OFFSET('Hygiene Data'!$G$13,0,10*ROW('Hygiene Data'!G5))="","",OFFSET('Hygiene Data'!$G$13,0,10*ROW('Hygiene Data'!G5)))</f>
        <v/>
      </c>
      <c r="EA11" s="276" t="str">
        <f ca="true">+IF(OFFSET('Hygiene Data'!$H$11,0,10*ROW('Hygiene Data'!H5))="","",OFFSET('Hygiene Data'!$H$11,0,10*ROW('Hygiene Data'!H5)))</f>
        <v/>
      </c>
      <c r="EB11" s="276" t="str">
        <f ca="true">+IF(OFFSET('Hygiene Data'!$H$12,0,10*ROW('Hygiene Data'!H5))="","",OFFSET('Hygiene Data'!$H$12,0,10*ROW('Hygiene Data'!H5)))</f>
        <v/>
      </c>
      <c r="EC11" s="276" t="str">
        <f ca="true">+IF(OFFSET('Hygiene Data'!$H$13,0,10*ROW('Hygiene Data'!H5))="","",OFFSET('Hygiene Data'!$H$13,0,10*ROW('Hygiene Data'!H5)))</f>
        <v/>
      </c>
      <c r="ED11" s="276" t="str">
        <f ca="true">+IF(OFFSET('Hygiene Data'!$I$11,0,10*ROW('Hygiene Data'!I5))="","",OFFSET('Hygiene Data'!$I$11,0,10*ROW('Hygiene Data'!I5)))</f>
        <v/>
      </c>
      <c r="EE11" s="276" t="str">
        <f ca="true">+IF(OFFSET('Hygiene Data'!$I$12,0,10*ROW('Hygiene Data'!I5))="","",OFFSET('Hygiene Data'!$I$12,0,10*ROW('Hygiene Data'!I5)))</f>
        <v/>
      </c>
      <c r="EF11" s="276"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PAN_2016_UIS</v>
      </c>
      <c r="B12" s="36" t="str">
        <f ca="true">+IF(OFFSET('Water Data'!$C$2,0,10*ROW('Water Data'!F6))="","",OFFSET('Water Data'!$C$2,0,10*ROW('Water Data'!F6)))</f>
        <v>Other</v>
      </c>
      <c r="C12" s="332">
        <f t="shared" ca="true" si="0"/>
        <v>2016</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str">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[82]</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str">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[82]</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6"/>
      <c r="BS12" s="276" t="str">
        <f ca="true">+IF(OFFSET('Water Data'!$D$27,0,10*ROW('Water Data'!D6))="","",OFFSET('Water Data'!$D$27,0,10*ROW('Water Data'!D6)))</f>
        <v/>
      </c>
      <c r="BT12" s="276" t="str">
        <f ca="true">+IF(OFFSET('Water Data'!$D$28,0,10*ROW('Water Data'!D6))="","",OFFSET('Water Data'!$D$28,0,10*ROW('Water Data'!D6)))</f>
        <v/>
      </c>
      <c r="BU12" s="276" t="str">
        <f ca="true">+IF(OFFSET('Water Data'!$D$29,0,10*ROW('Water Data'!D6))="","",OFFSET('Water Data'!$D$29,0,10*ROW('Water Data'!D6)))</f>
        <v/>
      </c>
      <c r="BV12" s="276" t="str">
        <f ca="true">+IF(OFFSET('Water Data'!$E$27,0,10*ROW('Water Data'!E6))="","",OFFSET('Water Data'!$E$27,0,10*ROW('Water Data'!E6)))</f>
        <v/>
      </c>
      <c r="BW12" s="276" t="str">
        <f ca="true">+IF(OFFSET('Water Data'!$E$28,0,10*ROW('Water Data'!E6))="","",OFFSET('Water Data'!$E$28,0,10*ROW('Water Data'!E6)))</f>
        <v/>
      </c>
      <c r="BX12" s="276" t="str">
        <f ca="true">+IF(OFFSET('Water Data'!$E$29,0,10*ROW('Water Data'!E6))="","",OFFSET('Water Data'!$E$29,0,10*ROW('Water Data'!E6)))</f>
        <v/>
      </c>
      <c r="BY12" s="276" t="str">
        <f ca="true">+IF(OFFSET('Water Data'!$F$27,0,10*ROW('Water Data'!F6))="","",OFFSET('Water Data'!$F$27,0,10*ROW('Water Data'!F6)))</f>
        <v/>
      </c>
      <c r="BZ12" s="276" t="str">
        <f ca="true">+IF(OFFSET('Water Data'!$F$28,0,10*ROW('Water Data'!F6))="","",OFFSET('Water Data'!$F$28,0,10*ROW('Water Data'!F6)))</f>
        <v/>
      </c>
      <c r="CA12" s="276" t="str">
        <f ca="true">+IF(OFFSET('Water Data'!$F$29,0,10*ROW('Water Data'!F6))="","",OFFSET('Water Data'!$F$29,0,10*ROW('Water Data'!F6)))</f>
        <v/>
      </c>
      <c r="CB12" s="276" t="str">
        <f ca="true">+IF(OFFSET('Water Data'!$G$27,0,10*ROW('Water Data'!G6))="","",OFFSET('Water Data'!$G$27,0,10*ROW('Water Data'!G6)))</f>
        <v/>
      </c>
      <c r="CC12" s="276" t="str">
        <f ca="true">+IF(OFFSET('Water Data'!$G$28,0,10*ROW('Water Data'!G6))="","",OFFSET('Water Data'!$G$28,0,10*ROW('Water Data'!G6)))</f>
        <v/>
      </c>
      <c r="CD12" s="276" t="str">
        <f ca="true">+IF(OFFSET('Water Data'!$G$29,0,10*ROW('Water Data'!G6))="","",OFFSET('Water Data'!$G$29,0,10*ROW('Water Data'!G6)))</f>
        <v/>
      </c>
      <c r="CE12" s="276" t="str">
        <f ca="true">+IF(OFFSET('Water Data'!$H$27,0,10*ROW('Water Data'!H6))="","",OFFSET('Water Data'!$H$27,0,10*ROW('Water Data'!H6)))</f>
        <v/>
      </c>
      <c r="CF12" s="276" t="str">
        <f ca="true">+IF(OFFSET('Water Data'!$H$28,0,10*ROW('Water Data'!H6))="","",OFFSET('Water Data'!$H$28,0,10*ROW('Water Data'!H6)))</f>
        <v/>
      </c>
      <c r="CG12" s="276" t="str">
        <f ca="true">+IF(OFFSET('Water Data'!$H$29,0,10*ROW('Water Data'!H6))="","",OFFSET('Water Data'!$H$29,0,10*ROW('Water Data'!H6)))</f>
        <v/>
      </c>
      <c r="CH12" s="276" t="str">
        <f ca="true">+IF(OFFSET('Water Data'!$I$27,0,10*ROW('Water Data'!I6))="","",OFFSET('Water Data'!$I$27,0,10*ROW('Water Data'!I6)))</f>
        <v/>
      </c>
      <c r="CI12" s="276" t="str">
        <f ca="true">+IF(OFFSET('Water Data'!$I$28,0,10*ROW('Water Data'!I6))="","",OFFSET('Water Data'!$I$28,0,10*ROW('Water Data'!I6)))</f>
        <v/>
      </c>
      <c r="CJ12" s="276" t="str">
        <f ca="true">+IF(OFFSET('Water Data'!$I$29,0,10*ROW('Water Data'!I6))="","",OFFSET('Water Data'!$I$29,0,10*ROW('Water Data'!I6)))</f>
        <v/>
      </c>
      <c r="CK12" s="276" t="str">
        <f ca="true">+IF(OFFSET('Sanitation Data'!$D$28,0,10*ROW('Sanitation Data'!D6))="","",OFFSET('Sanitation Data'!$D$28,0,10*ROW('Sanitation Data'!D6)))</f>
        <v/>
      </c>
      <c r="CL12" s="276" t="str">
        <f ca="true">+IF(OFFSET('Sanitation Data'!$D$29,0,10*ROW('Sanitation Data'!D6))="","",OFFSET('Sanitation Data'!$D$29,0,10*ROW('Sanitation Data'!D6)))</f>
        <v/>
      </c>
      <c r="CM12" s="276" t="str">
        <f ca="true">+IF(OFFSET('Sanitation Data'!$D$30,0,10*ROW('Sanitation Data'!D6))="","",OFFSET('Sanitation Data'!$D$30,0,10*ROW('Sanitation Data'!D6)))</f>
        <v/>
      </c>
      <c r="CN12" s="276" t="str">
        <f ca="true">+IF(OFFSET('Sanitation Data'!$D$31,0,10*ROW('Sanitation Data'!D6))="","",OFFSET('Sanitation Data'!$D$31,0,10*ROW('Sanitation Data'!D6)))</f>
        <v/>
      </c>
      <c r="CO12" s="276" t="str">
        <f ca="true">+IF(OFFSET('Sanitation Data'!$D$32,0,10*ROW('Sanitation Data'!D6))="","",OFFSET('Sanitation Data'!$D$32,0,10*ROW('Sanitation Data'!D6)))</f>
        <v>No</v>
      </c>
      <c r="CP12" s="276" t="str">
        <f ca="true">+IF(OFFSET('Sanitation Data'!$E$28,0,10*ROW('Sanitation Data'!E6))="","",OFFSET('Sanitation Data'!$E$28,0,10*ROW('Sanitation Data'!E6)))</f>
        <v/>
      </c>
      <c r="CQ12" s="276" t="str">
        <f ca="true">+IF(OFFSET('Sanitation Data'!$E$29,0,10*ROW('Sanitation Data'!E6))="","",OFFSET('Sanitation Data'!$E$29,0,10*ROW('Sanitation Data'!E6)))</f>
        <v/>
      </c>
      <c r="CR12" s="276" t="str">
        <f ca="true">+IF(OFFSET('Sanitation Data'!$E$30,0,10*ROW('Sanitation Data'!E6))="","",OFFSET('Sanitation Data'!$E$30,0,10*ROW('Sanitation Data'!E6)))</f>
        <v/>
      </c>
      <c r="CS12" s="276" t="str">
        <f ca="true">+IF(OFFSET('Sanitation Data'!$E$31,0,10*ROW('Sanitation Data'!E6))="","",OFFSET('Sanitation Data'!$E$31,0,10*ROW('Sanitation Data'!E6)))</f>
        <v/>
      </c>
      <c r="CT12" s="276" t="str">
        <f ca="true">+IF(OFFSET('Sanitation Data'!$E$32,0,10*ROW('Sanitation Data'!E6))="","",OFFSET('Sanitation Data'!$E$32,0,10*ROW('Sanitation Data'!E6)))</f>
        <v/>
      </c>
      <c r="CU12" s="276" t="str">
        <f ca="true">+IF(OFFSET('Sanitation Data'!$F$28,0,10*ROW('Sanitation Data'!F6))="","",OFFSET('Sanitation Data'!$F$28,0,10*ROW('Sanitation Data'!F6)))</f>
        <v/>
      </c>
      <c r="CV12" s="276" t="str">
        <f ca="true">+IF(OFFSET('Sanitation Data'!$F$29,0,10*ROW('Sanitation Data'!F6))="","",OFFSET('Sanitation Data'!$F$29,0,10*ROW('Sanitation Data'!F6)))</f>
        <v/>
      </c>
      <c r="CW12" s="276" t="str">
        <f ca="true">+IF(OFFSET('Sanitation Data'!$F$30,0,10*ROW('Sanitation Data'!F6))="","",OFFSET('Sanitation Data'!$F$30,0,10*ROW('Sanitation Data'!F6)))</f>
        <v/>
      </c>
      <c r="CX12" s="276" t="str">
        <f ca="true">+IF(OFFSET('Sanitation Data'!$F$31,0,10*ROW('Sanitation Data'!F6))="","",OFFSET('Sanitation Data'!$F$31,0,10*ROW('Sanitation Data'!F6)))</f>
        <v/>
      </c>
      <c r="CY12" s="276" t="str">
        <f ca="true">+IF(OFFSET('Sanitation Data'!$F$32,0,10*ROW('Sanitation Data'!F6))="","",OFFSET('Sanitation Data'!$F$32,0,10*ROW('Sanitation Data'!F6)))</f>
        <v/>
      </c>
      <c r="CZ12" s="276" t="str">
        <f ca="true">+IF(OFFSET('Sanitation Data'!$G$28,0,10*ROW('Sanitation Data'!G6))="","",OFFSET('Sanitation Data'!$G$28,0,10*ROW('Sanitation Data'!G6)))</f>
        <v/>
      </c>
      <c r="DA12" s="276" t="str">
        <f ca="true">+IF(OFFSET('Sanitation Data'!$G$29,0,10*ROW('Sanitation Data'!G6))="","",OFFSET('Sanitation Data'!$G$29,0,10*ROW('Sanitation Data'!G6)))</f>
        <v/>
      </c>
      <c r="DB12" s="276" t="str">
        <f ca="true">+IF(OFFSET('Sanitation Data'!$G$30,0,10*ROW('Sanitation Data'!G6))="","",OFFSET('Sanitation Data'!$G$30,0,10*ROW('Sanitation Data'!G6)))</f>
        <v/>
      </c>
      <c r="DC12" s="276" t="str">
        <f ca="true">+IF(OFFSET('Sanitation Data'!$G$31,0,10*ROW('Sanitation Data'!G6))="","",OFFSET('Sanitation Data'!$G$31,0,10*ROW('Sanitation Data'!G6)))</f>
        <v/>
      </c>
      <c r="DD12" s="276" t="str">
        <f ca="true">+IF(OFFSET('Sanitation Data'!$G$32,0,10*ROW('Sanitation Data'!G6))="","",OFFSET('Sanitation Data'!$G$32,0,10*ROW('Sanitation Data'!G6)))</f>
        <v/>
      </c>
      <c r="DE12" s="276" t="str">
        <f ca="true">+IF(OFFSET('Sanitation Data'!$H$28,0,10*ROW('Sanitation Data'!H6))="","",OFFSET('Sanitation Data'!$H$28,0,10*ROW('Sanitation Data'!H6)))</f>
        <v/>
      </c>
      <c r="DF12" s="276" t="str">
        <f ca="true">+IF(OFFSET('Sanitation Data'!$H$29,0,10*ROW('Sanitation Data'!H6))="","",OFFSET('Sanitation Data'!$H$29,0,10*ROW('Sanitation Data'!H6)))</f>
        <v/>
      </c>
      <c r="DG12" s="276" t="str">
        <f ca="true">+IF(OFFSET('Sanitation Data'!$H$30,0,10*ROW('Sanitation Data'!H6))="","",OFFSET('Sanitation Data'!$H$30,0,10*ROW('Sanitation Data'!H6)))</f>
        <v/>
      </c>
      <c r="DH12" s="276" t="str">
        <f ca="true">+IF(OFFSET('Sanitation Data'!$H$31,0,10*ROW('Sanitation Data'!H6))="","",OFFSET('Sanitation Data'!$H$31,0,10*ROW('Sanitation Data'!H6)))</f>
        <v/>
      </c>
      <c r="DI12" s="276" t="str">
        <f ca="true">+IF(OFFSET('Sanitation Data'!$H$32,0,10*ROW('Sanitation Data'!H6))="","",OFFSET('Sanitation Data'!$H$32,0,10*ROW('Sanitation Data'!H6)))</f>
        <v>No</v>
      </c>
      <c r="DJ12" s="276" t="str">
        <f ca="true">+IF(OFFSET('Sanitation Data'!$I$28,0,10*ROW('Sanitation Data'!I6))="","",OFFSET('Sanitation Data'!$I$28,0,10*ROW('Sanitation Data'!I6)))</f>
        <v/>
      </c>
      <c r="DK12" s="276" t="str">
        <f ca="true">+IF(OFFSET('Sanitation Data'!$I$29,0,10*ROW('Sanitation Data'!I6))="","",OFFSET('Sanitation Data'!$I$29,0,10*ROW('Sanitation Data'!I6)))</f>
        <v/>
      </c>
      <c r="DL12" s="276" t="str">
        <f ca="true">+IF(OFFSET('Sanitation Data'!$I$30,0,10*ROW('Sanitation Data'!I6))="","",OFFSET('Sanitation Data'!$I$30,0,10*ROW('Sanitation Data'!I6)))</f>
        <v/>
      </c>
      <c r="DM12" s="276" t="str">
        <f ca="true">+IF(OFFSET('Sanitation Data'!$I$31,0,10*ROW('Sanitation Data'!I6))="","",OFFSET('Sanitation Data'!$I$31,0,10*ROW('Sanitation Data'!I6)))</f>
        <v/>
      </c>
      <c r="DN12" s="276" t="str">
        <f ca="true">+IF(OFFSET('Sanitation Data'!$I$32,0,10*ROW('Sanitation Data'!I6))="","",OFFSET('Sanitation Data'!$I$32,0,10*ROW('Sanitation Data'!I6)))</f>
        <v/>
      </c>
      <c r="DO12" s="276" t="str">
        <f ca="true">+IF(OFFSET('Hygiene Data'!$D$11,0,10*ROW('Hygiene Data'!D6))="","",OFFSET('Hygiene Data'!$D$11,0,10*ROW('Hygiene Data'!D6)))</f>
        <v/>
      </c>
      <c r="DP12" s="276" t="str">
        <f ca="true">+IF(OFFSET('Hygiene Data'!$D$12,0,10*ROW('Hygiene Data'!D6))="","",OFFSET('Hygiene Data'!$D$12,0,10*ROW('Hygiene Data'!D6)))</f>
        <v/>
      </c>
      <c r="DQ12" s="276" t="str">
        <f ca="true">+IF(OFFSET('Hygiene Data'!$D$13,0,10*ROW('Hygiene Data'!D6))="","",OFFSET('Hygiene Data'!$D$13,0,10*ROW('Hygiene Data'!D6)))</f>
        <v/>
      </c>
      <c r="DR12" s="276" t="str">
        <f ca="true">+IF(OFFSET('Hygiene Data'!$E$11,0,10*ROW('Hygiene Data'!E6))="","",OFFSET('Hygiene Data'!$E$11,0,10*ROW('Hygiene Data'!E6)))</f>
        <v/>
      </c>
      <c r="DS12" s="276" t="str">
        <f ca="true">+IF(OFFSET('Hygiene Data'!$E$12,0,10*ROW('Hygiene Data'!E6))="","",OFFSET('Hygiene Data'!$E$12,0,10*ROW('Hygiene Data'!E6)))</f>
        <v/>
      </c>
      <c r="DT12" s="276" t="str">
        <f ca="true">+IF(OFFSET('Hygiene Data'!$E$13,0,10*ROW('Hygiene Data'!E6))="","",OFFSET('Hygiene Data'!$E$13,0,10*ROW('Hygiene Data'!E6)))</f>
        <v/>
      </c>
      <c r="DU12" s="276" t="str">
        <f ca="true">+IF(OFFSET('Hygiene Data'!$F$11,0,10*ROW('Hygiene Data'!F6))="","",OFFSET('Hygiene Data'!$F$11,0,10*ROW('Hygiene Data'!F6)))</f>
        <v/>
      </c>
      <c r="DV12" s="276" t="str">
        <f ca="true">+IF(OFFSET('Hygiene Data'!$F$12,0,10*ROW('Hygiene Data'!F6))="","",OFFSET('Hygiene Data'!$F$12,0,10*ROW('Hygiene Data'!F6)))</f>
        <v/>
      </c>
      <c r="DW12" s="276" t="str">
        <f ca="true">+IF(OFFSET('Hygiene Data'!$F$13,0,10*ROW('Hygiene Data'!F6))="","",OFFSET('Hygiene Data'!$F$13,0,10*ROW('Hygiene Data'!F6)))</f>
        <v/>
      </c>
      <c r="DX12" s="276" t="str">
        <f ca="true">+IF(OFFSET('Hygiene Data'!$G$11,0,10*ROW('Hygiene Data'!G6))="","",OFFSET('Hygiene Data'!$G$11,0,10*ROW('Hygiene Data'!G6)))</f>
        <v/>
      </c>
      <c r="DY12" s="276" t="str">
        <f ca="true">+IF(OFFSET('Hygiene Data'!$G$12,0,10*ROW('Hygiene Data'!G6))="","",OFFSET('Hygiene Data'!$G$12,0,10*ROW('Hygiene Data'!G6)))</f>
        <v/>
      </c>
      <c r="DZ12" s="276" t="str">
        <f ca="true">+IF(OFFSET('Hygiene Data'!$G$13,0,10*ROW('Hygiene Data'!G6))="","",OFFSET('Hygiene Data'!$G$13,0,10*ROW('Hygiene Data'!G6)))</f>
        <v/>
      </c>
      <c r="EA12" s="276" t="str">
        <f ca="true">+IF(OFFSET('Hygiene Data'!$H$11,0,10*ROW('Hygiene Data'!H6))="","",OFFSET('Hygiene Data'!$H$11,0,10*ROW('Hygiene Data'!H6)))</f>
        <v/>
      </c>
      <c r="EB12" s="276" t="str">
        <f ca="true">+IF(OFFSET('Hygiene Data'!$H$12,0,10*ROW('Hygiene Data'!H6))="","",OFFSET('Hygiene Data'!$H$12,0,10*ROW('Hygiene Data'!H6)))</f>
        <v/>
      </c>
      <c r="EC12" s="276" t="str">
        <f ca="true">+IF(OFFSET('Hygiene Data'!$H$13,0,10*ROW('Hygiene Data'!H6))="","",OFFSET('Hygiene Data'!$H$13,0,10*ROW('Hygiene Data'!H6)))</f>
        <v/>
      </c>
      <c r="ED12" s="276" t="str">
        <f ca="true">+IF(OFFSET('Hygiene Data'!$I$11,0,10*ROW('Hygiene Data'!I6))="","",OFFSET('Hygiene Data'!$I$11,0,10*ROW('Hygiene Data'!I6)))</f>
        <v/>
      </c>
      <c r="EE12" s="276" t="str">
        <f ca="true">+IF(OFFSET('Hygiene Data'!$I$12,0,10*ROW('Hygiene Data'!I6))="","",OFFSET('Hygiene Data'!$I$12,0,10*ROW('Hygiene Data'!I6)))</f>
        <v/>
      </c>
      <c r="EF12" s="276"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PAN_2016_SIASAR</v>
      </c>
      <c r="B13" s="36" t="str">
        <f ca="true">+IF(OFFSET('Water Data'!$C$2,0,10*ROW('Water Data'!F7))="","",OFFSET('Water Data'!$C$2,0,10*ROW('Water Data'!F7)))</f>
        <v>Survey</v>
      </c>
      <c r="C13" s="332">
        <f t="shared" ca="true" si="0"/>
        <v>2016</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str">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[77]</v>
      </c>
      <c r="L13" s="96" t="str">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[77]</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str">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[92]</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str">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[82]</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str">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[0]</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6"/>
      <c r="BS13" s="276" t="str">
        <f ca="true">+IF(OFFSET('Water Data'!$D$27,0,10*ROW('Water Data'!D7))="","",OFFSET('Water Data'!$D$27,0,10*ROW('Water Data'!D7)))</f>
        <v/>
      </c>
      <c r="BT13" s="276" t="str">
        <f ca="true">+IF(OFFSET('Water Data'!$D$28,0,10*ROW('Water Data'!D7))="","",OFFSET('Water Data'!$D$28,0,10*ROW('Water Data'!D7)))</f>
        <v/>
      </c>
      <c r="BU13" s="276" t="str">
        <f ca="true">+IF(OFFSET('Water Data'!$D$29,0,10*ROW('Water Data'!D7))="","",OFFSET('Water Data'!$D$29,0,10*ROW('Water Data'!D7)))</f>
        <v/>
      </c>
      <c r="BV13" s="276" t="str">
        <f ca="true">+IF(OFFSET('Water Data'!$E$27,0,10*ROW('Water Data'!E7))="","",OFFSET('Water Data'!$E$27,0,10*ROW('Water Data'!E7)))</f>
        <v/>
      </c>
      <c r="BW13" s="276" t="str">
        <f ca="true">+IF(OFFSET('Water Data'!$E$28,0,10*ROW('Water Data'!E7))="","",OFFSET('Water Data'!$E$28,0,10*ROW('Water Data'!E7)))</f>
        <v/>
      </c>
      <c r="BX13" s="276" t="str">
        <f ca="true">+IF(OFFSET('Water Data'!$E$29,0,10*ROW('Water Data'!E7))="","",OFFSET('Water Data'!$E$29,0,10*ROW('Water Data'!E7)))</f>
        <v/>
      </c>
      <c r="BY13" s="276" t="str">
        <f ca="true">+IF(OFFSET('Water Data'!$F$27,0,10*ROW('Water Data'!F7))="","",OFFSET('Water Data'!$F$27,0,10*ROW('Water Data'!F7)))</f>
        <v/>
      </c>
      <c r="BZ13" s="276" t="str">
        <f ca="true">+IF(OFFSET('Water Data'!$F$28,0,10*ROW('Water Data'!F7))="","",OFFSET('Water Data'!$F$28,0,10*ROW('Water Data'!F7)))</f>
        <v>No</v>
      </c>
      <c r="CA13" s="276" t="str">
        <f ca="true">+IF(OFFSET('Water Data'!$F$29,0,10*ROW('Water Data'!F7))="","",OFFSET('Water Data'!$F$29,0,10*ROW('Water Data'!F7)))</f>
        <v>No</v>
      </c>
      <c r="CB13" s="276" t="str">
        <f ca="true">+IF(OFFSET('Water Data'!$G$27,0,10*ROW('Water Data'!G7))="","",OFFSET('Water Data'!$G$27,0,10*ROW('Water Data'!G7)))</f>
        <v/>
      </c>
      <c r="CC13" s="276" t="str">
        <f ca="true">+IF(OFFSET('Water Data'!$G$28,0,10*ROW('Water Data'!G7))="","",OFFSET('Water Data'!$G$28,0,10*ROW('Water Data'!G7)))</f>
        <v/>
      </c>
      <c r="CD13" s="276" t="str">
        <f ca="true">+IF(OFFSET('Water Data'!$G$29,0,10*ROW('Water Data'!G7))="","",OFFSET('Water Data'!$G$29,0,10*ROW('Water Data'!G7)))</f>
        <v/>
      </c>
      <c r="CE13" s="276" t="str">
        <f ca="true">+IF(OFFSET('Water Data'!$H$27,0,10*ROW('Water Data'!H7))="","",OFFSET('Water Data'!$H$27,0,10*ROW('Water Data'!H7)))</f>
        <v/>
      </c>
      <c r="CF13" s="276" t="str">
        <f ca="true">+IF(OFFSET('Water Data'!$H$28,0,10*ROW('Water Data'!H7))="","",OFFSET('Water Data'!$H$28,0,10*ROW('Water Data'!H7)))</f>
        <v/>
      </c>
      <c r="CG13" s="276" t="str">
        <f ca="true">+IF(OFFSET('Water Data'!$H$29,0,10*ROW('Water Data'!H7))="","",OFFSET('Water Data'!$H$29,0,10*ROW('Water Data'!H7)))</f>
        <v/>
      </c>
      <c r="CH13" s="276" t="str">
        <f ca="true">+IF(OFFSET('Water Data'!$I$27,0,10*ROW('Water Data'!I7))="","",OFFSET('Water Data'!$I$27,0,10*ROW('Water Data'!I7)))</f>
        <v/>
      </c>
      <c r="CI13" s="276" t="str">
        <f ca="true">+IF(OFFSET('Water Data'!$I$28,0,10*ROW('Water Data'!I7))="","",OFFSET('Water Data'!$I$28,0,10*ROW('Water Data'!I7)))</f>
        <v/>
      </c>
      <c r="CJ13" s="276" t="str">
        <f ca="true">+IF(OFFSET('Water Data'!$I$29,0,10*ROW('Water Data'!I7))="","",OFFSET('Water Data'!$I$29,0,10*ROW('Water Data'!I7)))</f>
        <v/>
      </c>
      <c r="CK13" s="276" t="str">
        <f ca="true">+IF(OFFSET('Sanitation Data'!$D$28,0,10*ROW('Sanitation Data'!D7))="","",OFFSET('Sanitation Data'!$D$28,0,10*ROW('Sanitation Data'!D7)))</f>
        <v/>
      </c>
      <c r="CL13" s="276" t="str">
        <f ca="true">+IF(OFFSET('Sanitation Data'!$D$29,0,10*ROW('Sanitation Data'!D7))="","",OFFSET('Sanitation Data'!$D$29,0,10*ROW('Sanitation Data'!D7)))</f>
        <v/>
      </c>
      <c r="CM13" s="276" t="str">
        <f ca="true">+IF(OFFSET('Sanitation Data'!$D$30,0,10*ROW('Sanitation Data'!D7))="","",OFFSET('Sanitation Data'!$D$30,0,10*ROW('Sanitation Data'!D7)))</f>
        <v/>
      </c>
      <c r="CN13" s="276" t="str">
        <f ca="true">+IF(OFFSET('Sanitation Data'!$D$31,0,10*ROW('Sanitation Data'!D7))="","",OFFSET('Sanitation Data'!$D$31,0,10*ROW('Sanitation Data'!D7)))</f>
        <v/>
      </c>
      <c r="CO13" s="276" t="str">
        <f ca="true">+IF(OFFSET('Sanitation Data'!$D$32,0,10*ROW('Sanitation Data'!D7))="","",OFFSET('Sanitation Data'!$D$32,0,10*ROW('Sanitation Data'!D7)))</f>
        <v/>
      </c>
      <c r="CP13" s="276" t="str">
        <f ca="true">+IF(OFFSET('Sanitation Data'!$E$28,0,10*ROW('Sanitation Data'!E7))="","",OFFSET('Sanitation Data'!$E$28,0,10*ROW('Sanitation Data'!E7)))</f>
        <v/>
      </c>
      <c r="CQ13" s="276" t="str">
        <f ca="true">+IF(OFFSET('Sanitation Data'!$E$29,0,10*ROW('Sanitation Data'!E7))="","",OFFSET('Sanitation Data'!$E$29,0,10*ROW('Sanitation Data'!E7)))</f>
        <v/>
      </c>
      <c r="CR13" s="276" t="str">
        <f ca="true">+IF(OFFSET('Sanitation Data'!$E$30,0,10*ROW('Sanitation Data'!E7))="","",OFFSET('Sanitation Data'!$E$30,0,10*ROW('Sanitation Data'!E7)))</f>
        <v/>
      </c>
      <c r="CS13" s="276" t="str">
        <f ca="true">+IF(OFFSET('Sanitation Data'!$E$31,0,10*ROW('Sanitation Data'!E7))="","",OFFSET('Sanitation Data'!$E$31,0,10*ROW('Sanitation Data'!E7)))</f>
        <v/>
      </c>
      <c r="CT13" s="276" t="str">
        <f ca="true">+IF(OFFSET('Sanitation Data'!$E$32,0,10*ROW('Sanitation Data'!E7))="","",OFFSET('Sanitation Data'!$E$32,0,10*ROW('Sanitation Data'!E7)))</f>
        <v/>
      </c>
      <c r="CU13" s="276" t="str">
        <f ca="true">+IF(OFFSET('Sanitation Data'!$F$28,0,10*ROW('Sanitation Data'!F7))="","",OFFSET('Sanitation Data'!$F$28,0,10*ROW('Sanitation Data'!F7)))</f>
        <v/>
      </c>
      <c r="CV13" s="276" t="str">
        <f ca="true">+IF(OFFSET('Sanitation Data'!$F$29,0,10*ROW('Sanitation Data'!F7))="","",OFFSET('Sanitation Data'!$F$29,0,10*ROW('Sanitation Data'!F7)))</f>
        <v>No</v>
      </c>
      <c r="CW13" s="276" t="str">
        <f ca="true">+IF(OFFSET('Sanitation Data'!$F$30,0,10*ROW('Sanitation Data'!F7))="","",OFFSET('Sanitation Data'!$F$30,0,10*ROW('Sanitation Data'!F7)))</f>
        <v/>
      </c>
      <c r="CX13" s="276" t="str">
        <f ca="true">+IF(OFFSET('Sanitation Data'!$F$31,0,10*ROW('Sanitation Data'!F7))="","",OFFSET('Sanitation Data'!$F$31,0,10*ROW('Sanitation Data'!F7)))</f>
        <v>No</v>
      </c>
      <c r="CY13" s="276" t="str">
        <f ca="true">+IF(OFFSET('Sanitation Data'!$F$32,0,10*ROW('Sanitation Data'!F7))="","",OFFSET('Sanitation Data'!$F$32,0,10*ROW('Sanitation Data'!F7)))</f>
        <v/>
      </c>
      <c r="CZ13" s="276" t="str">
        <f ca="true">+IF(OFFSET('Sanitation Data'!$G$28,0,10*ROW('Sanitation Data'!G7))="","",OFFSET('Sanitation Data'!$G$28,0,10*ROW('Sanitation Data'!G7)))</f>
        <v/>
      </c>
      <c r="DA13" s="276" t="str">
        <f ca="true">+IF(OFFSET('Sanitation Data'!$G$29,0,10*ROW('Sanitation Data'!G7))="","",OFFSET('Sanitation Data'!$G$29,0,10*ROW('Sanitation Data'!G7)))</f>
        <v/>
      </c>
      <c r="DB13" s="276" t="str">
        <f ca="true">+IF(OFFSET('Sanitation Data'!$G$30,0,10*ROW('Sanitation Data'!G7))="","",OFFSET('Sanitation Data'!$G$30,0,10*ROW('Sanitation Data'!G7)))</f>
        <v/>
      </c>
      <c r="DC13" s="276" t="str">
        <f ca="true">+IF(OFFSET('Sanitation Data'!$G$31,0,10*ROW('Sanitation Data'!G7))="","",OFFSET('Sanitation Data'!$G$31,0,10*ROW('Sanitation Data'!G7)))</f>
        <v/>
      </c>
      <c r="DD13" s="276" t="str">
        <f ca="true">+IF(OFFSET('Sanitation Data'!$G$32,0,10*ROW('Sanitation Data'!G7))="","",OFFSET('Sanitation Data'!$G$32,0,10*ROW('Sanitation Data'!G7)))</f>
        <v/>
      </c>
      <c r="DE13" s="276" t="str">
        <f ca="true">+IF(OFFSET('Sanitation Data'!$H$28,0,10*ROW('Sanitation Data'!H7))="","",OFFSET('Sanitation Data'!$H$28,0,10*ROW('Sanitation Data'!H7)))</f>
        <v/>
      </c>
      <c r="DF13" s="276" t="str">
        <f ca="true">+IF(OFFSET('Sanitation Data'!$H$29,0,10*ROW('Sanitation Data'!H7))="","",OFFSET('Sanitation Data'!$H$29,0,10*ROW('Sanitation Data'!H7)))</f>
        <v/>
      </c>
      <c r="DG13" s="276" t="str">
        <f ca="true">+IF(OFFSET('Sanitation Data'!$H$30,0,10*ROW('Sanitation Data'!H7))="","",OFFSET('Sanitation Data'!$H$30,0,10*ROW('Sanitation Data'!H7)))</f>
        <v/>
      </c>
      <c r="DH13" s="276" t="str">
        <f ca="true">+IF(OFFSET('Sanitation Data'!$H$31,0,10*ROW('Sanitation Data'!H7))="","",OFFSET('Sanitation Data'!$H$31,0,10*ROW('Sanitation Data'!H7)))</f>
        <v/>
      </c>
      <c r="DI13" s="276" t="str">
        <f ca="true">+IF(OFFSET('Sanitation Data'!$H$32,0,10*ROW('Sanitation Data'!H7))="","",OFFSET('Sanitation Data'!$H$32,0,10*ROW('Sanitation Data'!H7)))</f>
        <v/>
      </c>
      <c r="DJ13" s="276" t="str">
        <f ca="true">+IF(OFFSET('Sanitation Data'!$I$28,0,10*ROW('Sanitation Data'!I7))="","",OFFSET('Sanitation Data'!$I$28,0,10*ROW('Sanitation Data'!I7)))</f>
        <v/>
      </c>
      <c r="DK13" s="276" t="str">
        <f ca="true">+IF(OFFSET('Sanitation Data'!$I$29,0,10*ROW('Sanitation Data'!I7))="","",OFFSET('Sanitation Data'!$I$29,0,10*ROW('Sanitation Data'!I7)))</f>
        <v/>
      </c>
      <c r="DL13" s="276" t="str">
        <f ca="true">+IF(OFFSET('Sanitation Data'!$I$30,0,10*ROW('Sanitation Data'!I7))="","",OFFSET('Sanitation Data'!$I$30,0,10*ROW('Sanitation Data'!I7)))</f>
        <v/>
      </c>
      <c r="DM13" s="276" t="str">
        <f ca="true">+IF(OFFSET('Sanitation Data'!$I$31,0,10*ROW('Sanitation Data'!I7))="","",OFFSET('Sanitation Data'!$I$31,0,10*ROW('Sanitation Data'!I7)))</f>
        <v/>
      </c>
      <c r="DN13" s="276" t="str">
        <f ca="true">+IF(OFFSET('Sanitation Data'!$I$32,0,10*ROW('Sanitation Data'!I7))="","",OFFSET('Sanitation Data'!$I$32,0,10*ROW('Sanitation Data'!I7)))</f>
        <v/>
      </c>
      <c r="DO13" s="276" t="str">
        <f ca="true">+IF(OFFSET('Hygiene Data'!$D$11,0,10*ROW('Hygiene Data'!D7))="","",OFFSET('Hygiene Data'!$D$11,0,10*ROW('Hygiene Data'!D7)))</f>
        <v/>
      </c>
      <c r="DP13" s="276" t="str">
        <f ca="true">+IF(OFFSET('Hygiene Data'!$D$12,0,10*ROW('Hygiene Data'!D7))="","",OFFSET('Hygiene Data'!$D$12,0,10*ROW('Hygiene Data'!D7)))</f>
        <v/>
      </c>
      <c r="DQ13" s="276" t="str">
        <f ca="true">+IF(OFFSET('Hygiene Data'!$D$13,0,10*ROW('Hygiene Data'!D7))="","",OFFSET('Hygiene Data'!$D$13,0,10*ROW('Hygiene Data'!D7)))</f>
        <v/>
      </c>
      <c r="DR13" s="276" t="str">
        <f ca="true">+IF(OFFSET('Hygiene Data'!$E$11,0,10*ROW('Hygiene Data'!E7))="","",OFFSET('Hygiene Data'!$E$11,0,10*ROW('Hygiene Data'!E7)))</f>
        <v/>
      </c>
      <c r="DS13" s="276" t="str">
        <f ca="true">+IF(OFFSET('Hygiene Data'!$E$12,0,10*ROW('Hygiene Data'!E7))="","",OFFSET('Hygiene Data'!$E$12,0,10*ROW('Hygiene Data'!E7)))</f>
        <v/>
      </c>
      <c r="DT13" s="276" t="str">
        <f ca="true">+IF(OFFSET('Hygiene Data'!$E$13,0,10*ROW('Hygiene Data'!E7))="","",OFFSET('Hygiene Data'!$E$13,0,10*ROW('Hygiene Data'!E7)))</f>
        <v/>
      </c>
      <c r="DU13" s="276" t="str">
        <f ca="true">+IF(OFFSET('Hygiene Data'!$F$11,0,10*ROW('Hygiene Data'!F7))="","",OFFSET('Hygiene Data'!$F$11,0,10*ROW('Hygiene Data'!F7)))</f>
        <v/>
      </c>
      <c r="DV13" s="276" t="str">
        <f ca="true">+IF(OFFSET('Hygiene Data'!$F$12,0,10*ROW('Hygiene Data'!F7))="","",OFFSET('Hygiene Data'!$F$12,0,10*ROW('Hygiene Data'!F7)))</f>
        <v/>
      </c>
      <c r="DW13" s="276" t="str">
        <f ca="true">+IF(OFFSET('Hygiene Data'!$F$13,0,10*ROW('Hygiene Data'!F7))="","",OFFSET('Hygiene Data'!$F$13,0,10*ROW('Hygiene Data'!F7)))</f>
        <v>No</v>
      </c>
      <c r="DX13" s="276" t="str">
        <f ca="true">+IF(OFFSET('Hygiene Data'!$G$11,0,10*ROW('Hygiene Data'!G7))="","",OFFSET('Hygiene Data'!$G$11,0,10*ROW('Hygiene Data'!G7)))</f>
        <v/>
      </c>
      <c r="DY13" s="276" t="str">
        <f ca="true">+IF(OFFSET('Hygiene Data'!$G$12,0,10*ROW('Hygiene Data'!G7))="","",OFFSET('Hygiene Data'!$G$12,0,10*ROW('Hygiene Data'!G7)))</f>
        <v/>
      </c>
      <c r="DZ13" s="276" t="str">
        <f ca="true">+IF(OFFSET('Hygiene Data'!$G$13,0,10*ROW('Hygiene Data'!G7))="","",OFFSET('Hygiene Data'!$G$13,0,10*ROW('Hygiene Data'!G7)))</f>
        <v/>
      </c>
      <c r="EA13" s="276" t="str">
        <f ca="true">+IF(OFFSET('Hygiene Data'!$H$11,0,10*ROW('Hygiene Data'!H7))="","",OFFSET('Hygiene Data'!$H$11,0,10*ROW('Hygiene Data'!H7)))</f>
        <v/>
      </c>
      <c r="EB13" s="276" t="str">
        <f ca="true">+IF(OFFSET('Hygiene Data'!$H$12,0,10*ROW('Hygiene Data'!H7))="","",OFFSET('Hygiene Data'!$H$12,0,10*ROW('Hygiene Data'!H7)))</f>
        <v/>
      </c>
      <c r="EC13" s="276" t="str">
        <f ca="true">+IF(OFFSET('Hygiene Data'!$H$13,0,10*ROW('Hygiene Data'!H7))="","",OFFSET('Hygiene Data'!$H$13,0,10*ROW('Hygiene Data'!H7)))</f>
        <v/>
      </c>
      <c r="ED13" s="276" t="str">
        <f ca="true">+IF(OFFSET('Hygiene Data'!$I$11,0,10*ROW('Hygiene Data'!I7))="","",OFFSET('Hygiene Data'!$I$11,0,10*ROW('Hygiene Data'!I7)))</f>
        <v/>
      </c>
      <c r="EE13" s="276" t="str">
        <f ca="true">+IF(OFFSET('Hygiene Data'!$I$12,0,10*ROW('Hygiene Data'!I7))="","",OFFSET('Hygiene Data'!$I$12,0,10*ROW('Hygiene Data'!I7)))</f>
        <v/>
      </c>
      <c r="EF13" s="276"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PAN_2017_SIASAR</v>
      </c>
      <c r="B14" s="36" t="str">
        <f ca="true">+IF(OFFSET('Water Data'!$C$2,0,10*ROW('Water Data'!F8))="","",OFFSET('Water Data'!$C$2,0,10*ROW('Water Data'!F8)))</f>
        <v>Survey</v>
      </c>
      <c r="C14" s="332">
        <f t="shared" ca="true" si="0"/>
        <v>2017</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str">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[96]</v>
      </c>
      <c r="L14" s="96" t="str">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[96]</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str">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[98]</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str">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[62]</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str">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[79]</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6"/>
      <c r="BS14" s="276" t="str">
        <f ca="true">+IF(OFFSET('Water Data'!$D$27,0,10*ROW('Water Data'!D8))="","",OFFSET('Water Data'!$D$27,0,10*ROW('Water Data'!D8)))</f>
        <v/>
      </c>
      <c r="BT14" s="276" t="str">
        <f ca="true">+IF(OFFSET('Water Data'!$D$28,0,10*ROW('Water Data'!D8))="","",OFFSET('Water Data'!$D$28,0,10*ROW('Water Data'!D8)))</f>
        <v/>
      </c>
      <c r="BU14" s="276" t="str">
        <f ca="true">+IF(OFFSET('Water Data'!$D$29,0,10*ROW('Water Data'!D8))="","",OFFSET('Water Data'!$D$29,0,10*ROW('Water Data'!D8)))</f>
        <v/>
      </c>
      <c r="BV14" s="276" t="str">
        <f ca="true">+IF(OFFSET('Water Data'!$E$27,0,10*ROW('Water Data'!E8))="","",OFFSET('Water Data'!$E$27,0,10*ROW('Water Data'!E8)))</f>
        <v/>
      </c>
      <c r="BW14" s="276" t="str">
        <f ca="true">+IF(OFFSET('Water Data'!$E$28,0,10*ROW('Water Data'!E8))="","",OFFSET('Water Data'!$E$28,0,10*ROW('Water Data'!E8)))</f>
        <v/>
      </c>
      <c r="BX14" s="276" t="str">
        <f ca="true">+IF(OFFSET('Water Data'!$E$29,0,10*ROW('Water Data'!E8))="","",OFFSET('Water Data'!$E$29,0,10*ROW('Water Data'!E8)))</f>
        <v/>
      </c>
      <c r="BY14" s="276" t="str">
        <f ca="true">+IF(OFFSET('Water Data'!$F$27,0,10*ROW('Water Data'!F8))="","",OFFSET('Water Data'!$F$27,0,10*ROW('Water Data'!F8)))</f>
        <v/>
      </c>
      <c r="BZ14" s="276" t="str">
        <f ca="true">+IF(OFFSET('Water Data'!$F$28,0,10*ROW('Water Data'!F8))="","",OFFSET('Water Data'!$F$28,0,10*ROW('Water Data'!F8)))</f>
        <v>No</v>
      </c>
      <c r="CA14" s="276" t="str">
        <f ca="true">+IF(OFFSET('Water Data'!$F$29,0,10*ROW('Water Data'!F8))="","",OFFSET('Water Data'!$F$29,0,10*ROW('Water Data'!F8)))</f>
        <v>No</v>
      </c>
      <c r="CB14" s="276" t="str">
        <f ca="true">+IF(OFFSET('Water Data'!$G$27,0,10*ROW('Water Data'!G8))="","",OFFSET('Water Data'!$G$27,0,10*ROW('Water Data'!G8)))</f>
        <v/>
      </c>
      <c r="CC14" s="276" t="str">
        <f ca="true">+IF(OFFSET('Water Data'!$G$28,0,10*ROW('Water Data'!G8))="","",OFFSET('Water Data'!$G$28,0,10*ROW('Water Data'!G8)))</f>
        <v/>
      </c>
      <c r="CD14" s="276" t="str">
        <f ca="true">+IF(OFFSET('Water Data'!$G$29,0,10*ROW('Water Data'!G8))="","",OFFSET('Water Data'!$G$29,0,10*ROW('Water Data'!G8)))</f>
        <v/>
      </c>
      <c r="CE14" s="276" t="str">
        <f ca="true">+IF(OFFSET('Water Data'!$H$27,0,10*ROW('Water Data'!H8))="","",OFFSET('Water Data'!$H$27,0,10*ROW('Water Data'!H8)))</f>
        <v/>
      </c>
      <c r="CF14" s="276" t="str">
        <f ca="true">+IF(OFFSET('Water Data'!$H$28,0,10*ROW('Water Data'!H8))="","",OFFSET('Water Data'!$H$28,0,10*ROW('Water Data'!H8)))</f>
        <v/>
      </c>
      <c r="CG14" s="276" t="str">
        <f ca="true">+IF(OFFSET('Water Data'!$H$29,0,10*ROW('Water Data'!H8))="","",OFFSET('Water Data'!$H$29,0,10*ROW('Water Data'!H8)))</f>
        <v/>
      </c>
      <c r="CH14" s="276" t="str">
        <f ca="true">+IF(OFFSET('Water Data'!$I$27,0,10*ROW('Water Data'!I8))="","",OFFSET('Water Data'!$I$27,0,10*ROW('Water Data'!I8)))</f>
        <v/>
      </c>
      <c r="CI14" s="276" t="str">
        <f ca="true">+IF(OFFSET('Water Data'!$I$28,0,10*ROW('Water Data'!I8))="","",OFFSET('Water Data'!$I$28,0,10*ROW('Water Data'!I8)))</f>
        <v/>
      </c>
      <c r="CJ14" s="276" t="str">
        <f ca="true">+IF(OFFSET('Water Data'!$I$29,0,10*ROW('Water Data'!I8))="","",OFFSET('Water Data'!$I$29,0,10*ROW('Water Data'!I8)))</f>
        <v/>
      </c>
      <c r="CK14" s="276" t="str">
        <f ca="true">+IF(OFFSET('Sanitation Data'!$D$28,0,10*ROW('Sanitation Data'!D8))="","",OFFSET('Sanitation Data'!$D$28,0,10*ROW('Sanitation Data'!D8)))</f>
        <v/>
      </c>
      <c r="CL14" s="276" t="str">
        <f ca="true">+IF(OFFSET('Sanitation Data'!$D$29,0,10*ROW('Sanitation Data'!D8))="","",OFFSET('Sanitation Data'!$D$29,0,10*ROW('Sanitation Data'!D8)))</f>
        <v/>
      </c>
      <c r="CM14" s="276" t="str">
        <f ca="true">+IF(OFFSET('Sanitation Data'!$D$30,0,10*ROW('Sanitation Data'!D8))="","",OFFSET('Sanitation Data'!$D$30,0,10*ROW('Sanitation Data'!D8)))</f>
        <v/>
      </c>
      <c r="CN14" s="276" t="str">
        <f ca="true">+IF(OFFSET('Sanitation Data'!$D$31,0,10*ROW('Sanitation Data'!D8))="","",OFFSET('Sanitation Data'!$D$31,0,10*ROW('Sanitation Data'!D8)))</f>
        <v/>
      </c>
      <c r="CO14" s="276" t="str">
        <f ca="true">+IF(OFFSET('Sanitation Data'!$D$32,0,10*ROW('Sanitation Data'!D8))="","",OFFSET('Sanitation Data'!$D$32,0,10*ROW('Sanitation Data'!D8)))</f>
        <v/>
      </c>
      <c r="CP14" s="276" t="str">
        <f ca="true">+IF(OFFSET('Sanitation Data'!$E$28,0,10*ROW('Sanitation Data'!E8))="","",OFFSET('Sanitation Data'!$E$28,0,10*ROW('Sanitation Data'!E8)))</f>
        <v/>
      </c>
      <c r="CQ14" s="276" t="str">
        <f ca="true">+IF(OFFSET('Sanitation Data'!$E$29,0,10*ROW('Sanitation Data'!E8))="","",OFFSET('Sanitation Data'!$E$29,0,10*ROW('Sanitation Data'!E8)))</f>
        <v/>
      </c>
      <c r="CR14" s="276" t="str">
        <f ca="true">+IF(OFFSET('Sanitation Data'!$E$30,0,10*ROW('Sanitation Data'!E8))="","",OFFSET('Sanitation Data'!$E$30,0,10*ROW('Sanitation Data'!E8)))</f>
        <v/>
      </c>
      <c r="CS14" s="276" t="str">
        <f ca="true">+IF(OFFSET('Sanitation Data'!$E$31,0,10*ROW('Sanitation Data'!E8))="","",OFFSET('Sanitation Data'!$E$31,0,10*ROW('Sanitation Data'!E8)))</f>
        <v/>
      </c>
      <c r="CT14" s="276" t="str">
        <f ca="true">+IF(OFFSET('Sanitation Data'!$E$32,0,10*ROW('Sanitation Data'!E8))="","",OFFSET('Sanitation Data'!$E$32,0,10*ROW('Sanitation Data'!E8)))</f>
        <v/>
      </c>
      <c r="CU14" s="276" t="str">
        <f ca="true">+IF(OFFSET('Sanitation Data'!$F$28,0,10*ROW('Sanitation Data'!F8))="","",OFFSET('Sanitation Data'!$F$28,0,10*ROW('Sanitation Data'!F8)))</f>
        <v/>
      </c>
      <c r="CV14" s="276" t="str">
        <f ca="true">+IF(OFFSET('Sanitation Data'!$F$29,0,10*ROW('Sanitation Data'!F8))="","",OFFSET('Sanitation Data'!$F$29,0,10*ROW('Sanitation Data'!F8)))</f>
        <v>No</v>
      </c>
      <c r="CW14" s="276" t="str">
        <f ca="true">+IF(OFFSET('Sanitation Data'!$F$30,0,10*ROW('Sanitation Data'!F8))="","",OFFSET('Sanitation Data'!$F$30,0,10*ROW('Sanitation Data'!F8)))</f>
        <v/>
      </c>
      <c r="CX14" s="276" t="str">
        <f ca="true">+IF(OFFSET('Sanitation Data'!$F$31,0,10*ROW('Sanitation Data'!F8))="","",OFFSET('Sanitation Data'!$F$31,0,10*ROW('Sanitation Data'!F8)))</f>
        <v>No</v>
      </c>
      <c r="CY14" s="276" t="str">
        <f ca="true">+IF(OFFSET('Sanitation Data'!$F$32,0,10*ROW('Sanitation Data'!F8))="","",OFFSET('Sanitation Data'!$F$32,0,10*ROW('Sanitation Data'!F8)))</f>
        <v/>
      </c>
      <c r="CZ14" s="276" t="str">
        <f ca="true">+IF(OFFSET('Sanitation Data'!$G$28,0,10*ROW('Sanitation Data'!G8))="","",OFFSET('Sanitation Data'!$G$28,0,10*ROW('Sanitation Data'!G8)))</f>
        <v/>
      </c>
      <c r="DA14" s="276" t="str">
        <f ca="true">+IF(OFFSET('Sanitation Data'!$G$29,0,10*ROW('Sanitation Data'!G8))="","",OFFSET('Sanitation Data'!$G$29,0,10*ROW('Sanitation Data'!G8)))</f>
        <v/>
      </c>
      <c r="DB14" s="276" t="str">
        <f ca="true">+IF(OFFSET('Sanitation Data'!$G$30,0,10*ROW('Sanitation Data'!G8))="","",OFFSET('Sanitation Data'!$G$30,0,10*ROW('Sanitation Data'!G8)))</f>
        <v/>
      </c>
      <c r="DC14" s="276" t="str">
        <f ca="true">+IF(OFFSET('Sanitation Data'!$G$31,0,10*ROW('Sanitation Data'!G8))="","",OFFSET('Sanitation Data'!$G$31,0,10*ROW('Sanitation Data'!G8)))</f>
        <v/>
      </c>
      <c r="DD14" s="276" t="str">
        <f ca="true">+IF(OFFSET('Sanitation Data'!$G$32,0,10*ROW('Sanitation Data'!G8))="","",OFFSET('Sanitation Data'!$G$32,0,10*ROW('Sanitation Data'!G8)))</f>
        <v/>
      </c>
      <c r="DE14" s="276" t="str">
        <f ca="true">+IF(OFFSET('Sanitation Data'!$H$28,0,10*ROW('Sanitation Data'!H8))="","",OFFSET('Sanitation Data'!$H$28,0,10*ROW('Sanitation Data'!H8)))</f>
        <v/>
      </c>
      <c r="DF14" s="276" t="str">
        <f ca="true">+IF(OFFSET('Sanitation Data'!$H$29,0,10*ROW('Sanitation Data'!H8))="","",OFFSET('Sanitation Data'!$H$29,0,10*ROW('Sanitation Data'!H8)))</f>
        <v/>
      </c>
      <c r="DG14" s="276" t="str">
        <f ca="true">+IF(OFFSET('Sanitation Data'!$H$30,0,10*ROW('Sanitation Data'!H8))="","",OFFSET('Sanitation Data'!$H$30,0,10*ROW('Sanitation Data'!H8)))</f>
        <v/>
      </c>
      <c r="DH14" s="276" t="str">
        <f ca="true">+IF(OFFSET('Sanitation Data'!$H$31,0,10*ROW('Sanitation Data'!H8))="","",OFFSET('Sanitation Data'!$H$31,0,10*ROW('Sanitation Data'!H8)))</f>
        <v/>
      </c>
      <c r="DI14" s="276" t="str">
        <f ca="true">+IF(OFFSET('Sanitation Data'!$H$32,0,10*ROW('Sanitation Data'!H8))="","",OFFSET('Sanitation Data'!$H$32,0,10*ROW('Sanitation Data'!H8)))</f>
        <v/>
      </c>
      <c r="DJ14" s="276" t="str">
        <f ca="true">+IF(OFFSET('Sanitation Data'!$I$28,0,10*ROW('Sanitation Data'!I8))="","",OFFSET('Sanitation Data'!$I$28,0,10*ROW('Sanitation Data'!I8)))</f>
        <v/>
      </c>
      <c r="DK14" s="276" t="str">
        <f ca="true">+IF(OFFSET('Sanitation Data'!$I$29,0,10*ROW('Sanitation Data'!I8))="","",OFFSET('Sanitation Data'!$I$29,0,10*ROW('Sanitation Data'!I8)))</f>
        <v/>
      </c>
      <c r="DL14" s="276" t="str">
        <f ca="true">+IF(OFFSET('Sanitation Data'!$I$30,0,10*ROW('Sanitation Data'!I8))="","",OFFSET('Sanitation Data'!$I$30,0,10*ROW('Sanitation Data'!I8)))</f>
        <v/>
      </c>
      <c r="DM14" s="276" t="str">
        <f ca="true">+IF(OFFSET('Sanitation Data'!$I$31,0,10*ROW('Sanitation Data'!I8))="","",OFFSET('Sanitation Data'!$I$31,0,10*ROW('Sanitation Data'!I8)))</f>
        <v/>
      </c>
      <c r="DN14" s="276" t="str">
        <f ca="true">+IF(OFFSET('Sanitation Data'!$I$32,0,10*ROW('Sanitation Data'!I8))="","",OFFSET('Sanitation Data'!$I$32,0,10*ROW('Sanitation Data'!I8)))</f>
        <v/>
      </c>
      <c r="DO14" s="276" t="str">
        <f ca="true">+IF(OFFSET('Hygiene Data'!$D$11,0,10*ROW('Hygiene Data'!D8))="","",OFFSET('Hygiene Data'!$D$11,0,10*ROW('Hygiene Data'!D8)))</f>
        <v/>
      </c>
      <c r="DP14" s="276" t="str">
        <f ca="true">+IF(OFFSET('Hygiene Data'!$D$12,0,10*ROW('Hygiene Data'!D8))="","",OFFSET('Hygiene Data'!$D$12,0,10*ROW('Hygiene Data'!D8)))</f>
        <v/>
      </c>
      <c r="DQ14" s="276" t="str">
        <f ca="true">+IF(OFFSET('Hygiene Data'!$D$13,0,10*ROW('Hygiene Data'!D8))="","",OFFSET('Hygiene Data'!$D$13,0,10*ROW('Hygiene Data'!D8)))</f>
        <v/>
      </c>
      <c r="DR14" s="276" t="str">
        <f ca="true">+IF(OFFSET('Hygiene Data'!$E$11,0,10*ROW('Hygiene Data'!E8))="","",OFFSET('Hygiene Data'!$E$11,0,10*ROW('Hygiene Data'!E8)))</f>
        <v/>
      </c>
      <c r="DS14" s="276" t="str">
        <f ca="true">+IF(OFFSET('Hygiene Data'!$E$12,0,10*ROW('Hygiene Data'!E8))="","",OFFSET('Hygiene Data'!$E$12,0,10*ROW('Hygiene Data'!E8)))</f>
        <v/>
      </c>
      <c r="DT14" s="276" t="str">
        <f ca="true">+IF(OFFSET('Hygiene Data'!$E$13,0,10*ROW('Hygiene Data'!E8))="","",OFFSET('Hygiene Data'!$E$13,0,10*ROW('Hygiene Data'!E8)))</f>
        <v/>
      </c>
      <c r="DU14" s="276" t="str">
        <f ca="true">+IF(OFFSET('Hygiene Data'!$F$11,0,10*ROW('Hygiene Data'!F8))="","",OFFSET('Hygiene Data'!$F$11,0,10*ROW('Hygiene Data'!F8)))</f>
        <v/>
      </c>
      <c r="DV14" s="276" t="str">
        <f ca="true">+IF(OFFSET('Hygiene Data'!$F$12,0,10*ROW('Hygiene Data'!F8))="","",OFFSET('Hygiene Data'!$F$12,0,10*ROW('Hygiene Data'!F8)))</f>
        <v/>
      </c>
      <c r="DW14" s="276" t="str">
        <f ca="true">+IF(OFFSET('Hygiene Data'!$F$13,0,10*ROW('Hygiene Data'!F8))="","",OFFSET('Hygiene Data'!$F$13,0,10*ROW('Hygiene Data'!F8)))</f>
        <v>No</v>
      </c>
      <c r="DX14" s="276" t="str">
        <f ca="true">+IF(OFFSET('Hygiene Data'!$G$11,0,10*ROW('Hygiene Data'!G8))="","",OFFSET('Hygiene Data'!$G$11,0,10*ROW('Hygiene Data'!G8)))</f>
        <v/>
      </c>
      <c r="DY14" s="276" t="str">
        <f ca="true">+IF(OFFSET('Hygiene Data'!$G$12,0,10*ROW('Hygiene Data'!G8))="","",OFFSET('Hygiene Data'!$G$12,0,10*ROW('Hygiene Data'!G8)))</f>
        <v/>
      </c>
      <c r="DZ14" s="276" t="str">
        <f ca="true">+IF(OFFSET('Hygiene Data'!$G$13,0,10*ROW('Hygiene Data'!G8))="","",OFFSET('Hygiene Data'!$G$13,0,10*ROW('Hygiene Data'!G8)))</f>
        <v/>
      </c>
      <c r="EA14" s="276" t="str">
        <f ca="true">+IF(OFFSET('Hygiene Data'!$H$11,0,10*ROW('Hygiene Data'!H8))="","",OFFSET('Hygiene Data'!$H$11,0,10*ROW('Hygiene Data'!H8)))</f>
        <v/>
      </c>
      <c r="EB14" s="276" t="str">
        <f ca="true">+IF(OFFSET('Hygiene Data'!$H$12,0,10*ROW('Hygiene Data'!H8))="","",OFFSET('Hygiene Data'!$H$12,0,10*ROW('Hygiene Data'!H8)))</f>
        <v/>
      </c>
      <c r="EC14" s="276" t="str">
        <f ca="true">+IF(OFFSET('Hygiene Data'!$H$13,0,10*ROW('Hygiene Data'!H8))="","",OFFSET('Hygiene Data'!$H$13,0,10*ROW('Hygiene Data'!H8)))</f>
        <v/>
      </c>
      <c r="ED14" s="276" t="str">
        <f ca="true">+IF(OFFSET('Hygiene Data'!$I$11,0,10*ROW('Hygiene Data'!I8))="","",OFFSET('Hygiene Data'!$I$11,0,10*ROW('Hygiene Data'!I8)))</f>
        <v/>
      </c>
      <c r="EE14" s="276" t="str">
        <f ca="true">+IF(OFFSET('Hygiene Data'!$I$12,0,10*ROW('Hygiene Data'!I8))="","",OFFSET('Hygiene Data'!$I$12,0,10*ROW('Hygiene Data'!I8)))</f>
        <v/>
      </c>
      <c r="EF14" s="276"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PAN_2019_LLECE</v>
      </c>
      <c r="B15" s="36" t="str">
        <f ca="true">+IF(OFFSET('Water Data'!$C$2,0,10*ROW('Water Data'!F9))="","",OFFSET('Water Data'!$C$2,0,10*ROW('Water Data'!F9)))</f>
        <v>Survey</v>
      </c>
      <c r="C15" s="332">
        <f t="shared" ca="true" si="0"/>
        <v>2019</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75.303643724696357</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98.496240601503757</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48.245614035087719</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75.303643724696357</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78.787878787878782</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str">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[61]</v>
      </c>
      <c r="X15" s="97">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76.229508196721312</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str">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[76]</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str">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[86]</v>
      </c>
      <c r="AC15" s="97">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89.312977099236647</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str">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[89]</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str">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[32]</v>
      </c>
      <c r="AH15" s="97">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61.06194690265486</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str">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[61]</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str">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[61]</v>
      </c>
      <c r="AR15" s="97">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76.229508196721312</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str">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[76]</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str">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[64]</v>
      </c>
      <c r="AW15" s="97">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81.481481481481481</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str">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[81]</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6"/>
      <c r="BS15" s="276" t="str">
        <f ca="true">+IF(OFFSET('Water Data'!$D$27,0,10*ROW('Water Data'!D9))="","",OFFSET('Water Data'!$D$27,0,10*ROW('Water Data'!D9)))</f>
        <v/>
      </c>
      <c r="BT15" s="276" t="str">
        <f ca="true">+IF(OFFSET('Water Data'!$D$28,0,10*ROW('Water Data'!D9))="","",OFFSET('Water Data'!$D$28,0,10*ROW('Water Data'!D9)))</f>
        <v>Yes</v>
      </c>
      <c r="BU15" s="276" t="str">
        <f ca="true">+IF(OFFSET('Water Data'!$D$29,0,10*ROW('Water Data'!D9))="","",OFFSET('Water Data'!$D$29,0,10*ROW('Water Data'!D9)))</f>
        <v/>
      </c>
      <c r="BV15" s="276" t="str">
        <f ca="true">+IF(OFFSET('Water Data'!$E$27,0,10*ROW('Water Data'!E9))="","",OFFSET('Water Data'!$E$27,0,10*ROW('Water Data'!E9)))</f>
        <v/>
      </c>
      <c r="BW15" s="276" t="str">
        <f ca="true">+IF(OFFSET('Water Data'!$E$28,0,10*ROW('Water Data'!E9))="","",OFFSET('Water Data'!$E$28,0,10*ROW('Water Data'!E9)))</f>
        <v>Yes</v>
      </c>
      <c r="BX15" s="276" t="str">
        <f ca="true">+IF(OFFSET('Water Data'!$E$29,0,10*ROW('Water Data'!E9))="","",OFFSET('Water Data'!$E$29,0,10*ROW('Water Data'!E9)))</f>
        <v/>
      </c>
      <c r="BY15" s="276" t="str">
        <f ca="true">+IF(OFFSET('Water Data'!$F$27,0,10*ROW('Water Data'!F9))="","",OFFSET('Water Data'!$F$27,0,10*ROW('Water Data'!F9)))</f>
        <v/>
      </c>
      <c r="BZ15" s="276" t="str">
        <f ca="true">+IF(OFFSET('Water Data'!$F$28,0,10*ROW('Water Data'!F9))="","",OFFSET('Water Data'!$F$28,0,10*ROW('Water Data'!F9)))</f>
        <v>Yes</v>
      </c>
      <c r="CA15" s="276" t="str">
        <f ca="true">+IF(OFFSET('Water Data'!$F$29,0,10*ROW('Water Data'!F9))="","",OFFSET('Water Data'!$F$29,0,10*ROW('Water Data'!F9)))</f>
        <v/>
      </c>
      <c r="CB15" s="276" t="str">
        <f ca="true">+IF(OFFSET('Water Data'!$G$27,0,10*ROW('Water Data'!G9))="","",OFFSET('Water Data'!$G$27,0,10*ROW('Water Data'!G9)))</f>
        <v/>
      </c>
      <c r="CC15" s="276" t="str">
        <f ca="true">+IF(OFFSET('Water Data'!$G$28,0,10*ROW('Water Data'!G9))="","",OFFSET('Water Data'!$G$28,0,10*ROW('Water Data'!G9)))</f>
        <v/>
      </c>
      <c r="CD15" s="276" t="str">
        <f ca="true">+IF(OFFSET('Water Data'!$G$29,0,10*ROW('Water Data'!G9))="","",OFFSET('Water Data'!$G$29,0,10*ROW('Water Data'!G9)))</f>
        <v/>
      </c>
      <c r="CE15" s="276" t="str">
        <f ca="true">+IF(OFFSET('Water Data'!$H$27,0,10*ROW('Water Data'!H9))="","",OFFSET('Water Data'!$H$27,0,10*ROW('Water Data'!H9)))</f>
        <v/>
      </c>
      <c r="CF15" s="276" t="str">
        <f ca="true">+IF(OFFSET('Water Data'!$H$28,0,10*ROW('Water Data'!H9))="","",OFFSET('Water Data'!$H$28,0,10*ROW('Water Data'!H9)))</f>
        <v>Yes</v>
      </c>
      <c r="CG15" s="276" t="str">
        <f ca="true">+IF(OFFSET('Water Data'!$H$29,0,10*ROW('Water Data'!H9))="","",OFFSET('Water Data'!$H$29,0,10*ROW('Water Data'!H9)))</f>
        <v/>
      </c>
      <c r="CH15" s="276" t="str">
        <f ca="true">+IF(OFFSET('Water Data'!$I$27,0,10*ROW('Water Data'!I9))="","",OFFSET('Water Data'!$I$27,0,10*ROW('Water Data'!I9)))</f>
        <v/>
      </c>
      <c r="CI15" s="276" t="str">
        <f ca="true">+IF(OFFSET('Water Data'!$I$28,0,10*ROW('Water Data'!I9))="","",OFFSET('Water Data'!$I$28,0,10*ROW('Water Data'!I9)))</f>
        <v>Yes</v>
      </c>
      <c r="CJ15" s="276" t="str">
        <f ca="true">+IF(OFFSET('Water Data'!$I$29,0,10*ROW('Water Data'!I9))="","",OFFSET('Water Data'!$I$29,0,10*ROW('Water Data'!I9)))</f>
        <v/>
      </c>
      <c r="CK15" s="276" t="str">
        <f ca="true">+IF(OFFSET('Sanitation Data'!$D$28,0,10*ROW('Sanitation Data'!D9))="","",OFFSET('Sanitation Data'!$D$28,0,10*ROW('Sanitation Data'!D9)))</f>
        <v/>
      </c>
      <c r="CL15" s="276" t="str">
        <f ca="true">+IF(OFFSET('Sanitation Data'!$D$29,0,10*ROW('Sanitation Data'!D9))="","",OFFSET('Sanitation Data'!$D$29,0,10*ROW('Sanitation Data'!D9)))</f>
        <v>No</v>
      </c>
      <c r="CM15" s="276" t="str">
        <f ca="true">+IF(OFFSET('Sanitation Data'!$D$30,0,10*ROW('Sanitation Data'!D9))="","",OFFSET('Sanitation Data'!$D$30,0,10*ROW('Sanitation Data'!D9)))</f>
        <v>Yes</v>
      </c>
      <c r="CN15" s="276" t="str">
        <f ca="true">+IF(OFFSET('Sanitation Data'!$D$31,0,10*ROW('Sanitation Data'!D9))="","",OFFSET('Sanitation Data'!$D$31,0,10*ROW('Sanitation Data'!D9)))</f>
        <v/>
      </c>
      <c r="CO15" s="276" t="str">
        <f ca="true">+IF(OFFSET('Sanitation Data'!$D$32,0,10*ROW('Sanitation Data'!D9))="","",OFFSET('Sanitation Data'!$D$32,0,10*ROW('Sanitation Data'!D9)))</f>
        <v>No</v>
      </c>
      <c r="CP15" s="276" t="str">
        <f ca="true">+IF(OFFSET('Sanitation Data'!$E$28,0,10*ROW('Sanitation Data'!E9))="","",OFFSET('Sanitation Data'!$E$28,0,10*ROW('Sanitation Data'!E9)))</f>
        <v/>
      </c>
      <c r="CQ15" s="276" t="str">
        <f ca="true">+IF(OFFSET('Sanitation Data'!$E$29,0,10*ROW('Sanitation Data'!E9))="","",OFFSET('Sanitation Data'!$E$29,0,10*ROW('Sanitation Data'!E9)))</f>
        <v>No</v>
      </c>
      <c r="CR15" s="276" t="str">
        <f ca="true">+IF(OFFSET('Sanitation Data'!$E$30,0,10*ROW('Sanitation Data'!E9))="","",OFFSET('Sanitation Data'!$E$30,0,10*ROW('Sanitation Data'!E9)))</f>
        <v>Yes</v>
      </c>
      <c r="CS15" s="276" t="str">
        <f ca="true">+IF(OFFSET('Sanitation Data'!$E$31,0,10*ROW('Sanitation Data'!E9))="","",OFFSET('Sanitation Data'!$E$31,0,10*ROW('Sanitation Data'!E9)))</f>
        <v/>
      </c>
      <c r="CT15" s="276" t="str">
        <f ca="true">+IF(OFFSET('Sanitation Data'!$E$32,0,10*ROW('Sanitation Data'!E9))="","",OFFSET('Sanitation Data'!$E$32,0,10*ROW('Sanitation Data'!E9)))</f>
        <v>No</v>
      </c>
      <c r="CU15" s="276" t="str">
        <f ca="true">+IF(OFFSET('Sanitation Data'!$F$28,0,10*ROW('Sanitation Data'!F9))="","",OFFSET('Sanitation Data'!$F$28,0,10*ROW('Sanitation Data'!F9)))</f>
        <v/>
      </c>
      <c r="CV15" s="276" t="str">
        <f ca="true">+IF(OFFSET('Sanitation Data'!$F$29,0,10*ROW('Sanitation Data'!F9))="","",OFFSET('Sanitation Data'!$F$29,0,10*ROW('Sanitation Data'!F9)))</f>
        <v>No</v>
      </c>
      <c r="CW15" s="276" t="str">
        <f ca="true">+IF(OFFSET('Sanitation Data'!$F$30,0,10*ROW('Sanitation Data'!F9))="","",OFFSET('Sanitation Data'!$F$30,0,10*ROW('Sanitation Data'!F9)))</f>
        <v>Yes</v>
      </c>
      <c r="CX15" s="276" t="str">
        <f ca="true">+IF(OFFSET('Sanitation Data'!$F$31,0,10*ROW('Sanitation Data'!F9))="","",OFFSET('Sanitation Data'!$F$31,0,10*ROW('Sanitation Data'!F9)))</f>
        <v/>
      </c>
      <c r="CY15" s="276" t="str">
        <f ca="true">+IF(OFFSET('Sanitation Data'!$F$32,0,10*ROW('Sanitation Data'!F9))="","",OFFSET('Sanitation Data'!$F$32,0,10*ROW('Sanitation Data'!F9)))</f>
        <v>No</v>
      </c>
      <c r="CZ15" s="276" t="str">
        <f ca="true">+IF(OFFSET('Sanitation Data'!$G$28,0,10*ROW('Sanitation Data'!G9))="","",OFFSET('Sanitation Data'!$G$28,0,10*ROW('Sanitation Data'!G9)))</f>
        <v/>
      </c>
      <c r="DA15" s="276" t="str">
        <f ca="true">+IF(OFFSET('Sanitation Data'!$G$29,0,10*ROW('Sanitation Data'!G9))="","",OFFSET('Sanitation Data'!$G$29,0,10*ROW('Sanitation Data'!G9)))</f>
        <v/>
      </c>
      <c r="DB15" s="276" t="str">
        <f ca="true">+IF(OFFSET('Sanitation Data'!$G$30,0,10*ROW('Sanitation Data'!G9))="","",OFFSET('Sanitation Data'!$G$30,0,10*ROW('Sanitation Data'!G9)))</f>
        <v/>
      </c>
      <c r="DC15" s="276" t="str">
        <f ca="true">+IF(OFFSET('Sanitation Data'!$G$31,0,10*ROW('Sanitation Data'!G9))="","",OFFSET('Sanitation Data'!$G$31,0,10*ROW('Sanitation Data'!G9)))</f>
        <v/>
      </c>
      <c r="DD15" s="276" t="str">
        <f ca="true">+IF(OFFSET('Sanitation Data'!$G$32,0,10*ROW('Sanitation Data'!G9))="","",OFFSET('Sanitation Data'!$G$32,0,10*ROW('Sanitation Data'!G9)))</f>
        <v/>
      </c>
      <c r="DE15" s="276" t="str">
        <f ca="true">+IF(OFFSET('Sanitation Data'!$H$28,0,10*ROW('Sanitation Data'!H9))="","",OFFSET('Sanitation Data'!$H$28,0,10*ROW('Sanitation Data'!H9)))</f>
        <v/>
      </c>
      <c r="DF15" s="276" t="str">
        <f ca="true">+IF(OFFSET('Sanitation Data'!$H$29,0,10*ROW('Sanitation Data'!H9))="","",OFFSET('Sanitation Data'!$H$29,0,10*ROW('Sanitation Data'!H9)))</f>
        <v>No</v>
      </c>
      <c r="DG15" s="276" t="str">
        <f ca="true">+IF(OFFSET('Sanitation Data'!$H$30,0,10*ROW('Sanitation Data'!H9))="","",OFFSET('Sanitation Data'!$H$30,0,10*ROW('Sanitation Data'!H9)))</f>
        <v>Yes</v>
      </c>
      <c r="DH15" s="276" t="str">
        <f ca="true">+IF(OFFSET('Sanitation Data'!$H$31,0,10*ROW('Sanitation Data'!H9))="","",OFFSET('Sanitation Data'!$H$31,0,10*ROW('Sanitation Data'!H9)))</f>
        <v/>
      </c>
      <c r="DI15" s="276" t="str">
        <f ca="true">+IF(OFFSET('Sanitation Data'!$H$32,0,10*ROW('Sanitation Data'!H9))="","",OFFSET('Sanitation Data'!$H$32,0,10*ROW('Sanitation Data'!H9)))</f>
        <v>No</v>
      </c>
      <c r="DJ15" s="276" t="str">
        <f ca="true">+IF(OFFSET('Sanitation Data'!$I$28,0,10*ROW('Sanitation Data'!I9))="","",OFFSET('Sanitation Data'!$I$28,0,10*ROW('Sanitation Data'!I9)))</f>
        <v/>
      </c>
      <c r="DK15" s="276" t="str">
        <f ca="true">+IF(OFFSET('Sanitation Data'!$I$29,0,10*ROW('Sanitation Data'!I9))="","",OFFSET('Sanitation Data'!$I$29,0,10*ROW('Sanitation Data'!I9)))</f>
        <v>No</v>
      </c>
      <c r="DL15" s="276" t="str">
        <f ca="true">+IF(OFFSET('Sanitation Data'!$I$30,0,10*ROW('Sanitation Data'!I9))="","",OFFSET('Sanitation Data'!$I$30,0,10*ROW('Sanitation Data'!I9)))</f>
        <v>Yes</v>
      </c>
      <c r="DM15" s="276" t="str">
        <f ca="true">+IF(OFFSET('Sanitation Data'!$I$31,0,10*ROW('Sanitation Data'!I9))="","",OFFSET('Sanitation Data'!$I$31,0,10*ROW('Sanitation Data'!I9)))</f>
        <v/>
      </c>
      <c r="DN15" s="276" t="str">
        <f ca="true">+IF(OFFSET('Sanitation Data'!$I$32,0,10*ROW('Sanitation Data'!I9))="","",OFFSET('Sanitation Data'!$I$32,0,10*ROW('Sanitation Data'!I9)))</f>
        <v>No</v>
      </c>
      <c r="DO15" s="276" t="str">
        <f ca="true">+IF(OFFSET('Hygiene Data'!$D$11,0,10*ROW('Hygiene Data'!D9))="","",OFFSET('Hygiene Data'!$D$11,0,10*ROW('Hygiene Data'!D9)))</f>
        <v/>
      </c>
      <c r="DP15" s="276" t="str">
        <f ca="true">+IF(OFFSET('Hygiene Data'!$D$12,0,10*ROW('Hygiene Data'!D9))="","",OFFSET('Hygiene Data'!$D$12,0,10*ROW('Hygiene Data'!D9)))</f>
        <v/>
      </c>
      <c r="DQ15" s="276" t="str">
        <f ca="true">+IF(OFFSET('Hygiene Data'!$D$13,0,10*ROW('Hygiene Data'!D9))="","",OFFSET('Hygiene Data'!$D$13,0,10*ROW('Hygiene Data'!D9)))</f>
        <v/>
      </c>
      <c r="DR15" s="276" t="str">
        <f ca="true">+IF(OFFSET('Hygiene Data'!$E$11,0,10*ROW('Hygiene Data'!E9))="","",OFFSET('Hygiene Data'!$E$11,0,10*ROW('Hygiene Data'!E9)))</f>
        <v/>
      </c>
      <c r="DS15" s="276" t="str">
        <f ca="true">+IF(OFFSET('Hygiene Data'!$E$12,0,10*ROW('Hygiene Data'!E9))="","",OFFSET('Hygiene Data'!$E$12,0,10*ROW('Hygiene Data'!E9)))</f>
        <v/>
      </c>
      <c r="DT15" s="276" t="str">
        <f ca="true">+IF(OFFSET('Hygiene Data'!$E$13,0,10*ROW('Hygiene Data'!E9))="","",OFFSET('Hygiene Data'!$E$13,0,10*ROW('Hygiene Data'!E9)))</f>
        <v/>
      </c>
      <c r="DU15" s="276" t="str">
        <f ca="true">+IF(OFFSET('Hygiene Data'!$F$11,0,10*ROW('Hygiene Data'!F9))="","",OFFSET('Hygiene Data'!$F$11,0,10*ROW('Hygiene Data'!F9)))</f>
        <v/>
      </c>
      <c r="DV15" s="276" t="str">
        <f ca="true">+IF(OFFSET('Hygiene Data'!$F$12,0,10*ROW('Hygiene Data'!F9))="","",OFFSET('Hygiene Data'!$F$12,0,10*ROW('Hygiene Data'!F9)))</f>
        <v/>
      </c>
      <c r="DW15" s="276" t="str">
        <f ca="true">+IF(OFFSET('Hygiene Data'!$F$13,0,10*ROW('Hygiene Data'!F9))="","",OFFSET('Hygiene Data'!$F$13,0,10*ROW('Hygiene Data'!F9)))</f>
        <v/>
      </c>
      <c r="DX15" s="276" t="str">
        <f ca="true">+IF(OFFSET('Hygiene Data'!$G$11,0,10*ROW('Hygiene Data'!G9))="","",OFFSET('Hygiene Data'!$G$11,0,10*ROW('Hygiene Data'!G9)))</f>
        <v/>
      </c>
      <c r="DY15" s="276" t="str">
        <f ca="true">+IF(OFFSET('Hygiene Data'!$G$12,0,10*ROW('Hygiene Data'!G9))="","",OFFSET('Hygiene Data'!$G$12,0,10*ROW('Hygiene Data'!G9)))</f>
        <v/>
      </c>
      <c r="DZ15" s="276" t="str">
        <f ca="true">+IF(OFFSET('Hygiene Data'!$G$13,0,10*ROW('Hygiene Data'!G9))="","",OFFSET('Hygiene Data'!$G$13,0,10*ROW('Hygiene Data'!G9)))</f>
        <v/>
      </c>
      <c r="EA15" s="276" t="str">
        <f ca="true">+IF(OFFSET('Hygiene Data'!$H$11,0,10*ROW('Hygiene Data'!H9))="","",OFFSET('Hygiene Data'!$H$11,0,10*ROW('Hygiene Data'!H9)))</f>
        <v/>
      </c>
      <c r="EB15" s="276" t="str">
        <f ca="true">+IF(OFFSET('Hygiene Data'!$H$12,0,10*ROW('Hygiene Data'!H9))="","",OFFSET('Hygiene Data'!$H$12,0,10*ROW('Hygiene Data'!H9)))</f>
        <v/>
      </c>
      <c r="EC15" s="276" t="str">
        <f ca="true">+IF(OFFSET('Hygiene Data'!$H$13,0,10*ROW('Hygiene Data'!H9))="","",OFFSET('Hygiene Data'!$H$13,0,10*ROW('Hygiene Data'!H9)))</f>
        <v/>
      </c>
      <c r="ED15" s="276" t="str">
        <f ca="true">+IF(OFFSET('Hygiene Data'!$I$11,0,10*ROW('Hygiene Data'!I9))="","",OFFSET('Hygiene Data'!$I$11,0,10*ROW('Hygiene Data'!I9)))</f>
        <v/>
      </c>
      <c r="EE15" s="276" t="str">
        <f ca="true">+IF(OFFSET('Hygiene Data'!$I$12,0,10*ROW('Hygiene Data'!I9))="","",OFFSET('Hygiene Data'!$I$12,0,10*ROW('Hygiene Data'!I9)))</f>
        <v/>
      </c>
      <c r="EF15" s="276"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PAN_2019_UIS</v>
      </c>
      <c r="B16" s="36" t="str">
        <f ca="true">+IF(OFFSET('Water Data'!$C$2,0,10*ROW('Water Data'!F10))="","",OFFSET('Water Data'!$C$2,0,10*ROW('Water Data'!F10)))</f>
        <v>Other</v>
      </c>
      <c r="C16" s="332">
        <f t="shared" ca="true" si="0"/>
        <v>2019</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34.239618680806686</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27.416409999999999</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41.396021250115879</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str">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[55]</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str">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[53]</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str">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[56]</v>
      </c>
      <c r="BR16" s="276"/>
      <c r="BS16" s="276" t="str">
        <f ca="true">+IF(OFFSET('Water Data'!$D$27,0,10*ROW('Water Data'!D10))="","",OFFSET('Water Data'!$D$27,0,10*ROW('Water Data'!D10)))</f>
        <v/>
      </c>
      <c r="BT16" s="276" t="str">
        <f ca="true">+IF(OFFSET('Water Data'!$D$28,0,10*ROW('Water Data'!D10))="","",OFFSET('Water Data'!$D$28,0,10*ROW('Water Data'!D10)))</f>
        <v/>
      </c>
      <c r="BU16" s="276" t="str">
        <f ca="true">+IF(OFFSET('Water Data'!$D$29,0,10*ROW('Water Data'!D10))="","",OFFSET('Water Data'!$D$29,0,10*ROW('Water Data'!D10)))</f>
        <v>Yes</v>
      </c>
      <c r="BV16" s="276" t="str">
        <f ca="true">+IF(OFFSET('Water Data'!$E$27,0,10*ROW('Water Data'!E10))="","",OFFSET('Water Data'!$E$27,0,10*ROW('Water Data'!E10)))</f>
        <v/>
      </c>
      <c r="BW16" s="276" t="str">
        <f ca="true">+IF(OFFSET('Water Data'!$E$28,0,10*ROW('Water Data'!E10))="","",OFFSET('Water Data'!$E$28,0,10*ROW('Water Data'!E10)))</f>
        <v/>
      </c>
      <c r="BX16" s="276" t="str">
        <f ca="true">+IF(OFFSET('Water Data'!$E$29,0,10*ROW('Water Data'!E10))="","",OFFSET('Water Data'!$E$29,0,10*ROW('Water Data'!E10)))</f>
        <v/>
      </c>
      <c r="BY16" s="276" t="str">
        <f ca="true">+IF(OFFSET('Water Data'!$F$27,0,10*ROW('Water Data'!F10))="","",OFFSET('Water Data'!$F$27,0,10*ROW('Water Data'!F10)))</f>
        <v/>
      </c>
      <c r="BZ16" s="276" t="str">
        <f ca="true">+IF(OFFSET('Water Data'!$F$28,0,10*ROW('Water Data'!F10))="","",OFFSET('Water Data'!$F$28,0,10*ROW('Water Data'!F10)))</f>
        <v/>
      </c>
      <c r="CA16" s="276" t="str">
        <f ca="true">+IF(OFFSET('Water Data'!$F$29,0,10*ROW('Water Data'!F10))="","",OFFSET('Water Data'!$F$29,0,10*ROW('Water Data'!F10)))</f>
        <v/>
      </c>
      <c r="CB16" s="276" t="str">
        <f ca="true">+IF(OFFSET('Water Data'!$G$27,0,10*ROW('Water Data'!G10))="","",OFFSET('Water Data'!$G$27,0,10*ROW('Water Data'!G10)))</f>
        <v/>
      </c>
      <c r="CC16" s="276" t="str">
        <f ca="true">+IF(OFFSET('Water Data'!$G$28,0,10*ROW('Water Data'!G10))="","",OFFSET('Water Data'!$G$28,0,10*ROW('Water Data'!G10)))</f>
        <v/>
      </c>
      <c r="CD16" s="276" t="str">
        <f ca="true">+IF(OFFSET('Water Data'!$G$29,0,10*ROW('Water Data'!G10))="","",OFFSET('Water Data'!$G$29,0,10*ROW('Water Data'!G10)))</f>
        <v/>
      </c>
      <c r="CE16" s="276" t="str">
        <f ca="true">+IF(OFFSET('Water Data'!$H$27,0,10*ROW('Water Data'!H10))="","",OFFSET('Water Data'!$H$27,0,10*ROW('Water Data'!H10)))</f>
        <v/>
      </c>
      <c r="CF16" s="276" t="str">
        <f ca="true">+IF(OFFSET('Water Data'!$H$28,0,10*ROW('Water Data'!H10))="","",OFFSET('Water Data'!$H$28,0,10*ROW('Water Data'!H10)))</f>
        <v/>
      </c>
      <c r="CG16" s="276" t="str">
        <f ca="true">+IF(OFFSET('Water Data'!$H$29,0,10*ROW('Water Data'!H10))="","",OFFSET('Water Data'!$H$29,0,10*ROW('Water Data'!H10)))</f>
        <v>Yes</v>
      </c>
      <c r="CH16" s="276" t="str">
        <f ca="true">+IF(OFFSET('Water Data'!$I$27,0,10*ROW('Water Data'!I10))="","",OFFSET('Water Data'!$I$27,0,10*ROW('Water Data'!I10)))</f>
        <v/>
      </c>
      <c r="CI16" s="276" t="str">
        <f ca="true">+IF(OFFSET('Water Data'!$I$28,0,10*ROW('Water Data'!I10))="","",OFFSET('Water Data'!$I$28,0,10*ROW('Water Data'!I10)))</f>
        <v/>
      </c>
      <c r="CJ16" s="276" t="str">
        <f ca="true">+IF(OFFSET('Water Data'!$I$29,0,10*ROW('Water Data'!I10))="","",OFFSET('Water Data'!$I$29,0,10*ROW('Water Data'!I10)))</f>
        <v>Yes</v>
      </c>
      <c r="CK16" s="276" t="str">
        <f ca="true">+IF(OFFSET('Sanitation Data'!$D$28,0,10*ROW('Sanitation Data'!D10))="","",OFFSET('Sanitation Data'!$D$28,0,10*ROW('Sanitation Data'!D10)))</f>
        <v/>
      </c>
      <c r="CL16" s="276" t="str">
        <f ca="true">+IF(OFFSET('Sanitation Data'!$D$29,0,10*ROW('Sanitation Data'!D10))="","",OFFSET('Sanitation Data'!$D$29,0,10*ROW('Sanitation Data'!D10)))</f>
        <v/>
      </c>
      <c r="CM16" s="276" t="str">
        <f ca="true">+IF(OFFSET('Sanitation Data'!$D$30,0,10*ROW('Sanitation Data'!D10))="","",OFFSET('Sanitation Data'!$D$30,0,10*ROW('Sanitation Data'!D10)))</f>
        <v/>
      </c>
      <c r="CN16" s="276" t="str">
        <f ca="true">+IF(OFFSET('Sanitation Data'!$D$31,0,10*ROW('Sanitation Data'!D10))="","",OFFSET('Sanitation Data'!$D$31,0,10*ROW('Sanitation Data'!D10)))</f>
        <v/>
      </c>
      <c r="CO16" s="276" t="str">
        <f ca="true">+IF(OFFSET('Sanitation Data'!$D$32,0,10*ROW('Sanitation Data'!D10))="","",OFFSET('Sanitation Data'!$D$32,0,10*ROW('Sanitation Data'!D10)))</f>
        <v/>
      </c>
      <c r="CP16" s="276" t="str">
        <f ca="true">+IF(OFFSET('Sanitation Data'!$E$28,0,10*ROW('Sanitation Data'!E10))="","",OFFSET('Sanitation Data'!$E$28,0,10*ROW('Sanitation Data'!E10)))</f>
        <v/>
      </c>
      <c r="CQ16" s="276" t="str">
        <f ca="true">+IF(OFFSET('Sanitation Data'!$E$29,0,10*ROW('Sanitation Data'!E10))="","",OFFSET('Sanitation Data'!$E$29,0,10*ROW('Sanitation Data'!E10)))</f>
        <v/>
      </c>
      <c r="CR16" s="276" t="str">
        <f ca="true">+IF(OFFSET('Sanitation Data'!$E$30,0,10*ROW('Sanitation Data'!E10))="","",OFFSET('Sanitation Data'!$E$30,0,10*ROW('Sanitation Data'!E10)))</f>
        <v/>
      </c>
      <c r="CS16" s="276" t="str">
        <f ca="true">+IF(OFFSET('Sanitation Data'!$E$31,0,10*ROW('Sanitation Data'!E10))="","",OFFSET('Sanitation Data'!$E$31,0,10*ROW('Sanitation Data'!E10)))</f>
        <v/>
      </c>
      <c r="CT16" s="276" t="str">
        <f ca="true">+IF(OFFSET('Sanitation Data'!$E$32,0,10*ROW('Sanitation Data'!E10))="","",OFFSET('Sanitation Data'!$E$32,0,10*ROW('Sanitation Data'!E10)))</f>
        <v/>
      </c>
      <c r="CU16" s="276" t="str">
        <f ca="true">+IF(OFFSET('Sanitation Data'!$F$28,0,10*ROW('Sanitation Data'!F10))="","",OFFSET('Sanitation Data'!$F$28,0,10*ROW('Sanitation Data'!F10)))</f>
        <v/>
      </c>
      <c r="CV16" s="276" t="str">
        <f ca="true">+IF(OFFSET('Sanitation Data'!$F$29,0,10*ROW('Sanitation Data'!F10))="","",OFFSET('Sanitation Data'!$F$29,0,10*ROW('Sanitation Data'!F10)))</f>
        <v/>
      </c>
      <c r="CW16" s="276" t="str">
        <f ca="true">+IF(OFFSET('Sanitation Data'!$F$30,0,10*ROW('Sanitation Data'!F10))="","",OFFSET('Sanitation Data'!$F$30,0,10*ROW('Sanitation Data'!F10)))</f>
        <v/>
      </c>
      <c r="CX16" s="276" t="str">
        <f ca="true">+IF(OFFSET('Sanitation Data'!$F$31,0,10*ROW('Sanitation Data'!F10))="","",OFFSET('Sanitation Data'!$F$31,0,10*ROW('Sanitation Data'!F10)))</f>
        <v/>
      </c>
      <c r="CY16" s="276" t="str">
        <f ca="true">+IF(OFFSET('Sanitation Data'!$F$32,0,10*ROW('Sanitation Data'!F10))="","",OFFSET('Sanitation Data'!$F$32,0,10*ROW('Sanitation Data'!F10)))</f>
        <v/>
      </c>
      <c r="CZ16" s="276" t="str">
        <f ca="true">+IF(OFFSET('Sanitation Data'!$G$28,0,10*ROW('Sanitation Data'!G10))="","",OFFSET('Sanitation Data'!$G$28,0,10*ROW('Sanitation Data'!G10)))</f>
        <v/>
      </c>
      <c r="DA16" s="276" t="str">
        <f ca="true">+IF(OFFSET('Sanitation Data'!$G$29,0,10*ROW('Sanitation Data'!G10))="","",OFFSET('Sanitation Data'!$G$29,0,10*ROW('Sanitation Data'!G10)))</f>
        <v/>
      </c>
      <c r="DB16" s="276" t="str">
        <f ca="true">+IF(OFFSET('Sanitation Data'!$G$30,0,10*ROW('Sanitation Data'!G10))="","",OFFSET('Sanitation Data'!$G$30,0,10*ROW('Sanitation Data'!G10)))</f>
        <v/>
      </c>
      <c r="DC16" s="276" t="str">
        <f ca="true">+IF(OFFSET('Sanitation Data'!$G$31,0,10*ROW('Sanitation Data'!G10))="","",OFFSET('Sanitation Data'!$G$31,0,10*ROW('Sanitation Data'!G10)))</f>
        <v/>
      </c>
      <c r="DD16" s="276" t="str">
        <f ca="true">+IF(OFFSET('Sanitation Data'!$G$32,0,10*ROW('Sanitation Data'!G10))="","",OFFSET('Sanitation Data'!$G$32,0,10*ROW('Sanitation Data'!G10)))</f>
        <v/>
      </c>
      <c r="DE16" s="276" t="str">
        <f ca="true">+IF(OFFSET('Sanitation Data'!$H$28,0,10*ROW('Sanitation Data'!H10))="","",OFFSET('Sanitation Data'!$H$28,0,10*ROW('Sanitation Data'!H10)))</f>
        <v/>
      </c>
      <c r="DF16" s="276" t="str">
        <f ca="true">+IF(OFFSET('Sanitation Data'!$H$29,0,10*ROW('Sanitation Data'!H10))="","",OFFSET('Sanitation Data'!$H$29,0,10*ROW('Sanitation Data'!H10)))</f>
        <v/>
      </c>
      <c r="DG16" s="276" t="str">
        <f ca="true">+IF(OFFSET('Sanitation Data'!$H$30,0,10*ROW('Sanitation Data'!H10))="","",OFFSET('Sanitation Data'!$H$30,0,10*ROW('Sanitation Data'!H10)))</f>
        <v/>
      </c>
      <c r="DH16" s="276" t="str">
        <f ca="true">+IF(OFFSET('Sanitation Data'!$H$31,0,10*ROW('Sanitation Data'!H10))="","",OFFSET('Sanitation Data'!$H$31,0,10*ROW('Sanitation Data'!H10)))</f>
        <v/>
      </c>
      <c r="DI16" s="276" t="str">
        <f ca="true">+IF(OFFSET('Sanitation Data'!$H$32,0,10*ROW('Sanitation Data'!H10))="","",OFFSET('Sanitation Data'!$H$32,0,10*ROW('Sanitation Data'!H10)))</f>
        <v/>
      </c>
      <c r="DJ16" s="276" t="str">
        <f ca="true">+IF(OFFSET('Sanitation Data'!$I$28,0,10*ROW('Sanitation Data'!I10))="","",OFFSET('Sanitation Data'!$I$28,0,10*ROW('Sanitation Data'!I10)))</f>
        <v/>
      </c>
      <c r="DK16" s="276" t="str">
        <f ca="true">+IF(OFFSET('Sanitation Data'!$I$29,0,10*ROW('Sanitation Data'!I10))="","",OFFSET('Sanitation Data'!$I$29,0,10*ROW('Sanitation Data'!I10)))</f>
        <v/>
      </c>
      <c r="DL16" s="276" t="str">
        <f ca="true">+IF(OFFSET('Sanitation Data'!$I$30,0,10*ROW('Sanitation Data'!I10))="","",OFFSET('Sanitation Data'!$I$30,0,10*ROW('Sanitation Data'!I10)))</f>
        <v/>
      </c>
      <c r="DM16" s="276" t="str">
        <f ca="true">+IF(OFFSET('Sanitation Data'!$I$31,0,10*ROW('Sanitation Data'!I10))="","",OFFSET('Sanitation Data'!$I$31,0,10*ROW('Sanitation Data'!I10)))</f>
        <v/>
      </c>
      <c r="DN16" s="276" t="str">
        <f ca="true">+IF(OFFSET('Sanitation Data'!$I$32,0,10*ROW('Sanitation Data'!I10))="","",OFFSET('Sanitation Data'!$I$32,0,10*ROW('Sanitation Data'!I10)))</f>
        <v/>
      </c>
      <c r="DO16" s="276" t="str">
        <f ca="true">+IF(OFFSET('Hygiene Data'!$D$11,0,10*ROW('Hygiene Data'!D10))="","",OFFSET('Hygiene Data'!$D$11,0,10*ROW('Hygiene Data'!D10)))</f>
        <v/>
      </c>
      <c r="DP16" s="276" t="str">
        <f ca="true">+IF(OFFSET('Hygiene Data'!$D$12,0,10*ROW('Hygiene Data'!D10))="","",OFFSET('Hygiene Data'!$D$12,0,10*ROW('Hygiene Data'!D10)))</f>
        <v/>
      </c>
      <c r="DQ16" s="276" t="str">
        <f ca="true">+IF(OFFSET('Hygiene Data'!$D$13,0,10*ROW('Hygiene Data'!D10))="","",OFFSET('Hygiene Data'!$D$13,0,10*ROW('Hygiene Data'!D10)))</f>
        <v>No</v>
      </c>
      <c r="DR16" s="276" t="str">
        <f ca="true">+IF(OFFSET('Hygiene Data'!$E$11,0,10*ROW('Hygiene Data'!E10))="","",OFFSET('Hygiene Data'!$E$11,0,10*ROW('Hygiene Data'!E10)))</f>
        <v/>
      </c>
      <c r="DS16" s="276" t="str">
        <f ca="true">+IF(OFFSET('Hygiene Data'!$E$12,0,10*ROW('Hygiene Data'!E10))="","",OFFSET('Hygiene Data'!$E$12,0,10*ROW('Hygiene Data'!E10)))</f>
        <v/>
      </c>
      <c r="DT16" s="276" t="str">
        <f ca="true">+IF(OFFSET('Hygiene Data'!$E$13,0,10*ROW('Hygiene Data'!E10))="","",OFFSET('Hygiene Data'!$E$13,0,10*ROW('Hygiene Data'!E10)))</f>
        <v/>
      </c>
      <c r="DU16" s="276" t="str">
        <f ca="true">+IF(OFFSET('Hygiene Data'!$F$11,0,10*ROW('Hygiene Data'!F10))="","",OFFSET('Hygiene Data'!$F$11,0,10*ROW('Hygiene Data'!F10)))</f>
        <v/>
      </c>
      <c r="DV16" s="276" t="str">
        <f ca="true">+IF(OFFSET('Hygiene Data'!$F$12,0,10*ROW('Hygiene Data'!F10))="","",OFFSET('Hygiene Data'!$F$12,0,10*ROW('Hygiene Data'!F10)))</f>
        <v/>
      </c>
      <c r="DW16" s="276" t="str">
        <f ca="true">+IF(OFFSET('Hygiene Data'!$F$13,0,10*ROW('Hygiene Data'!F10))="","",OFFSET('Hygiene Data'!$F$13,0,10*ROW('Hygiene Data'!F10)))</f>
        <v/>
      </c>
      <c r="DX16" s="276" t="str">
        <f ca="true">+IF(OFFSET('Hygiene Data'!$G$11,0,10*ROW('Hygiene Data'!G10))="","",OFFSET('Hygiene Data'!$G$11,0,10*ROW('Hygiene Data'!G10)))</f>
        <v/>
      </c>
      <c r="DY16" s="276" t="str">
        <f ca="true">+IF(OFFSET('Hygiene Data'!$G$12,0,10*ROW('Hygiene Data'!G10))="","",OFFSET('Hygiene Data'!$G$12,0,10*ROW('Hygiene Data'!G10)))</f>
        <v/>
      </c>
      <c r="DZ16" s="276" t="str">
        <f ca="true">+IF(OFFSET('Hygiene Data'!$G$13,0,10*ROW('Hygiene Data'!G10))="","",OFFSET('Hygiene Data'!$G$13,0,10*ROW('Hygiene Data'!G10)))</f>
        <v/>
      </c>
      <c r="EA16" s="276" t="str">
        <f ca="true">+IF(OFFSET('Hygiene Data'!$H$11,0,10*ROW('Hygiene Data'!H10))="","",OFFSET('Hygiene Data'!$H$11,0,10*ROW('Hygiene Data'!H10)))</f>
        <v/>
      </c>
      <c r="EB16" s="276" t="str">
        <f ca="true">+IF(OFFSET('Hygiene Data'!$H$12,0,10*ROW('Hygiene Data'!H10))="","",OFFSET('Hygiene Data'!$H$12,0,10*ROW('Hygiene Data'!H10)))</f>
        <v/>
      </c>
      <c r="EC16" s="276" t="str">
        <f ca="true">+IF(OFFSET('Hygiene Data'!$H$13,0,10*ROW('Hygiene Data'!H10))="","",OFFSET('Hygiene Data'!$H$13,0,10*ROW('Hygiene Data'!H10)))</f>
        <v>No</v>
      </c>
      <c r="ED16" s="276" t="str">
        <f ca="true">+IF(OFFSET('Hygiene Data'!$I$11,0,10*ROW('Hygiene Data'!I10))="","",OFFSET('Hygiene Data'!$I$11,0,10*ROW('Hygiene Data'!I10)))</f>
        <v/>
      </c>
      <c r="EE16" s="276" t="str">
        <f ca="true">+IF(OFFSET('Hygiene Data'!$I$12,0,10*ROW('Hygiene Data'!I10))="","",OFFSET('Hygiene Data'!$I$12,0,10*ROW('Hygiene Data'!I10)))</f>
        <v/>
      </c>
      <c r="EF16" s="276" t="str">
        <f ca="true">+IF(OFFSET('Hygiene Data'!$I$13,0,10*ROW('Hygiene Data'!I10))="","",OFFSET('Hygiene Data'!$I$13,0,10*ROW('Hygiene Data'!I10)))</f>
        <v>No</v>
      </c>
    </row>
    <row xmlns:x14ac="http://schemas.microsoft.com/office/spreadsheetml/2009/9/ac" r="17" x14ac:dyDescent="0.2">
      <c r="A17" s="36" t="str">
        <f ca="true">+IF(OFFSET('Water Data'!$B$2,0,10*ROW('Water Data'!E11))="","",OFFSET('Water Data'!$B$2,0,10*ROW('Water Data'!E11)))</f>
        <v>PAN_2019_EMIS</v>
      </c>
      <c r="B17" s="36" t="str">
        <f ca="true">+IF(OFFSET('Water Data'!$C$2,0,10*ROW('Water Data'!F11))="","",OFFSET('Water Data'!$C$2,0,10*ROW('Water Data'!F11)))</f>
        <v>EMIS</v>
      </c>
      <c r="C17" s="332">
        <f t="shared" ca="true" si="0"/>
        <v>2019</v>
      </c>
      <c r="D17" s="96">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89.00197907831496</v>
      </c>
      <c r="E17" s="96">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82.075204975968347</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str">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[1]</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str">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[1]</v>
      </c>
      <c r="BA17" s="98" t="str">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[1]</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6"/>
      <c r="BS17" s="276" t="str">
        <f ca="true">+IF(OFFSET('Water Data'!$D$27,0,10*ROW('Water Data'!D11))="","",OFFSET('Water Data'!$D$27,0,10*ROW('Water Data'!D11)))</f>
        <v>Yes</v>
      </c>
      <c r="BT17" s="276" t="str">
        <f ca="true">+IF(OFFSET('Water Data'!$D$28,0,10*ROW('Water Data'!D11))="","",OFFSET('Water Data'!$D$28,0,10*ROW('Water Data'!D11)))</f>
        <v>Yes</v>
      </c>
      <c r="BU17" s="276" t="str">
        <f ca="true">+IF(OFFSET('Water Data'!$D$29,0,10*ROW('Water Data'!D11))="","",OFFSET('Water Data'!$D$29,0,10*ROW('Water Data'!D11)))</f>
        <v/>
      </c>
      <c r="BV17" s="276" t="str">
        <f ca="true">+IF(OFFSET('Water Data'!$E$27,0,10*ROW('Water Data'!E11))="","",OFFSET('Water Data'!$E$27,0,10*ROW('Water Data'!E11)))</f>
        <v/>
      </c>
      <c r="BW17" s="276" t="str">
        <f ca="true">+IF(OFFSET('Water Data'!$E$28,0,10*ROW('Water Data'!E11))="","",OFFSET('Water Data'!$E$28,0,10*ROW('Water Data'!E11)))</f>
        <v/>
      </c>
      <c r="BX17" s="276" t="str">
        <f ca="true">+IF(OFFSET('Water Data'!$E$29,0,10*ROW('Water Data'!E11))="","",OFFSET('Water Data'!$E$29,0,10*ROW('Water Data'!E11)))</f>
        <v/>
      </c>
      <c r="BY17" s="276" t="str">
        <f ca="true">+IF(OFFSET('Water Data'!$F$27,0,10*ROW('Water Data'!F11))="","",OFFSET('Water Data'!$F$27,0,10*ROW('Water Data'!F11)))</f>
        <v/>
      </c>
      <c r="BZ17" s="276" t="str">
        <f ca="true">+IF(OFFSET('Water Data'!$F$28,0,10*ROW('Water Data'!F11))="","",OFFSET('Water Data'!$F$28,0,10*ROW('Water Data'!F11)))</f>
        <v/>
      </c>
      <c r="CA17" s="276" t="str">
        <f ca="true">+IF(OFFSET('Water Data'!$F$29,0,10*ROW('Water Data'!F11))="","",OFFSET('Water Data'!$F$29,0,10*ROW('Water Data'!F11)))</f>
        <v/>
      </c>
      <c r="CB17" s="276" t="str">
        <f ca="true">+IF(OFFSET('Water Data'!$G$27,0,10*ROW('Water Data'!G11))="","",OFFSET('Water Data'!$G$27,0,10*ROW('Water Data'!G11)))</f>
        <v/>
      </c>
      <c r="CC17" s="276" t="str">
        <f ca="true">+IF(OFFSET('Water Data'!$G$28,0,10*ROW('Water Data'!G11))="","",OFFSET('Water Data'!$G$28,0,10*ROW('Water Data'!G11)))</f>
        <v/>
      </c>
      <c r="CD17" s="276" t="str">
        <f ca="true">+IF(OFFSET('Water Data'!$G$29,0,10*ROW('Water Data'!G11))="","",OFFSET('Water Data'!$G$29,0,10*ROW('Water Data'!G11)))</f>
        <v/>
      </c>
      <c r="CE17" s="276" t="str">
        <f ca="true">+IF(OFFSET('Water Data'!$H$27,0,10*ROW('Water Data'!H11))="","",OFFSET('Water Data'!$H$27,0,10*ROW('Water Data'!H11)))</f>
        <v/>
      </c>
      <c r="CF17" s="276" t="str">
        <f ca="true">+IF(OFFSET('Water Data'!$H$28,0,10*ROW('Water Data'!H11))="","",OFFSET('Water Data'!$H$28,0,10*ROW('Water Data'!H11)))</f>
        <v/>
      </c>
      <c r="CG17" s="276" t="str">
        <f ca="true">+IF(OFFSET('Water Data'!$H$29,0,10*ROW('Water Data'!H11))="","",OFFSET('Water Data'!$H$29,0,10*ROW('Water Data'!H11)))</f>
        <v/>
      </c>
      <c r="CH17" s="276" t="str">
        <f ca="true">+IF(OFFSET('Water Data'!$I$27,0,10*ROW('Water Data'!I11))="","",OFFSET('Water Data'!$I$27,0,10*ROW('Water Data'!I11)))</f>
        <v/>
      </c>
      <c r="CI17" s="276" t="str">
        <f ca="true">+IF(OFFSET('Water Data'!$I$28,0,10*ROW('Water Data'!I11))="","",OFFSET('Water Data'!$I$28,0,10*ROW('Water Data'!I11)))</f>
        <v/>
      </c>
      <c r="CJ17" s="276" t="str">
        <f ca="true">+IF(OFFSET('Water Data'!$I$29,0,10*ROW('Water Data'!I11))="","",OFFSET('Water Data'!$I$29,0,10*ROW('Water Data'!I11)))</f>
        <v/>
      </c>
      <c r="CK17" s="276" t="str">
        <f ca="true">+IF(OFFSET('Sanitation Data'!$D$28,0,10*ROW('Sanitation Data'!D11))="","",OFFSET('Sanitation Data'!$D$28,0,10*ROW('Sanitation Data'!D11)))</f>
        <v/>
      </c>
      <c r="CL17" s="276" t="str">
        <f ca="true">+IF(OFFSET('Sanitation Data'!$D$29,0,10*ROW('Sanitation Data'!D11))="","",OFFSET('Sanitation Data'!$D$29,0,10*ROW('Sanitation Data'!D11)))</f>
        <v>No</v>
      </c>
      <c r="CM17" s="276" t="str">
        <f ca="true">+IF(OFFSET('Sanitation Data'!$D$30,0,10*ROW('Sanitation Data'!D11))="","",OFFSET('Sanitation Data'!$D$30,0,10*ROW('Sanitation Data'!D11)))</f>
        <v/>
      </c>
      <c r="CN17" s="276" t="str">
        <f ca="true">+IF(OFFSET('Sanitation Data'!$D$31,0,10*ROW('Sanitation Data'!D11))="","",OFFSET('Sanitation Data'!$D$31,0,10*ROW('Sanitation Data'!D11)))</f>
        <v/>
      </c>
      <c r="CO17" s="276" t="str">
        <f ca="true">+IF(OFFSET('Sanitation Data'!$D$32,0,10*ROW('Sanitation Data'!D11))="","",OFFSET('Sanitation Data'!$D$32,0,10*ROW('Sanitation Data'!D11)))</f>
        <v/>
      </c>
      <c r="CP17" s="276" t="str">
        <f ca="true">+IF(OFFSET('Sanitation Data'!$E$28,0,10*ROW('Sanitation Data'!E11))="","",OFFSET('Sanitation Data'!$E$28,0,10*ROW('Sanitation Data'!E11)))</f>
        <v/>
      </c>
      <c r="CQ17" s="276" t="str">
        <f ca="true">+IF(OFFSET('Sanitation Data'!$E$29,0,10*ROW('Sanitation Data'!E11))="","",OFFSET('Sanitation Data'!$E$29,0,10*ROW('Sanitation Data'!E11)))</f>
        <v/>
      </c>
      <c r="CR17" s="276" t="str">
        <f ca="true">+IF(OFFSET('Sanitation Data'!$E$30,0,10*ROW('Sanitation Data'!E11))="","",OFFSET('Sanitation Data'!$E$30,0,10*ROW('Sanitation Data'!E11)))</f>
        <v/>
      </c>
      <c r="CS17" s="276" t="str">
        <f ca="true">+IF(OFFSET('Sanitation Data'!$E$31,0,10*ROW('Sanitation Data'!E11))="","",OFFSET('Sanitation Data'!$E$31,0,10*ROW('Sanitation Data'!E11)))</f>
        <v/>
      </c>
      <c r="CT17" s="276" t="str">
        <f ca="true">+IF(OFFSET('Sanitation Data'!$E$32,0,10*ROW('Sanitation Data'!E11))="","",OFFSET('Sanitation Data'!$E$32,0,10*ROW('Sanitation Data'!E11)))</f>
        <v/>
      </c>
      <c r="CU17" s="276" t="str">
        <f ca="true">+IF(OFFSET('Sanitation Data'!$F$28,0,10*ROW('Sanitation Data'!F11))="","",OFFSET('Sanitation Data'!$F$28,0,10*ROW('Sanitation Data'!F11)))</f>
        <v/>
      </c>
      <c r="CV17" s="276" t="str">
        <f ca="true">+IF(OFFSET('Sanitation Data'!$F$29,0,10*ROW('Sanitation Data'!F11))="","",OFFSET('Sanitation Data'!$F$29,0,10*ROW('Sanitation Data'!F11)))</f>
        <v/>
      </c>
      <c r="CW17" s="276" t="str">
        <f ca="true">+IF(OFFSET('Sanitation Data'!$F$30,0,10*ROW('Sanitation Data'!F11))="","",OFFSET('Sanitation Data'!$F$30,0,10*ROW('Sanitation Data'!F11)))</f>
        <v/>
      </c>
      <c r="CX17" s="276" t="str">
        <f ca="true">+IF(OFFSET('Sanitation Data'!$F$31,0,10*ROW('Sanitation Data'!F11))="","",OFFSET('Sanitation Data'!$F$31,0,10*ROW('Sanitation Data'!F11)))</f>
        <v/>
      </c>
      <c r="CY17" s="276" t="str">
        <f ca="true">+IF(OFFSET('Sanitation Data'!$F$32,0,10*ROW('Sanitation Data'!F11))="","",OFFSET('Sanitation Data'!$F$32,0,10*ROW('Sanitation Data'!F11)))</f>
        <v/>
      </c>
      <c r="CZ17" s="276" t="str">
        <f ca="true">+IF(OFFSET('Sanitation Data'!$G$28,0,10*ROW('Sanitation Data'!G11))="","",OFFSET('Sanitation Data'!$G$28,0,10*ROW('Sanitation Data'!G11)))</f>
        <v/>
      </c>
      <c r="DA17" s="276" t="str">
        <f ca="true">+IF(OFFSET('Sanitation Data'!$G$29,0,10*ROW('Sanitation Data'!G11))="","",OFFSET('Sanitation Data'!$G$29,0,10*ROW('Sanitation Data'!G11)))</f>
        <v/>
      </c>
      <c r="DB17" s="276" t="str">
        <f ca="true">+IF(OFFSET('Sanitation Data'!$G$30,0,10*ROW('Sanitation Data'!G11))="","",OFFSET('Sanitation Data'!$G$30,0,10*ROW('Sanitation Data'!G11)))</f>
        <v/>
      </c>
      <c r="DC17" s="276" t="str">
        <f ca="true">+IF(OFFSET('Sanitation Data'!$G$31,0,10*ROW('Sanitation Data'!G11))="","",OFFSET('Sanitation Data'!$G$31,0,10*ROW('Sanitation Data'!G11)))</f>
        <v/>
      </c>
      <c r="DD17" s="276" t="str">
        <f ca="true">+IF(OFFSET('Sanitation Data'!$G$32,0,10*ROW('Sanitation Data'!G11))="","",OFFSET('Sanitation Data'!$G$32,0,10*ROW('Sanitation Data'!G11)))</f>
        <v/>
      </c>
      <c r="DE17" s="276" t="str">
        <f ca="true">+IF(OFFSET('Sanitation Data'!$H$28,0,10*ROW('Sanitation Data'!H11))="","",OFFSET('Sanitation Data'!$H$28,0,10*ROW('Sanitation Data'!H11)))</f>
        <v/>
      </c>
      <c r="DF17" s="276" t="str">
        <f ca="true">+IF(OFFSET('Sanitation Data'!$H$29,0,10*ROW('Sanitation Data'!H11))="","",OFFSET('Sanitation Data'!$H$29,0,10*ROW('Sanitation Data'!H11)))</f>
        <v/>
      </c>
      <c r="DG17" s="276" t="str">
        <f ca="true">+IF(OFFSET('Sanitation Data'!$H$30,0,10*ROW('Sanitation Data'!H11))="","",OFFSET('Sanitation Data'!$H$30,0,10*ROW('Sanitation Data'!H11)))</f>
        <v/>
      </c>
      <c r="DH17" s="276" t="str">
        <f ca="true">+IF(OFFSET('Sanitation Data'!$H$31,0,10*ROW('Sanitation Data'!H11))="","",OFFSET('Sanitation Data'!$H$31,0,10*ROW('Sanitation Data'!H11)))</f>
        <v/>
      </c>
      <c r="DI17" s="276" t="str">
        <f ca="true">+IF(OFFSET('Sanitation Data'!$H$32,0,10*ROW('Sanitation Data'!H11))="","",OFFSET('Sanitation Data'!$H$32,0,10*ROW('Sanitation Data'!H11)))</f>
        <v/>
      </c>
      <c r="DJ17" s="276" t="str">
        <f ca="true">+IF(OFFSET('Sanitation Data'!$I$28,0,10*ROW('Sanitation Data'!I11))="","",OFFSET('Sanitation Data'!$I$28,0,10*ROW('Sanitation Data'!I11)))</f>
        <v/>
      </c>
      <c r="DK17" s="276" t="str">
        <f ca="true">+IF(OFFSET('Sanitation Data'!$I$29,0,10*ROW('Sanitation Data'!I11))="","",OFFSET('Sanitation Data'!$I$29,0,10*ROW('Sanitation Data'!I11)))</f>
        <v/>
      </c>
      <c r="DL17" s="276" t="str">
        <f ca="true">+IF(OFFSET('Sanitation Data'!$I$30,0,10*ROW('Sanitation Data'!I11))="","",OFFSET('Sanitation Data'!$I$30,0,10*ROW('Sanitation Data'!I11)))</f>
        <v/>
      </c>
      <c r="DM17" s="276" t="str">
        <f ca="true">+IF(OFFSET('Sanitation Data'!$I$31,0,10*ROW('Sanitation Data'!I11))="","",OFFSET('Sanitation Data'!$I$31,0,10*ROW('Sanitation Data'!I11)))</f>
        <v/>
      </c>
      <c r="DN17" s="276" t="str">
        <f ca="true">+IF(OFFSET('Sanitation Data'!$I$32,0,10*ROW('Sanitation Data'!I11))="","",OFFSET('Sanitation Data'!$I$32,0,10*ROW('Sanitation Data'!I11)))</f>
        <v/>
      </c>
      <c r="DO17" s="276" t="str">
        <f ca="true">+IF(OFFSET('Hygiene Data'!$D$11,0,10*ROW('Hygiene Data'!D11))="","",OFFSET('Hygiene Data'!$D$11,0,10*ROW('Hygiene Data'!D11)))</f>
        <v>No</v>
      </c>
      <c r="DP17" s="276" t="str">
        <f ca="true">+IF(OFFSET('Hygiene Data'!$D$12,0,10*ROW('Hygiene Data'!D11))="","",OFFSET('Hygiene Data'!$D$12,0,10*ROW('Hygiene Data'!D11)))</f>
        <v>No</v>
      </c>
      <c r="DQ17" s="276" t="str">
        <f ca="true">+IF(OFFSET('Hygiene Data'!$D$13,0,10*ROW('Hygiene Data'!D11))="","",OFFSET('Hygiene Data'!$D$13,0,10*ROW('Hygiene Data'!D11)))</f>
        <v/>
      </c>
      <c r="DR17" s="276" t="str">
        <f ca="true">+IF(OFFSET('Hygiene Data'!$E$11,0,10*ROW('Hygiene Data'!E11))="","",OFFSET('Hygiene Data'!$E$11,0,10*ROW('Hygiene Data'!E11)))</f>
        <v/>
      </c>
      <c r="DS17" s="276" t="str">
        <f ca="true">+IF(OFFSET('Hygiene Data'!$E$12,0,10*ROW('Hygiene Data'!E11))="","",OFFSET('Hygiene Data'!$E$12,0,10*ROW('Hygiene Data'!E11)))</f>
        <v/>
      </c>
      <c r="DT17" s="276" t="str">
        <f ca="true">+IF(OFFSET('Hygiene Data'!$E$13,0,10*ROW('Hygiene Data'!E11))="","",OFFSET('Hygiene Data'!$E$13,0,10*ROW('Hygiene Data'!E11)))</f>
        <v/>
      </c>
      <c r="DU17" s="276" t="str">
        <f ca="true">+IF(OFFSET('Hygiene Data'!$F$11,0,10*ROW('Hygiene Data'!F11))="","",OFFSET('Hygiene Data'!$F$11,0,10*ROW('Hygiene Data'!F11)))</f>
        <v/>
      </c>
      <c r="DV17" s="276" t="str">
        <f ca="true">+IF(OFFSET('Hygiene Data'!$F$12,0,10*ROW('Hygiene Data'!F11))="","",OFFSET('Hygiene Data'!$F$12,0,10*ROW('Hygiene Data'!F11)))</f>
        <v/>
      </c>
      <c r="DW17" s="276" t="str">
        <f ca="true">+IF(OFFSET('Hygiene Data'!$F$13,0,10*ROW('Hygiene Data'!F11))="","",OFFSET('Hygiene Data'!$F$13,0,10*ROW('Hygiene Data'!F11)))</f>
        <v/>
      </c>
      <c r="DX17" s="276" t="str">
        <f ca="true">+IF(OFFSET('Hygiene Data'!$G$11,0,10*ROW('Hygiene Data'!G11))="","",OFFSET('Hygiene Data'!$G$11,0,10*ROW('Hygiene Data'!G11)))</f>
        <v/>
      </c>
      <c r="DY17" s="276" t="str">
        <f ca="true">+IF(OFFSET('Hygiene Data'!$G$12,0,10*ROW('Hygiene Data'!G11))="","",OFFSET('Hygiene Data'!$G$12,0,10*ROW('Hygiene Data'!G11)))</f>
        <v/>
      </c>
      <c r="DZ17" s="276" t="str">
        <f ca="true">+IF(OFFSET('Hygiene Data'!$G$13,0,10*ROW('Hygiene Data'!G11))="","",OFFSET('Hygiene Data'!$G$13,0,10*ROW('Hygiene Data'!G11)))</f>
        <v/>
      </c>
      <c r="EA17" s="276" t="str">
        <f ca="true">+IF(OFFSET('Hygiene Data'!$H$11,0,10*ROW('Hygiene Data'!H11))="","",OFFSET('Hygiene Data'!$H$11,0,10*ROW('Hygiene Data'!H11)))</f>
        <v/>
      </c>
      <c r="EB17" s="276" t="str">
        <f ca="true">+IF(OFFSET('Hygiene Data'!$H$12,0,10*ROW('Hygiene Data'!H11))="","",OFFSET('Hygiene Data'!$H$12,0,10*ROW('Hygiene Data'!H11)))</f>
        <v/>
      </c>
      <c r="EC17" s="276" t="str">
        <f ca="true">+IF(OFFSET('Hygiene Data'!$H$13,0,10*ROW('Hygiene Data'!H11))="","",OFFSET('Hygiene Data'!$H$13,0,10*ROW('Hygiene Data'!H11)))</f>
        <v/>
      </c>
      <c r="ED17" s="276" t="str">
        <f ca="true">+IF(OFFSET('Hygiene Data'!$I$11,0,10*ROW('Hygiene Data'!I11))="","",OFFSET('Hygiene Data'!$I$11,0,10*ROW('Hygiene Data'!I11)))</f>
        <v/>
      </c>
      <c r="EE17" s="276" t="str">
        <f ca="true">+IF(OFFSET('Hygiene Data'!$I$12,0,10*ROW('Hygiene Data'!I11))="","",OFFSET('Hygiene Data'!$I$12,0,10*ROW('Hygiene Data'!I11)))</f>
        <v/>
      </c>
      <c r="EF17" s="276"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PAN_2020_UIS</v>
      </c>
      <c r="B18" s="36" t="str">
        <f ca="true">+IF(OFFSET('Water Data'!$C$2,0,10*ROW('Water Data'!F12))="","",OFFSET('Water Data'!$C$2,0,10*ROW('Water Data'!F12)))</f>
        <v>Other</v>
      </c>
      <c r="C18" s="332">
        <f t="shared" ca="true" si="0"/>
        <v>2020</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34.239618680806686</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27.416409999999999</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41.396021250115879</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str">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[55]</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str">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[53]</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str">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[56]</v>
      </c>
      <c r="BR18" s="276"/>
      <c r="BS18" s="276" t="str">
        <f ca="true">+IF(OFFSET('Water Data'!$D$27,0,10*ROW('Water Data'!D12))="","",OFFSET('Water Data'!$D$27,0,10*ROW('Water Data'!D12)))</f>
        <v/>
      </c>
      <c r="BT18" s="276" t="str">
        <f ca="true">+IF(OFFSET('Water Data'!$D$28,0,10*ROW('Water Data'!D12))="","",OFFSET('Water Data'!$D$28,0,10*ROW('Water Data'!D12)))</f>
        <v/>
      </c>
      <c r="BU18" s="276" t="str">
        <f ca="true">+IF(OFFSET('Water Data'!$D$29,0,10*ROW('Water Data'!D12))="","",OFFSET('Water Data'!$D$29,0,10*ROW('Water Data'!D12)))</f>
        <v>Yes</v>
      </c>
      <c r="BV18" s="276" t="str">
        <f ca="true">+IF(OFFSET('Water Data'!$E$27,0,10*ROW('Water Data'!E12))="","",OFFSET('Water Data'!$E$27,0,10*ROW('Water Data'!E12)))</f>
        <v/>
      </c>
      <c r="BW18" s="276" t="str">
        <f ca="true">+IF(OFFSET('Water Data'!$E$28,0,10*ROW('Water Data'!E12))="","",OFFSET('Water Data'!$E$28,0,10*ROW('Water Data'!E12)))</f>
        <v/>
      </c>
      <c r="BX18" s="276" t="str">
        <f ca="true">+IF(OFFSET('Water Data'!$E$29,0,10*ROW('Water Data'!E12))="","",OFFSET('Water Data'!$E$29,0,10*ROW('Water Data'!E12)))</f>
        <v/>
      </c>
      <c r="BY18" s="276" t="str">
        <f ca="true">+IF(OFFSET('Water Data'!$F$27,0,10*ROW('Water Data'!F12))="","",OFFSET('Water Data'!$F$27,0,10*ROW('Water Data'!F12)))</f>
        <v/>
      </c>
      <c r="BZ18" s="276" t="str">
        <f ca="true">+IF(OFFSET('Water Data'!$F$28,0,10*ROW('Water Data'!F12))="","",OFFSET('Water Data'!$F$28,0,10*ROW('Water Data'!F12)))</f>
        <v/>
      </c>
      <c r="CA18" s="276" t="str">
        <f ca="true">+IF(OFFSET('Water Data'!$F$29,0,10*ROW('Water Data'!F12))="","",OFFSET('Water Data'!$F$29,0,10*ROW('Water Data'!F12)))</f>
        <v/>
      </c>
      <c r="CB18" s="276" t="str">
        <f ca="true">+IF(OFFSET('Water Data'!$G$27,0,10*ROW('Water Data'!G12))="","",OFFSET('Water Data'!$G$27,0,10*ROW('Water Data'!G12)))</f>
        <v/>
      </c>
      <c r="CC18" s="276" t="str">
        <f ca="true">+IF(OFFSET('Water Data'!$G$28,0,10*ROW('Water Data'!G12))="","",OFFSET('Water Data'!$G$28,0,10*ROW('Water Data'!G12)))</f>
        <v/>
      </c>
      <c r="CD18" s="276" t="str">
        <f ca="true">+IF(OFFSET('Water Data'!$G$29,0,10*ROW('Water Data'!G12))="","",OFFSET('Water Data'!$G$29,0,10*ROW('Water Data'!G12)))</f>
        <v/>
      </c>
      <c r="CE18" s="276" t="str">
        <f ca="true">+IF(OFFSET('Water Data'!$H$27,0,10*ROW('Water Data'!H12))="","",OFFSET('Water Data'!$H$27,0,10*ROW('Water Data'!H12)))</f>
        <v/>
      </c>
      <c r="CF18" s="276" t="str">
        <f ca="true">+IF(OFFSET('Water Data'!$H$28,0,10*ROW('Water Data'!H12))="","",OFFSET('Water Data'!$H$28,0,10*ROW('Water Data'!H12)))</f>
        <v/>
      </c>
      <c r="CG18" s="276" t="str">
        <f ca="true">+IF(OFFSET('Water Data'!$H$29,0,10*ROW('Water Data'!H12))="","",OFFSET('Water Data'!$H$29,0,10*ROW('Water Data'!H12)))</f>
        <v>Yes</v>
      </c>
      <c r="CH18" s="276" t="str">
        <f ca="true">+IF(OFFSET('Water Data'!$I$27,0,10*ROW('Water Data'!I12))="","",OFFSET('Water Data'!$I$27,0,10*ROW('Water Data'!I12)))</f>
        <v/>
      </c>
      <c r="CI18" s="276" t="str">
        <f ca="true">+IF(OFFSET('Water Data'!$I$28,0,10*ROW('Water Data'!I12))="","",OFFSET('Water Data'!$I$28,0,10*ROW('Water Data'!I12)))</f>
        <v/>
      </c>
      <c r="CJ18" s="276" t="str">
        <f ca="true">+IF(OFFSET('Water Data'!$I$29,0,10*ROW('Water Data'!I12))="","",OFFSET('Water Data'!$I$29,0,10*ROW('Water Data'!I12)))</f>
        <v>Yes</v>
      </c>
      <c r="CK18" s="276" t="str">
        <f ca="true">+IF(OFFSET('Sanitation Data'!$D$28,0,10*ROW('Sanitation Data'!D12))="","",OFFSET('Sanitation Data'!$D$28,0,10*ROW('Sanitation Data'!D12)))</f>
        <v/>
      </c>
      <c r="CL18" s="276" t="str">
        <f ca="true">+IF(OFFSET('Sanitation Data'!$D$29,0,10*ROW('Sanitation Data'!D12))="","",OFFSET('Sanitation Data'!$D$29,0,10*ROW('Sanitation Data'!D12)))</f>
        <v/>
      </c>
      <c r="CM18" s="276" t="str">
        <f ca="true">+IF(OFFSET('Sanitation Data'!$D$30,0,10*ROW('Sanitation Data'!D12))="","",OFFSET('Sanitation Data'!$D$30,0,10*ROW('Sanitation Data'!D12)))</f>
        <v/>
      </c>
      <c r="CN18" s="276" t="str">
        <f ca="true">+IF(OFFSET('Sanitation Data'!$D$31,0,10*ROW('Sanitation Data'!D12))="","",OFFSET('Sanitation Data'!$D$31,0,10*ROW('Sanitation Data'!D12)))</f>
        <v/>
      </c>
      <c r="CO18" s="276" t="str">
        <f ca="true">+IF(OFFSET('Sanitation Data'!$D$32,0,10*ROW('Sanitation Data'!D12))="","",OFFSET('Sanitation Data'!$D$32,0,10*ROW('Sanitation Data'!D12)))</f>
        <v/>
      </c>
      <c r="CP18" s="276" t="str">
        <f ca="true">+IF(OFFSET('Sanitation Data'!$E$28,0,10*ROW('Sanitation Data'!E12))="","",OFFSET('Sanitation Data'!$E$28,0,10*ROW('Sanitation Data'!E12)))</f>
        <v/>
      </c>
      <c r="CQ18" s="276" t="str">
        <f ca="true">+IF(OFFSET('Sanitation Data'!$E$29,0,10*ROW('Sanitation Data'!E12))="","",OFFSET('Sanitation Data'!$E$29,0,10*ROW('Sanitation Data'!E12)))</f>
        <v/>
      </c>
      <c r="CR18" s="276" t="str">
        <f ca="true">+IF(OFFSET('Sanitation Data'!$E$30,0,10*ROW('Sanitation Data'!E12))="","",OFFSET('Sanitation Data'!$E$30,0,10*ROW('Sanitation Data'!E12)))</f>
        <v/>
      </c>
      <c r="CS18" s="276" t="str">
        <f ca="true">+IF(OFFSET('Sanitation Data'!$E$31,0,10*ROW('Sanitation Data'!E12))="","",OFFSET('Sanitation Data'!$E$31,0,10*ROW('Sanitation Data'!E12)))</f>
        <v/>
      </c>
      <c r="CT18" s="276" t="str">
        <f ca="true">+IF(OFFSET('Sanitation Data'!$E$32,0,10*ROW('Sanitation Data'!E12))="","",OFFSET('Sanitation Data'!$E$32,0,10*ROW('Sanitation Data'!E12)))</f>
        <v/>
      </c>
      <c r="CU18" s="276" t="str">
        <f ca="true">+IF(OFFSET('Sanitation Data'!$F$28,0,10*ROW('Sanitation Data'!F12))="","",OFFSET('Sanitation Data'!$F$28,0,10*ROW('Sanitation Data'!F12)))</f>
        <v/>
      </c>
      <c r="CV18" s="276" t="str">
        <f ca="true">+IF(OFFSET('Sanitation Data'!$F$29,0,10*ROW('Sanitation Data'!F12))="","",OFFSET('Sanitation Data'!$F$29,0,10*ROW('Sanitation Data'!F12)))</f>
        <v/>
      </c>
      <c r="CW18" s="276" t="str">
        <f ca="true">+IF(OFFSET('Sanitation Data'!$F$30,0,10*ROW('Sanitation Data'!F12))="","",OFFSET('Sanitation Data'!$F$30,0,10*ROW('Sanitation Data'!F12)))</f>
        <v/>
      </c>
      <c r="CX18" s="276" t="str">
        <f ca="true">+IF(OFFSET('Sanitation Data'!$F$31,0,10*ROW('Sanitation Data'!F12))="","",OFFSET('Sanitation Data'!$F$31,0,10*ROW('Sanitation Data'!F12)))</f>
        <v/>
      </c>
      <c r="CY18" s="276" t="str">
        <f ca="true">+IF(OFFSET('Sanitation Data'!$F$32,0,10*ROW('Sanitation Data'!F12))="","",OFFSET('Sanitation Data'!$F$32,0,10*ROW('Sanitation Data'!F12)))</f>
        <v/>
      </c>
      <c r="CZ18" s="276" t="str">
        <f ca="true">+IF(OFFSET('Sanitation Data'!$G$28,0,10*ROW('Sanitation Data'!G12))="","",OFFSET('Sanitation Data'!$G$28,0,10*ROW('Sanitation Data'!G12)))</f>
        <v/>
      </c>
      <c r="DA18" s="276" t="str">
        <f ca="true">+IF(OFFSET('Sanitation Data'!$G$29,0,10*ROW('Sanitation Data'!G12))="","",OFFSET('Sanitation Data'!$G$29,0,10*ROW('Sanitation Data'!G12)))</f>
        <v/>
      </c>
      <c r="DB18" s="276" t="str">
        <f ca="true">+IF(OFFSET('Sanitation Data'!$G$30,0,10*ROW('Sanitation Data'!G12))="","",OFFSET('Sanitation Data'!$G$30,0,10*ROW('Sanitation Data'!G12)))</f>
        <v/>
      </c>
      <c r="DC18" s="276" t="str">
        <f ca="true">+IF(OFFSET('Sanitation Data'!$G$31,0,10*ROW('Sanitation Data'!G12))="","",OFFSET('Sanitation Data'!$G$31,0,10*ROW('Sanitation Data'!G12)))</f>
        <v/>
      </c>
      <c r="DD18" s="276" t="str">
        <f ca="true">+IF(OFFSET('Sanitation Data'!$G$32,0,10*ROW('Sanitation Data'!G12))="","",OFFSET('Sanitation Data'!$G$32,0,10*ROW('Sanitation Data'!G12)))</f>
        <v/>
      </c>
      <c r="DE18" s="276" t="str">
        <f ca="true">+IF(OFFSET('Sanitation Data'!$H$28,0,10*ROW('Sanitation Data'!H12))="","",OFFSET('Sanitation Data'!$H$28,0,10*ROW('Sanitation Data'!H12)))</f>
        <v/>
      </c>
      <c r="DF18" s="276" t="str">
        <f ca="true">+IF(OFFSET('Sanitation Data'!$H$29,0,10*ROW('Sanitation Data'!H12))="","",OFFSET('Sanitation Data'!$H$29,0,10*ROW('Sanitation Data'!H12)))</f>
        <v/>
      </c>
      <c r="DG18" s="276" t="str">
        <f ca="true">+IF(OFFSET('Sanitation Data'!$H$30,0,10*ROW('Sanitation Data'!H12))="","",OFFSET('Sanitation Data'!$H$30,0,10*ROW('Sanitation Data'!H12)))</f>
        <v/>
      </c>
      <c r="DH18" s="276" t="str">
        <f ca="true">+IF(OFFSET('Sanitation Data'!$H$31,0,10*ROW('Sanitation Data'!H12))="","",OFFSET('Sanitation Data'!$H$31,0,10*ROW('Sanitation Data'!H12)))</f>
        <v/>
      </c>
      <c r="DI18" s="276" t="str">
        <f ca="true">+IF(OFFSET('Sanitation Data'!$H$32,0,10*ROW('Sanitation Data'!H12))="","",OFFSET('Sanitation Data'!$H$32,0,10*ROW('Sanitation Data'!H12)))</f>
        <v/>
      </c>
      <c r="DJ18" s="276" t="str">
        <f ca="true">+IF(OFFSET('Sanitation Data'!$I$28,0,10*ROW('Sanitation Data'!I12))="","",OFFSET('Sanitation Data'!$I$28,0,10*ROW('Sanitation Data'!I12)))</f>
        <v/>
      </c>
      <c r="DK18" s="276" t="str">
        <f ca="true">+IF(OFFSET('Sanitation Data'!$I$29,0,10*ROW('Sanitation Data'!I12))="","",OFFSET('Sanitation Data'!$I$29,0,10*ROW('Sanitation Data'!I12)))</f>
        <v/>
      </c>
      <c r="DL18" s="276" t="str">
        <f ca="true">+IF(OFFSET('Sanitation Data'!$I$30,0,10*ROW('Sanitation Data'!I12))="","",OFFSET('Sanitation Data'!$I$30,0,10*ROW('Sanitation Data'!I12)))</f>
        <v/>
      </c>
      <c r="DM18" s="276" t="str">
        <f ca="true">+IF(OFFSET('Sanitation Data'!$I$31,0,10*ROW('Sanitation Data'!I12))="","",OFFSET('Sanitation Data'!$I$31,0,10*ROW('Sanitation Data'!I12)))</f>
        <v/>
      </c>
      <c r="DN18" s="276" t="str">
        <f ca="true">+IF(OFFSET('Sanitation Data'!$I$32,0,10*ROW('Sanitation Data'!I12))="","",OFFSET('Sanitation Data'!$I$32,0,10*ROW('Sanitation Data'!I12)))</f>
        <v/>
      </c>
      <c r="DO18" s="276" t="str">
        <f ca="true">+IF(OFFSET('Hygiene Data'!$D$11,0,10*ROW('Hygiene Data'!D12))="","",OFFSET('Hygiene Data'!$D$11,0,10*ROW('Hygiene Data'!D12)))</f>
        <v/>
      </c>
      <c r="DP18" s="276" t="str">
        <f ca="true">+IF(OFFSET('Hygiene Data'!$D$12,0,10*ROW('Hygiene Data'!D12))="","",OFFSET('Hygiene Data'!$D$12,0,10*ROW('Hygiene Data'!D12)))</f>
        <v/>
      </c>
      <c r="DQ18" s="276" t="str">
        <f ca="true">+IF(OFFSET('Hygiene Data'!$D$13,0,10*ROW('Hygiene Data'!D12))="","",OFFSET('Hygiene Data'!$D$13,0,10*ROW('Hygiene Data'!D12)))</f>
        <v>No</v>
      </c>
      <c r="DR18" s="276" t="str">
        <f ca="true">+IF(OFFSET('Hygiene Data'!$E$11,0,10*ROW('Hygiene Data'!E12))="","",OFFSET('Hygiene Data'!$E$11,0,10*ROW('Hygiene Data'!E12)))</f>
        <v/>
      </c>
      <c r="DS18" s="276" t="str">
        <f ca="true">+IF(OFFSET('Hygiene Data'!$E$12,0,10*ROW('Hygiene Data'!E12))="","",OFFSET('Hygiene Data'!$E$12,0,10*ROW('Hygiene Data'!E12)))</f>
        <v/>
      </c>
      <c r="DT18" s="276" t="str">
        <f ca="true">+IF(OFFSET('Hygiene Data'!$E$13,0,10*ROW('Hygiene Data'!E12))="","",OFFSET('Hygiene Data'!$E$13,0,10*ROW('Hygiene Data'!E12)))</f>
        <v/>
      </c>
      <c r="DU18" s="276" t="str">
        <f ca="true">+IF(OFFSET('Hygiene Data'!$F$11,0,10*ROW('Hygiene Data'!F12))="","",OFFSET('Hygiene Data'!$F$11,0,10*ROW('Hygiene Data'!F12)))</f>
        <v/>
      </c>
      <c r="DV18" s="276" t="str">
        <f ca="true">+IF(OFFSET('Hygiene Data'!$F$12,0,10*ROW('Hygiene Data'!F12))="","",OFFSET('Hygiene Data'!$F$12,0,10*ROW('Hygiene Data'!F12)))</f>
        <v/>
      </c>
      <c r="DW18" s="276" t="str">
        <f ca="true">+IF(OFFSET('Hygiene Data'!$F$13,0,10*ROW('Hygiene Data'!F12))="","",OFFSET('Hygiene Data'!$F$13,0,10*ROW('Hygiene Data'!F12)))</f>
        <v/>
      </c>
      <c r="DX18" s="276" t="str">
        <f ca="true">+IF(OFFSET('Hygiene Data'!$G$11,0,10*ROW('Hygiene Data'!G12))="","",OFFSET('Hygiene Data'!$G$11,0,10*ROW('Hygiene Data'!G12)))</f>
        <v/>
      </c>
      <c r="DY18" s="276" t="str">
        <f ca="true">+IF(OFFSET('Hygiene Data'!$G$12,0,10*ROW('Hygiene Data'!G12))="","",OFFSET('Hygiene Data'!$G$12,0,10*ROW('Hygiene Data'!G12)))</f>
        <v/>
      </c>
      <c r="DZ18" s="276" t="str">
        <f ca="true">+IF(OFFSET('Hygiene Data'!$G$13,0,10*ROW('Hygiene Data'!G12))="","",OFFSET('Hygiene Data'!$G$13,0,10*ROW('Hygiene Data'!G12)))</f>
        <v/>
      </c>
      <c r="EA18" s="276" t="str">
        <f ca="true">+IF(OFFSET('Hygiene Data'!$H$11,0,10*ROW('Hygiene Data'!H12))="","",OFFSET('Hygiene Data'!$H$11,0,10*ROW('Hygiene Data'!H12)))</f>
        <v/>
      </c>
      <c r="EB18" s="276" t="str">
        <f ca="true">+IF(OFFSET('Hygiene Data'!$H$12,0,10*ROW('Hygiene Data'!H12))="","",OFFSET('Hygiene Data'!$H$12,0,10*ROW('Hygiene Data'!H12)))</f>
        <v/>
      </c>
      <c r="EC18" s="276" t="str">
        <f ca="true">+IF(OFFSET('Hygiene Data'!$H$13,0,10*ROW('Hygiene Data'!H12))="","",OFFSET('Hygiene Data'!$H$13,0,10*ROW('Hygiene Data'!H12)))</f>
        <v>No</v>
      </c>
      <c r="ED18" s="276" t="str">
        <f ca="true">+IF(OFFSET('Hygiene Data'!$I$11,0,10*ROW('Hygiene Data'!I12))="","",OFFSET('Hygiene Data'!$I$11,0,10*ROW('Hygiene Data'!I12)))</f>
        <v/>
      </c>
      <c r="EE18" s="276" t="str">
        <f ca="true">+IF(OFFSET('Hygiene Data'!$I$12,0,10*ROW('Hygiene Data'!I12))="","",OFFSET('Hygiene Data'!$I$12,0,10*ROW('Hygiene Data'!I12)))</f>
        <v/>
      </c>
      <c r="EF18" s="276" t="str">
        <f ca="true">+IF(OFFSET('Hygiene Data'!$I$13,0,10*ROW('Hygiene Data'!I12))="","",OFFSET('Hygiene Data'!$I$13,0,10*ROW('Hygiene Data'!I12)))</f>
        <v>No</v>
      </c>
    </row>
    <row xmlns:x14ac="http://schemas.microsoft.com/office/spreadsheetml/2009/9/ac" r="19" x14ac:dyDescent="0.2">
      <c r="A19" s="36" t="str">
        <f ca="true">+IF(OFFSET('Water Data'!$B$2,0,10*ROW('Water Data'!E13))="","",OFFSET('Water Data'!$B$2,0,10*ROW('Water Data'!E13)))</f>
        <v>PAN_2020_EMIS</v>
      </c>
      <c r="B19" s="36" t="str">
        <f ca="true">+IF(OFFSET('Water Data'!$C$2,0,10*ROW('Water Data'!F13))="","",OFFSET('Water Data'!$C$2,0,10*ROW('Water Data'!F13)))</f>
        <v>EMIS</v>
      </c>
      <c r="C19" s="332">
        <f t="shared" ca="true" si="0"/>
        <v>2020</v>
      </c>
      <c r="D19" s="96" t="str">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[99]</v>
      </c>
      <c r="E19" s="96" t="str">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[56]</v>
      </c>
      <c r="F19" s="96" t="str">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[33]</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91.808479953850593</v>
      </c>
      <c r="W19" s="97">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81.770983559273148</v>
      </c>
      <c r="X19" s="97">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77.430054802422859</v>
      </c>
      <c r="Y19" s="97">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32.477646380155754</v>
      </c>
      <c r="Z19" s="97">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28.223247764638014</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58.898182867032013</v>
      </c>
      <c r="BA19" s="98">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55.148543409287562</v>
      </c>
      <c r="BB19" s="98" t="str">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[5]</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6"/>
      <c r="BS19" s="276" t="str">
        <f ca="true">+IF(OFFSET('Water Data'!$D$27,0,10*ROW('Water Data'!D13))="","",OFFSET('Water Data'!$D$27,0,10*ROW('Water Data'!D13)))</f>
        <v>No</v>
      </c>
      <c r="BT19" s="276" t="str">
        <f ca="true">+IF(OFFSET('Water Data'!$D$28,0,10*ROW('Water Data'!D13))="","",OFFSET('Water Data'!$D$28,0,10*ROW('Water Data'!D13)))</f>
        <v>No</v>
      </c>
      <c r="BU19" s="276" t="str">
        <f ca="true">+IF(OFFSET('Water Data'!$D$29,0,10*ROW('Water Data'!D13))="","",OFFSET('Water Data'!$D$29,0,10*ROW('Water Data'!D13)))</f>
        <v>No</v>
      </c>
      <c r="BV19" s="276" t="str">
        <f ca="true">+IF(OFFSET('Water Data'!$E$27,0,10*ROW('Water Data'!E13))="","",OFFSET('Water Data'!$E$27,0,10*ROW('Water Data'!E13)))</f>
        <v/>
      </c>
      <c r="BW19" s="276" t="str">
        <f ca="true">+IF(OFFSET('Water Data'!$E$28,0,10*ROW('Water Data'!E13))="","",OFFSET('Water Data'!$E$28,0,10*ROW('Water Data'!E13)))</f>
        <v/>
      </c>
      <c r="BX19" s="276" t="str">
        <f ca="true">+IF(OFFSET('Water Data'!$E$29,0,10*ROW('Water Data'!E13))="","",OFFSET('Water Data'!$E$29,0,10*ROW('Water Data'!E13)))</f>
        <v/>
      </c>
      <c r="BY19" s="276" t="str">
        <f ca="true">+IF(OFFSET('Water Data'!$F$27,0,10*ROW('Water Data'!F13))="","",OFFSET('Water Data'!$F$27,0,10*ROW('Water Data'!F13)))</f>
        <v/>
      </c>
      <c r="BZ19" s="276" t="str">
        <f ca="true">+IF(OFFSET('Water Data'!$F$28,0,10*ROW('Water Data'!F13))="","",OFFSET('Water Data'!$F$28,0,10*ROW('Water Data'!F13)))</f>
        <v/>
      </c>
      <c r="CA19" s="276" t="str">
        <f ca="true">+IF(OFFSET('Water Data'!$F$29,0,10*ROW('Water Data'!F13))="","",OFFSET('Water Data'!$F$29,0,10*ROW('Water Data'!F13)))</f>
        <v/>
      </c>
      <c r="CB19" s="276" t="str">
        <f ca="true">+IF(OFFSET('Water Data'!$G$27,0,10*ROW('Water Data'!G13))="","",OFFSET('Water Data'!$G$27,0,10*ROW('Water Data'!G13)))</f>
        <v/>
      </c>
      <c r="CC19" s="276" t="str">
        <f ca="true">+IF(OFFSET('Water Data'!$G$28,0,10*ROW('Water Data'!G13))="","",OFFSET('Water Data'!$G$28,0,10*ROW('Water Data'!G13)))</f>
        <v/>
      </c>
      <c r="CD19" s="276" t="str">
        <f ca="true">+IF(OFFSET('Water Data'!$G$29,0,10*ROW('Water Data'!G13))="","",OFFSET('Water Data'!$G$29,0,10*ROW('Water Data'!G13)))</f>
        <v/>
      </c>
      <c r="CE19" s="276" t="str">
        <f ca="true">+IF(OFFSET('Water Data'!$H$27,0,10*ROW('Water Data'!H13))="","",OFFSET('Water Data'!$H$27,0,10*ROW('Water Data'!H13)))</f>
        <v/>
      </c>
      <c r="CF19" s="276" t="str">
        <f ca="true">+IF(OFFSET('Water Data'!$H$28,0,10*ROW('Water Data'!H13))="","",OFFSET('Water Data'!$H$28,0,10*ROW('Water Data'!H13)))</f>
        <v/>
      </c>
      <c r="CG19" s="276" t="str">
        <f ca="true">+IF(OFFSET('Water Data'!$H$29,0,10*ROW('Water Data'!H13))="","",OFFSET('Water Data'!$H$29,0,10*ROW('Water Data'!H13)))</f>
        <v/>
      </c>
      <c r="CH19" s="276" t="str">
        <f ca="true">+IF(OFFSET('Water Data'!$I$27,0,10*ROW('Water Data'!I13))="","",OFFSET('Water Data'!$I$27,0,10*ROW('Water Data'!I13)))</f>
        <v/>
      </c>
      <c r="CI19" s="276" t="str">
        <f ca="true">+IF(OFFSET('Water Data'!$I$28,0,10*ROW('Water Data'!I13))="","",OFFSET('Water Data'!$I$28,0,10*ROW('Water Data'!I13)))</f>
        <v/>
      </c>
      <c r="CJ19" s="276" t="str">
        <f ca="true">+IF(OFFSET('Water Data'!$I$29,0,10*ROW('Water Data'!I13))="","",OFFSET('Water Data'!$I$29,0,10*ROW('Water Data'!I13)))</f>
        <v/>
      </c>
      <c r="CK19" s="276" t="str">
        <f ca="true">+IF(OFFSET('Sanitation Data'!$D$28,0,10*ROW('Sanitation Data'!D13))="","",OFFSET('Sanitation Data'!$D$28,0,10*ROW('Sanitation Data'!D13)))</f>
        <v>Yes</v>
      </c>
      <c r="CL19" s="276" t="str">
        <f ca="true">+IF(OFFSET('Sanitation Data'!$D$29,0,10*ROW('Sanitation Data'!D13))="","",OFFSET('Sanitation Data'!$D$29,0,10*ROW('Sanitation Data'!D13)))</f>
        <v>Yes</v>
      </c>
      <c r="CM19" s="276" t="str">
        <f ca="true">+IF(OFFSET('Sanitation Data'!$D$30,0,10*ROW('Sanitation Data'!D13))="","",OFFSET('Sanitation Data'!$D$30,0,10*ROW('Sanitation Data'!D13)))</f>
        <v>Yes</v>
      </c>
      <c r="CN19" s="276" t="str">
        <f ca="true">+IF(OFFSET('Sanitation Data'!$D$31,0,10*ROW('Sanitation Data'!D13))="","",OFFSET('Sanitation Data'!$D$31,0,10*ROW('Sanitation Data'!D13)))</f>
        <v>Yes</v>
      </c>
      <c r="CO19" s="276" t="str">
        <f ca="true">+IF(OFFSET('Sanitation Data'!$D$32,0,10*ROW('Sanitation Data'!D13))="","",OFFSET('Sanitation Data'!$D$32,0,10*ROW('Sanitation Data'!D13)))</f>
        <v>Yes</v>
      </c>
      <c r="CP19" s="276" t="str">
        <f ca="true">+IF(OFFSET('Sanitation Data'!$E$28,0,10*ROW('Sanitation Data'!E13))="","",OFFSET('Sanitation Data'!$E$28,0,10*ROW('Sanitation Data'!E13)))</f>
        <v/>
      </c>
      <c r="CQ19" s="276" t="str">
        <f ca="true">+IF(OFFSET('Sanitation Data'!$E$29,0,10*ROW('Sanitation Data'!E13))="","",OFFSET('Sanitation Data'!$E$29,0,10*ROW('Sanitation Data'!E13)))</f>
        <v/>
      </c>
      <c r="CR19" s="276" t="str">
        <f ca="true">+IF(OFFSET('Sanitation Data'!$E$30,0,10*ROW('Sanitation Data'!E13))="","",OFFSET('Sanitation Data'!$E$30,0,10*ROW('Sanitation Data'!E13)))</f>
        <v/>
      </c>
      <c r="CS19" s="276" t="str">
        <f ca="true">+IF(OFFSET('Sanitation Data'!$E$31,0,10*ROW('Sanitation Data'!E13))="","",OFFSET('Sanitation Data'!$E$31,0,10*ROW('Sanitation Data'!E13)))</f>
        <v/>
      </c>
      <c r="CT19" s="276" t="str">
        <f ca="true">+IF(OFFSET('Sanitation Data'!$E$32,0,10*ROW('Sanitation Data'!E13))="","",OFFSET('Sanitation Data'!$E$32,0,10*ROW('Sanitation Data'!E13)))</f>
        <v/>
      </c>
      <c r="CU19" s="276" t="str">
        <f ca="true">+IF(OFFSET('Sanitation Data'!$F$28,0,10*ROW('Sanitation Data'!F13))="","",OFFSET('Sanitation Data'!$F$28,0,10*ROW('Sanitation Data'!F13)))</f>
        <v/>
      </c>
      <c r="CV19" s="276" t="str">
        <f ca="true">+IF(OFFSET('Sanitation Data'!$F$29,0,10*ROW('Sanitation Data'!F13))="","",OFFSET('Sanitation Data'!$F$29,0,10*ROW('Sanitation Data'!F13)))</f>
        <v/>
      </c>
      <c r="CW19" s="276" t="str">
        <f ca="true">+IF(OFFSET('Sanitation Data'!$F$30,0,10*ROW('Sanitation Data'!F13))="","",OFFSET('Sanitation Data'!$F$30,0,10*ROW('Sanitation Data'!F13)))</f>
        <v/>
      </c>
      <c r="CX19" s="276" t="str">
        <f ca="true">+IF(OFFSET('Sanitation Data'!$F$31,0,10*ROW('Sanitation Data'!F13))="","",OFFSET('Sanitation Data'!$F$31,0,10*ROW('Sanitation Data'!F13)))</f>
        <v/>
      </c>
      <c r="CY19" s="276" t="str">
        <f ca="true">+IF(OFFSET('Sanitation Data'!$F$32,0,10*ROW('Sanitation Data'!F13))="","",OFFSET('Sanitation Data'!$F$32,0,10*ROW('Sanitation Data'!F13)))</f>
        <v/>
      </c>
      <c r="CZ19" s="276" t="str">
        <f ca="true">+IF(OFFSET('Sanitation Data'!$G$28,0,10*ROW('Sanitation Data'!G13))="","",OFFSET('Sanitation Data'!$G$28,0,10*ROW('Sanitation Data'!G13)))</f>
        <v/>
      </c>
      <c r="DA19" s="276" t="str">
        <f ca="true">+IF(OFFSET('Sanitation Data'!$G$29,0,10*ROW('Sanitation Data'!G13))="","",OFFSET('Sanitation Data'!$G$29,0,10*ROW('Sanitation Data'!G13)))</f>
        <v/>
      </c>
      <c r="DB19" s="276" t="str">
        <f ca="true">+IF(OFFSET('Sanitation Data'!$G$30,0,10*ROW('Sanitation Data'!G13))="","",OFFSET('Sanitation Data'!$G$30,0,10*ROW('Sanitation Data'!G13)))</f>
        <v/>
      </c>
      <c r="DC19" s="276" t="str">
        <f ca="true">+IF(OFFSET('Sanitation Data'!$G$31,0,10*ROW('Sanitation Data'!G13))="","",OFFSET('Sanitation Data'!$G$31,0,10*ROW('Sanitation Data'!G13)))</f>
        <v/>
      </c>
      <c r="DD19" s="276" t="str">
        <f ca="true">+IF(OFFSET('Sanitation Data'!$G$32,0,10*ROW('Sanitation Data'!G13))="","",OFFSET('Sanitation Data'!$G$32,0,10*ROW('Sanitation Data'!G13)))</f>
        <v/>
      </c>
      <c r="DE19" s="276" t="str">
        <f ca="true">+IF(OFFSET('Sanitation Data'!$H$28,0,10*ROW('Sanitation Data'!H13))="","",OFFSET('Sanitation Data'!$H$28,0,10*ROW('Sanitation Data'!H13)))</f>
        <v/>
      </c>
      <c r="DF19" s="276" t="str">
        <f ca="true">+IF(OFFSET('Sanitation Data'!$H$29,0,10*ROW('Sanitation Data'!H13))="","",OFFSET('Sanitation Data'!$H$29,0,10*ROW('Sanitation Data'!H13)))</f>
        <v/>
      </c>
      <c r="DG19" s="276" t="str">
        <f ca="true">+IF(OFFSET('Sanitation Data'!$H$30,0,10*ROW('Sanitation Data'!H13))="","",OFFSET('Sanitation Data'!$H$30,0,10*ROW('Sanitation Data'!H13)))</f>
        <v/>
      </c>
      <c r="DH19" s="276" t="str">
        <f ca="true">+IF(OFFSET('Sanitation Data'!$H$31,0,10*ROW('Sanitation Data'!H13))="","",OFFSET('Sanitation Data'!$H$31,0,10*ROW('Sanitation Data'!H13)))</f>
        <v/>
      </c>
      <c r="DI19" s="276" t="str">
        <f ca="true">+IF(OFFSET('Sanitation Data'!$H$32,0,10*ROW('Sanitation Data'!H13))="","",OFFSET('Sanitation Data'!$H$32,0,10*ROW('Sanitation Data'!H13)))</f>
        <v/>
      </c>
      <c r="DJ19" s="276" t="str">
        <f ca="true">+IF(OFFSET('Sanitation Data'!$I$28,0,10*ROW('Sanitation Data'!I13))="","",OFFSET('Sanitation Data'!$I$28,0,10*ROW('Sanitation Data'!I13)))</f>
        <v/>
      </c>
      <c r="DK19" s="276" t="str">
        <f ca="true">+IF(OFFSET('Sanitation Data'!$I$29,0,10*ROW('Sanitation Data'!I13))="","",OFFSET('Sanitation Data'!$I$29,0,10*ROW('Sanitation Data'!I13)))</f>
        <v/>
      </c>
      <c r="DL19" s="276" t="str">
        <f ca="true">+IF(OFFSET('Sanitation Data'!$I$30,0,10*ROW('Sanitation Data'!I13))="","",OFFSET('Sanitation Data'!$I$30,0,10*ROW('Sanitation Data'!I13)))</f>
        <v/>
      </c>
      <c r="DM19" s="276" t="str">
        <f ca="true">+IF(OFFSET('Sanitation Data'!$I$31,0,10*ROW('Sanitation Data'!I13))="","",OFFSET('Sanitation Data'!$I$31,0,10*ROW('Sanitation Data'!I13)))</f>
        <v/>
      </c>
      <c r="DN19" s="276" t="str">
        <f ca="true">+IF(OFFSET('Sanitation Data'!$I$32,0,10*ROW('Sanitation Data'!I13))="","",OFFSET('Sanitation Data'!$I$32,0,10*ROW('Sanitation Data'!I13)))</f>
        <v/>
      </c>
      <c r="DO19" s="276" t="str">
        <f ca="true">+IF(OFFSET('Hygiene Data'!$D$11,0,10*ROW('Hygiene Data'!D13))="","",OFFSET('Hygiene Data'!$D$11,0,10*ROW('Hygiene Data'!D13)))</f>
        <v>Yes</v>
      </c>
      <c r="DP19" s="276" t="str">
        <f ca="true">+IF(OFFSET('Hygiene Data'!$D$12,0,10*ROW('Hygiene Data'!D13))="","",OFFSET('Hygiene Data'!$D$12,0,10*ROW('Hygiene Data'!D13)))</f>
        <v>Yes</v>
      </c>
      <c r="DQ19" s="276" t="str">
        <f ca="true">+IF(OFFSET('Hygiene Data'!$D$13,0,10*ROW('Hygiene Data'!D13))="","",OFFSET('Hygiene Data'!$D$13,0,10*ROW('Hygiene Data'!D13)))</f>
        <v>No</v>
      </c>
      <c r="DR19" s="276" t="str">
        <f ca="true">+IF(OFFSET('Hygiene Data'!$E$11,0,10*ROW('Hygiene Data'!E13))="","",OFFSET('Hygiene Data'!$E$11,0,10*ROW('Hygiene Data'!E13)))</f>
        <v/>
      </c>
      <c r="DS19" s="276" t="str">
        <f ca="true">+IF(OFFSET('Hygiene Data'!$E$12,0,10*ROW('Hygiene Data'!E13))="","",OFFSET('Hygiene Data'!$E$12,0,10*ROW('Hygiene Data'!E13)))</f>
        <v/>
      </c>
      <c r="DT19" s="276" t="str">
        <f ca="true">+IF(OFFSET('Hygiene Data'!$E$13,0,10*ROW('Hygiene Data'!E13))="","",OFFSET('Hygiene Data'!$E$13,0,10*ROW('Hygiene Data'!E13)))</f>
        <v/>
      </c>
      <c r="DU19" s="276" t="str">
        <f ca="true">+IF(OFFSET('Hygiene Data'!$F$11,0,10*ROW('Hygiene Data'!F13))="","",OFFSET('Hygiene Data'!$F$11,0,10*ROW('Hygiene Data'!F13)))</f>
        <v/>
      </c>
      <c r="DV19" s="276" t="str">
        <f ca="true">+IF(OFFSET('Hygiene Data'!$F$12,0,10*ROW('Hygiene Data'!F13))="","",OFFSET('Hygiene Data'!$F$12,0,10*ROW('Hygiene Data'!F13)))</f>
        <v/>
      </c>
      <c r="DW19" s="276" t="str">
        <f ca="true">+IF(OFFSET('Hygiene Data'!$F$13,0,10*ROW('Hygiene Data'!F13))="","",OFFSET('Hygiene Data'!$F$13,0,10*ROW('Hygiene Data'!F13)))</f>
        <v/>
      </c>
      <c r="DX19" s="276" t="str">
        <f ca="true">+IF(OFFSET('Hygiene Data'!$G$11,0,10*ROW('Hygiene Data'!G13))="","",OFFSET('Hygiene Data'!$G$11,0,10*ROW('Hygiene Data'!G13)))</f>
        <v/>
      </c>
      <c r="DY19" s="276" t="str">
        <f ca="true">+IF(OFFSET('Hygiene Data'!$G$12,0,10*ROW('Hygiene Data'!G13))="","",OFFSET('Hygiene Data'!$G$12,0,10*ROW('Hygiene Data'!G13)))</f>
        <v/>
      </c>
      <c r="DZ19" s="276" t="str">
        <f ca="true">+IF(OFFSET('Hygiene Data'!$G$13,0,10*ROW('Hygiene Data'!G13))="","",OFFSET('Hygiene Data'!$G$13,0,10*ROW('Hygiene Data'!G13)))</f>
        <v/>
      </c>
      <c r="EA19" s="276" t="str">
        <f ca="true">+IF(OFFSET('Hygiene Data'!$H$11,0,10*ROW('Hygiene Data'!H13))="","",OFFSET('Hygiene Data'!$H$11,0,10*ROW('Hygiene Data'!H13)))</f>
        <v/>
      </c>
      <c r="EB19" s="276" t="str">
        <f ca="true">+IF(OFFSET('Hygiene Data'!$H$12,0,10*ROW('Hygiene Data'!H13))="","",OFFSET('Hygiene Data'!$H$12,0,10*ROW('Hygiene Data'!H13)))</f>
        <v/>
      </c>
      <c r="EC19" s="276" t="str">
        <f ca="true">+IF(OFFSET('Hygiene Data'!$H$13,0,10*ROW('Hygiene Data'!H13))="","",OFFSET('Hygiene Data'!$H$13,0,10*ROW('Hygiene Data'!H13)))</f>
        <v/>
      </c>
      <c r="ED19" s="276" t="str">
        <f ca="true">+IF(OFFSET('Hygiene Data'!$I$11,0,10*ROW('Hygiene Data'!I13))="","",OFFSET('Hygiene Data'!$I$11,0,10*ROW('Hygiene Data'!I13)))</f>
        <v/>
      </c>
      <c r="EE19" s="276" t="str">
        <f ca="true">+IF(OFFSET('Hygiene Data'!$I$12,0,10*ROW('Hygiene Data'!I13))="","",OFFSET('Hygiene Data'!$I$12,0,10*ROW('Hygiene Data'!I13)))</f>
        <v/>
      </c>
      <c r="EF19" s="276"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PAN_2021_UIS</v>
      </c>
      <c r="B20" s="36" t="str">
        <f ca="true">+IF(OFFSET('Water Data'!$C$2,0,10*ROW('Water Data'!F14))="","",OFFSET('Water Data'!$C$2,0,10*ROW('Water Data'!F14)))</f>
        <v>Other</v>
      </c>
      <c r="C20" s="332">
        <f t="shared" ca="true" si="0"/>
        <v>2021</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41.396021250115879</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str">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[55]</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str">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[54]</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str">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[56]</v>
      </c>
      <c r="BR20" s="276"/>
      <c r="BS20" s="276" t="str">
        <f ca="true">+IF(OFFSET('Water Data'!$D$27,0,10*ROW('Water Data'!D14))="","",OFFSET('Water Data'!$D$27,0,10*ROW('Water Data'!D14)))</f>
        <v/>
      </c>
      <c r="BT20" s="276" t="str">
        <f ca="true">+IF(OFFSET('Water Data'!$D$28,0,10*ROW('Water Data'!D14))="","",OFFSET('Water Data'!$D$28,0,10*ROW('Water Data'!D14)))</f>
        <v/>
      </c>
      <c r="BU20" s="276" t="str">
        <f ca="true">+IF(OFFSET('Water Data'!$D$29,0,10*ROW('Water Data'!D14))="","",OFFSET('Water Data'!$D$29,0,10*ROW('Water Data'!D14)))</f>
        <v/>
      </c>
      <c r="BV20" s="276" t="str">
        <f ca="true">+IF(OFFSET('Water Data'!$E$27,0,10*ROW('Water Data'!E14))="","",OFFSET('Water Data'!$E$27,0,10*ROW('Water Data'!E14)))</f>
        <v/>
      </c>
      <c r="BW20" s="276" t="str">
        <f ca="true">+IF(OFFSET('Water Data'!$E$28,0,10*ROW('Water Data'!E14))="","",OFFSET('Water Data'!$E$28,0,10*ROW('Water Data'!E14)))</f>
        <v/>
      </c>
      <c r="BX20" s="276" t="str">
        <f ca="true">+IF(OFFSET('Water Data'!$E$29,0,10*ROW('Water Data'!E14))="","",OFFSET('Water Data'!$E$29,0,10*ROW('Water Data'!E14)))</f>
        <v/>
      </c>
      <c r="BY20" s="276" t="str">
        <f ca="true">+IF(OFFSET('Water Data'!$F$27,0,10*ROW('Water Data'!F14))="","",OFFSET('Water Data'!$F$27,0,10*ROW('Water Data'!F14)))</f>
        <v/>
      </c>
      <c r="BZ20" s="276" t="str">
        <f ca="true">+IF(OFFSET('Water Data'!$F$28,0,10*ROW('Water Data'!F14))="","",OFFSET('Water Data'!$F$28,0,10*ROW('Water Data'!F14)))</f>
        <v/>
      </c>
      <c r="CA20" s="276" t="str">
        <f ca="true">+IF(OFFSET('Water Data'!$F$29,0,10*ROW('Water Data'!F14))="","",OFFSET('Water Data'!$F$29,0,10*ROW('Water Data'!F14)))</f>
        <v/>
      </c>
      <c r="CB20" s="276" t="str">
        <f ca="true">+IF(OFFSET('Water Data'!$G$27,0,10*ROW('Water Data'!G14))="","",OFFSET('Water Data'!$G$27,0,10*ROW('Water Data'!G14)))</f>
        <v/>
      </c>
      <c r="CC20" s="276" t="str">
        <f ca="true">+IF(OFFSET('Water Data'!$G$28,0,10*ROW('Water Data'!G14))="","",OFFSET('Water Data'!$G$28,0,10*ROW('Water Data'!G14)))</f>
        <v/>
      </c>
      <c r="CD20" s="276" t="str">
        <f ca="true">+IF(OFFSET('Water Data'!$G$29,0,10*ROW('Water Data'!G14))="","",OFFSET('Water Data'!$G$29,0,10*ROW('Water Data'!G14)))</f>
        <v/>
      </c>
      <c r="CE20" s="276" t="str">
        <f ca="true">+IF(OFFSET('Water Data'!$H$27,0,10*ROW('Water Data'!H14))="","",OFFSET('Water Data'!$H$27,0,10*ROW('Water Data'!H14)))</f>
        <v/>
      </c>
      <c r="CF20" s="276" t="str">
        <f ca="true">+IF(OFFSET('Water Data'!$H$28,0,10*ROW('Water Data'!H14))="","",OFFSET('Water Data'!$H$28,0,10*ROW('Water Data'!H14)))</f>
        <v/>
      </c>
      <c r="CG20" s="276" t="str">
        <f ca="true">+IF(OFFSET('Water Data'!$H$29,0,10*ROW('Water Data'!H14))="","",OFFSET('Water Data'!$H$29,0,10*ROW('Water Data'!H14)))</f>
        <v/>
      </c>
      <c r="CH20" s="276" t="str">
        <f ca="true">+IF(OFFSET('Water Data'!$I$27,0,10*ROW('Water Data'!I14))="","",OFFSET('Water Data'!$I$27,0,10*ROW('Water Data'!I14)))</f>
        <v/>
      </c>
      <c r="CI20" s="276" t="str">
        <f ca="true">+IF(OFFSET('Water Data'!$I$28,0,10*ROW('Water Data'!I14))="","",OFFSET('Water Data'!$I$28,0,10*ROW('Water Data'!I14)))</f>
        <v/>
      </c>
      <c r="CJ20" s="276" t="str">
        <f ca="true">+IF(OFFSET('Water Data'!$I$29,0,10*ROW('Water Data'!I14))="","",OFFSET('Water Data'!$I$29,0,10*ROW('Water Data'!I14)))</f>
        <v>Yes</v>
      </c>
      <c r="CK20" s="276" t="str">
        <f ca="true">+IF(OFFSET('Sanitation Data'!$D$28,0,10*ROW('Sanitation Data'!D14))="","",OFFSET('Sanitation Data'!$D$28,0,10*ROW('Sanitation Data'!D14)))</f>
        <v/>
      </c>
      <c r="CL20" s="276" t="str">
        <f ca="true">+IF(OFFSET('Sanitation Data'!$D$29,0,10*ROW('Sanitation Data'!D14))="","",OFFSET('Sanitation Data'!$D$29,0,10*ROW('Sanitation Data'!D14)))</f>
        <v/>
      </c>
      <c r="CM20" s="276" t="str">
        <f ca="true">+IF(OFFSET('Sanitation Data'!$D$30,0,10*ROW('Sanitation Data'!D14))="","",OFFSET('Sanitation Data'!$D$30,0,10*ROW('Sanitation Data'!D14)))</f>
        <v/>
      </c>
      <c r="CN20" s="276" t="str">
        <f ca="true">+IF(OFFSET('Sanitation Data'!$D$31,0,10*ROW('Sanitation Data'!D14))="","",OFFSET('Sanitation Data'!$D$31,0,10*ROW('Sanitation Data'!D14)))</f>
        <v/>
      </c>
      <c r="CO20" s="276" t="str">
        <f ca="true">+IF(OFFSET('Sanitation Data'!$D$32,0,10*ROW('Sanitation Data'!D14))="","",OFFSET('Sanitation Data'!$D$32,0,10*ROW('Sanitation Data'!D14)))</f>
        <v/>
      </c>
      <c r="CP20" s="276" t="str">
        <f ca="true">+IF(OFFSET('Sanitation Data'!$E$28,0,10*ROW('Sanitation Data'!E14))="","",OFFSET('Sanitation Data'!$E$28,0,10*ROW('Sanitation Data'!E14)))</f>
        <v/>
      </c>
      <c r="CQ20" s="276" t="str">
        <f ca="true">+IF(OFFSET('Sanitation Data'!$E$29,0,10*ROW('Sanitation Data'!E14))="","",OFFSET('Sanitation Data'!$E$29,0,10*ROW('Sanitation Data'!E14)))</f>
        <v/>
      </c>
      <c r="CR20" s="276" t="str">
        <f ca="true">+IF(OFFSET('Sanitation Data'!$E$30,0,10*ROW('Sanitation Data'!E14))="","",OFFSET('Sanitation Data'!$E$30,0,10*ROW('Sanitation Data'!E14)))</f>
        <v/>
      </c>
      <c r="CS20" s="276" t="str">
        <f ca="true">+IF(OFFSET('Sanitation Data'!$E$31,0,10*ROW('Sanitation Data'!E14))="","",OFFSET('Sanitation Data'!$E$31,0,10*ROW('Sanitation Data'!E14)))</f>
        <v/>
      </c>
      <c r="CT20" s="276" t="str">
        <f ca="true">+IF(OFFSET('Sanitation Data'!$E$32,0,10*ROW('Sanitation Data'!E14))="","",OFFSET('Sanitation Data'!$E$32,0,10*ROW('Sanitation Data'!E14)))</f>
        <v/>
      </c>
      <c r="CU20" s="276" t="str">
        <f ca="true">+IF(OFFSET('Sanitation Data'!$F$28,0,10*ROW('Sanitation Data'!F14))="","",OFFSET('Sanitation Data'!$F$28,0,10*ROW('Sanitation Data'!F14)))</f>
        <v/>
      </c>
      <c r="CV20" s="276" t="str">
        <f ca="true">+IF(OFFSET('Sanitation Data'!$F$29,0,10*ROW('Sanitation Data'!F14))="","",OFFSET('Sanitation Data'!$F$29,0,10*ROW('Sanitation Data'!F14)))</f>
        <v/>
      </c>
      <c r="CW20" s="276" t="str">
        <f ca="true">+IF(OFFSET('Sanitation Data'!$F$30,0,10*ROW('Sanitation Data'!F14))="","",OFFSET('Sanitation Data'!$F$30,0,10*ROW('Sanitation Data'!F14)))</f>
        <v/>
      </c>
      <c r="CX20" s="276" t="str">
        <f ca="true">+IF(OFFSET('Sanitation Data'!$F$31,0,10*ROW('Sanitation Data'!F14))="","",OFFSET('Sanitation Data'!$F$31,0,10*ROW('Sanitation Data'!F14)))</f>
        <v/>
      </c>
      <c r="CY20" s="276" t="str">
        <f ca="true">+IF(OFFSET('Sanitation Data'!$F$32,0,10*ROW('Sanitation Data'!F14))="","",OFFSET('Sanitation Data'!$F$32,0,10*ROW('Sanitation Data'!F14)))</f>
        <v/>
      </c>
      <c r="CZ20" s="276" t="str">
        <f ca="true">+IF(OFFSET('Sanitation Data'!$G$28,0,10*ROW('Sanitation Data'!G14))="","",OFFSET('Sanitation Data'!$G$28,0,10*ROW('Sanitation Data'!G14)))</f>
        <v/>
      </c>
      <c r="DA20" s="276" t="str">
        <f ca="true">+IF(OFFSET('Sanitation Data'!$G$29,0,10*ROW('Sanitation Data'!G14))="","",OFFSET('Sanitation Data'!$G$29,0,10*ROW('Sanitation Data'!G14)))</f>
        <v/>
      </c>
      <c r="DB20" s="276" t="str">
        <f ca="true">+IF(OFFSET('Sanitation Data'!$G$30,0,10*ROW('Sanitation Data'!G14))="","",OFFSET('Sanitation Data'!$G$30,0,10*ROW('Sanitation Data'!G14)))</f>
        <v/>
      </c>
      <c r="DC20" s="276" t="str">
        <f ca="true">+IF(OFFSET('Sanitation Data'!$G$31,0,10*ROW('Sanitation Data'!G14))="","",OFFSET('Sanitation Data'!$G$31,0,10*ROW('Sanitation Data'!G14)))</f>
        <v/>
      </c>
      <c r="DD20" s="276" t="str">
        <f ca="true">+IF(OFFSET('Sanitation Data'!$G$32,0,10*ROW('Sanitation Data'!G14))="","",OFFSET('Sanitation Data'!$G$32,0,10*ROW('Sanitation Data'!G14)))</f>
        <v/>
      </c>
      <c r="DE20" s="276" t="str">
        <f ca="true">+IF(OFFSET('Sanitation Data'!$H$28,0,10*ROW('Sanitation Data'!H14))="","",OFFSET('Sanitation Data'!$H$28,0,10*ROW('Sanitation Data'!H14)))</f>
        <v/>
      </c>
      <c r="DF20" s="276" t="str">
        <f ca="true">+IF(OFFSET('Sanitation Data'!$H$29,0,10*ROW('Sanitation Data'!H14))="","",OFFSET('Sanitation Data'!$H$29,0,10*ROW('Sanitation Data'!H14)))</f>
        <v/>
      </c>
      <c r="DG20" s="276" t="str">
        <f ca="true">+IF(OFFSET('Sanitation Data'!$H$30,0,10*ROW('Sanitation Data'!H14))="","",OFFSET('Sanitation Data'!$H$30,0,10*ROW('Sanitation Data'!H14)))</f>
        <v/>
      </c>
      <c r="DH20" s="276" t="str">
        <f ca="true">+IF(OFFSET('Sanitation Data'!$H$31,0,10*ROW('Sanitation Data'!H14))="","",OFFSET('Sanitation Data'!$H$31,0,10*ROW('Sanitation Data'!H14)))</f>
        <v/>
      </c>
      <c r="DI20" s="276" t="str">
        <f ca="true">+IF(OFFSET('Sanitation Data'!$H$32,0,10*ROW('Sanitation Data'!H14))="","",OFFSET('Sanitation Data'!$H$32,0,10*ROW('Sanitation Data'!H14)))</f>
        <v/>
      </c>
      <c r="DJ20" s="276" t="str">
        <f ca="true">+IF(OFFSET('Sanitation Data'!$I$28,0,10*ROW('Sanitation Data'!I14))="","",OFFSET('Sanitation Data'!$I$28,0,10*ROW('Sanitation Data'!I14)))</f>
        <v/>
      </c>
      <c r="DK20" s="276" t="str">
        <f ca="true">+IF(OFFSET('Sanitation Data'!$I$29,0,10*ROW('Sanitation Data'!I14))="","",OFFSET('Sanitation Data'!$I$29,0,10*ROW('Sanitation Data'!I14)))</f>
        <v/>
      </c>
      <c r="DL20" s="276" t="str">
        <f ca="true">+IF(OFFSET('Sanitation Data'!$I$30,0,10*ROW('Sanitation Data'!I14))="","",OFFSET('Sanitation Data'!$I$30,0,10*ROW('Sanitation Data'!I14)))</f>
        <v/>
      </c>
      <c r="DM20" s="276" t="str">
        <f ca="true">+IF(OFFSET('Sanitation Data'!$I$31,0,10*ROW('Sanitation Data'!I14))="","",OFFSET('Sanitation Data'!$I$31,0,10*ROW('Sanitation Data'!I14)))</f>
        <v/>
      </c>
      <c r="DN20" s="276" t="str">
        <f ca="true">+IF(OFFSET('Sanitation Data'!$I$32,0,10*ROW('Sanitation Data'!I14))="","",OFFSET('Sanitation Data'!$I$32,0,10*ROW('Sanitation Data'!I14)))</f>
        <v/>
      </c>
      <c r="DO20" s="276" t="str">
        <f ca="true">+IF(OFFSET('Hygiene Data'!$D$11,0,10*ROW('Hygiene Data'!D14))="","",OFFSET('Hygiene Data'!$D$11,0,10*ROW('Hygiene Data'!D14)))</f>
        <v/>
      </c>
      <c r="DP20" s="276" t="str">
        <f ca="true">+IF(OFFSET('Hygiene Data'!$D$12,0,10*ROW('Hygiene Data'!D14))="","",OFFSET('Hygiene Data'!$D$12,0,10*ROW('Hygiene Data'!D14)))</f>
        <v/>
      </c>
      <c r="DQ20" s="276" t="str">
        <f ca="true">+IF(OFFSET('Hygiene Data'!$D$13,0,10*ROW('Hygiene Data'!D14))="","",OFFSET('Hygiene Data'!$D$13,0,10*ROW('Hygiene Data'!D14)))</f>
        <v>No</v>
      </c>
      <c r="DR20" s="276" t="str">
        <f ca="true">+IF(OFFSET('Hygiene Data'!$E$11,0,10*ROW('Hygiene Data'!E14))="","",OFFSET('Hygiene Data'!$E$11,0,10*ROW('Hygiene Data'!E14)))</f>
        <v/>
      </c>
      <c r="DS20" s="276" t="str">
        <f ca="true">+IF(OFFSET('Hygiene Data'!$E$12,0,10*ROW('Hygiene Data'!E14))="","",OFFSET('Hygiene Data'!$E$12,0,10*ROW('Hygiene Data'!E14)))</f>
        <v/>
      </c>
      <c r="DT20" s="276" t="str">
        <f ca="true">+IF(OFFSET('Hygiene Data'!$E$13,0,10*ROW('Hygiene Data'!E14))="","",OFFSET('Hygiene Data'!$E$13,0,10*ROW('Hygiene Data'!E14)))</f>
        <v/>
      </c>
      <c r="DU20" s="276" t="str">
        <f ca="true">+IF(OFFSET('Hygiene Data'!$F$11,0,10*ROW('Hygiene Data'!F14))="","",OFFSET('Hygiene Data'!$F$11,0,10*ROW('Hygiene Data'!F14)))</f>
        <v/>
      </c>
      <c r="DV20" s="276" t="str">
        <f ca="true">+IF(OFFSET('Hygiene Data'!$F$12,0,10*ROW('Hygiene Data'!F14))="","",OFFSET('Hygiene Data'!$F$12,0,10*ROW('Hygiene Data'!F14)))</f>
        <v/>
      </c>
      <c r="DW20" s="276" t="str">
        <f ca="true">+IF(OFFSET('Hygiene Data'!$F$13,0,10*ROW('Hygiene Data'!F14))="","",OFFSET('Hygiene Data'!$F$13,0,10*ROW('Hygiene Data'!F14)))</f>
        <v/>
      </c>
      <c r="DX20" s="276" t="str">
        <f ca="true">+IF(OFFSET('Hygiene Data'!$G$11,0,10*ROW('Hygiene Data'!G14))="","",OFFSET('Hygiene Data'!$G$11,0,10*ROW('Hygiene Data'!G14)))</f>
        <v/>
      </c>
      <c r="DY20" s="276" t="str">
        <f ca="true">+IF(OFFSET('Hygiene Data'!$G$12,0,10*ROW('Hygiene Data'!G14))="","",OFFSET('Hygiene Data'!$G$12,0,10*ROW('Hygiene Data'!G14)))</f>
        <v/>
      </c>
      <c r="DZ20" s="276" t="str">
        <f ca="true">+IF(OFFSET('Hygiene Data'!$G$13,0,10*ROW('Hygiene Data'!G14))="","",OFFSET('Hygiene Data'!$G$13,0,10*ROW('Hygiene Data'!G14)))</f>
        <v/>
      </c>
      <c r="EA20" s="276" t="str">
        <f ca="true">+IF(OFFSET('Hygiene Data'!$H$11,0,10*ROW('Hygiene Data'!H14))="","",OFFSET('Hygiene Data'!$H$11,0,10*ROW('Hygiene Data'!H14)))</f>
        <v/>
      </c>
      <c r="EB20" s="276" t="str">
        <f ca="true">+IF(OFFSET('Hygiene Data'!$H$12,0,10*ROW('Hygiene Data'!H14))="","",OFFSET('Hygiene Data'!$H$12,0,10*ROW('Hygiene Data'!H14)))</f>
        <v/>
      </c>
      <c r="EC20" s="276" t="str">
        <f ca="true">+IF(OFFSET('Hygiene Data'!$H$13,0,10*ROW('Hygiene Data'!H14))="","",OFFSET('Hygiene Data'!$H$13,0,10*ROW('Hygiene Data'!H14)))</f>
        <v>No</v>
      </c>
      <c r="ED20" s="276" t="str">
        <f ca="true">+IF(OFFSET('Hygiene Data'!$I$11,0,10*ROW('Hygiene Data'!I14))="","",OFFSET('Hygiene Data'!$I$11,0,10*ROW('Hygiene Data'!I14)))</f>
        <v/>
      </c>
      <c r="EE20" s="276" t="str">
        <f ca="true">+IF(OFFSET('Hygiene Data'!$I$12,0,10*ROW('Hygiene Data'!I14))="","",OFFSET('Hygiene Data'!$I$12,0,10*ROW('Hygiene Data'!I14)))</f>
        <v/>
      </c>
      <c r="EF20" s="276" t="str">
        <f ca="true">+IF(OFFSET('Hygiene Data'!$I$13,0,10*ROW('Hygiene Data'!I14))="","",OFFSET('Hygiene Data'!$I$13,0,10*ROW('Hygiene Data'!I14)))</f>
        <v>No</v>
      </c>
    </row>
    <row xmlns:x14ac="http://schemas.microsoft.com/office/spreadsheetml/2009/9/ac" r="21" x14ac:dyDescent="0.2">
      <c r="A21" s="36" t="str">
        <f ca="true">+IF(OFFSET('Water Data'!$B$2,0,10*ROW('Water Data'!E15))="","",OFFSET('Water Data'!$B$2,0,10*ROW('Water Data'!E15)))</f>
        <v>PAN_2021_EMIS</v>
      </c>
      <c r="B21" s="36" t="str">
        <f ca="true">+IF(OFFSET('Water Data'!$C$2,0,10*ROW('Water Data'!F15))="","",OFFSET('Water Data'!$C$2,0,10*ROW('Water Data'!F15)))</f>
        <v>EMIS</v>
      </c>
      <c r="C21" s="332">
        <f t="shared" ca="true" si="0"/>
        <v>2021</v>
      </c>
      <c r="D21" s="96">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98.625329043579995</v>
      </c>
      <c r="E21" s="96">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82.670371453641422</v>
      </c>
      <c r="F21" s="96">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48.756946475577649</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88.885639075753147</v>
      </c>
      <c r="W21" s="97">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79.365311494589051</v>
      </c>
      <c r="X21" s="97">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74.129862532904355</v>
      </c>
      <c r="Y21" s="97">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31.324948815443111</v>
      </c>
      <c r="Z21" s="97">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27.127815150628837</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70.956420005849665</v>
      </c>
      <c r="BA21" s="98">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55.308569757238956</v>
      </c>
      <c r="BB21" s="98">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15.355367066393683</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6"/>
      <c r="BS21" s="276" t="str">
        <f ca="true">+IF(OFFSET('Water Data'!$D$27,0,10*ROW('Water Data'!D15))="","",OFFSET('Water Data'!$D$27,0,10*ROW('Water Data'!D15)))</f>
        <v>Yes</v>
      </c>
      <c r="BT21" s="276" t="str">
        <f ca="true">+IF(OFFSET('Water Data'!$D$28,0,10*ROW('Water Data'!D15))="","",OFFSET('Water Data'!$D$28,0,10*ROW('Water Data'!D15)))</f>
        <v>Yes</v>
      </c>
      <c r="BU21" s="276" t="str">
        <f ca="true">+IF(OFFSET('Water Data'!$D$29,0,10*ROW('Water Data'!D15))="","",OFFSET('Water Data'!$D$29,0,10*ROW('Water Data'!D15)))</f>
        <v>Yes</v>
      </c>
      <c r="BV21" s="276" t="str">
        <f ca="true">+IF(OFFSET('Water Data'!$E$27,0,10*ROW('Water Data'!E15))="","",OFFSET('Water Data'!$E$27,0,10*ROW('Water Data'!E15)))</f>
        <v/>
      </c>
      <c r="BW21" s="276" t="str">
        <f ca="true">+IF(OFFSET('Water Data'!$E$28,0,10*ROW('Water Data'!E15))="","",OFFSET('Water Data'!$E$28,0,10*ROW('Water Data'!E15)))</f>
        <v/>
      </c>
      <c r="BX21" s="276" t="str">
        <f ca="true">+IF(OFFSET('Water Data'!$E$29,0,10*ROW('Water Data'!E15))="","",OFFSET('Water Data'!$E$29,0,10*ROW('Water Data'!E15)))</f>
        <v/>
      </c>
      <c r="BY21" s="276" t="str">
        <f ca="true">+IF(OFFSET('Water Data'!$F$27,0,10*ROW('Water Data'!F15))="","",OFFSET('Water Data'!$F$27,0,10*ROW('Water Data'!F15)))</f>
        <v/>
      </c>
      <c r="BZ21" s="276" t="str">
        <f ca="true">+IF(OFFSET('Water Data'!$F$28,0,10*ROW('Water Data'!F15))="","",OFFSET('Water Data'!$F$28,0,10*ROW('Water Data'!F15)))</f>
        <v/>
      </c>
      <c r="CA21" s="276" t="str">
        <f ca="true">+IF(OFFSET('Water Data'!$F$29,0,10*ROW('Water Data'!F15))="","",OFFSET('Water Data'!$F$29,0,10*ROW('Water Data'!F15)))</f>
        <v/>
      </c>
      <c r="CB21" s="276" t="str">
        <f ca="true">+IF(OFFSET('Water Data'!$G$27,0,10*ROW('Water Data'!G15))="","",OFFSET('Water Data'!$G$27,0,10*ROW('Water Data'!G15)))</f>
        <v/>
      </c>
      <c r="CC21" s="276" t="str">
        <f ca="true">+IF(OFFSET('Water Data'!$G$28,0,10*ROW('Water Data'!G15))="","",OFFSET('Water Data'!$G$28,0,10*ROW('Water Data'!G15)))</f>
        <v/>
      </c>
      <c r="CD21" s="276" t="str">
        <f ca="true">+IF(OFFSET('Water Data'!$G$29,0,10*ROW('Water Data'!G15))="","",OFFSET('Water Data'!$G$29,0,10*ROW('Water Data'!G15)))</f>
        <v/>
      </c>
      <c r="CE21" s="276" t="str">
        <f ca="true">+IF(OFFSET('Water Data'!$H$27,0,10*ROW('Water Data'!H15))="","",OFFSET('Water Data'!$H$27,0,10*ROW('Water Data'!H15)))</f>
        <v/>
      </c>
      <c r="CF21" s="276" t="str">
        <f ca="true">+IF(OFFSET('Water Data'!$H$28,0,10*ROW('Water Data'!H15))="","",OFFSET('Water Data'!$H$28,0,10*ROW('Water Data'!H15)))</f>
        <v/>
      </c>
      <c r="CG21" s="276" t="str">
        <f ca="true">+IF(OFFSET('Water Data'!$H$29,0,10*ROW('Water Data'!H15))="","",OFFSET('Water Data'!$H$29,0,10*ROW('Water Data'!H15)))</f>
        <v/>
      </c>
      <c r="CH21" s="276" t="str">
        <f ca="true">+IF(OFFSET('Water Data'!$I$27,0,10*ROW('Water Data'!I15))="","",OFFSET('Water Data'!$I$27,0,10*ROW('Water Data'!I15)))</f>
        <v/>
      </c>
      <c r="CI21" s="276" t="str">
        <f ca="true">+IF(OFFSET('Water Data'!$I$28,0,10*ROW('Water Data'!I15))="","",OFFSET('Water Data'!$I$28,0,10*ROW('Water Data'!I15)))</f>
        <v/>
      </c>
      <c r="CJ21" s="276" t="str">
        <f ca="true">+IF(OFFSET('Water Data'!$I$29,0,10*ROW('Water Data'!I15))="","",OFFSET('Water Data'!$I$29,0,10*ROW('Water Data'!I15)))</f>
        <v/>
      </c>
      <c r="CK21" s="276" t="str">
        <f ca="true">+IF(OFFSET('Sanitation Data'!$D$28,0,10*ROW('Sanitation Data'!D15))="","",OFFSET('Sanitation Data'!$D$28,0,10*ROW('Sanitation Data'!D15)))</f>
        <v>Yes</v>
      </c>
      <c r="CL21" s="276" t="str">
        <f ca="true">+IF(OFFSET('Sanitation Data'!$D$29,0,10*ROW('Sanitation Data'!D15))="","",OFFSET('Sanitation Data'!$D$29,0,10*ROW('Sanitation Data'!D15)))</f>
        <v>Yes</v>
      </c>
      <c r="CM21" s="276" t="str">
        <f ca="true">+IF(OFFSET('Sanitation Data'!$D$30,0,10*ROW('Sanitation Data'!D15))="","",OFFSET('Sanitation Data'!$D$30,0,10*ROW('Sanitation Data'!D15)))</f>
        <v>Yes</v>
      </c>
      <c r="CN21" s="276" t="str">
        <f ca="true">+IF(OFFSET('Sanitation Data'!$D$31,0,10*ROW('Sanitation Data'!D15))="","",OFFSET('Sanitation Data'!$D$31,0,10*ROW('Sanitation Data'!D15)))</f>
        <v>Yes</v>
      </c>
      <c r="CO21" s="276" t="str">
        <f ca="true">+IF(OFFSET('Sanitation Data'!$D$32,0,10*ROW('Sanitation Data'!D15))="","",OFFSET('Sanitation Data'!$D$32,0,10*ROW('Sanitation Data'!D15)))</f>
        <v>Yes</v>
      </c>
      <c r="CP21" s="276" t="str">
        <f ca="true">+IF(OFFSET('Sanitation Data'!$E$28,0,10*ROW('Sanitation Data'!E15))="","",OFFSET('Sanitation Data'!$E$28,0,10*ROW('Sanitation Data'!E15)))</f>
        <v/>
      </c>
      <c r="CQ21" s="276" t="str">
        <f ca="true">+IF(OFFSET('Sanitation Data'!$E$29,0,10*ROW('Sanitation Data'!E15))="","",OFFSET('Sanitation Data'!$E$29,0,10*ROW('Sanitation Data'!E15)))</f>
        <v/>
      </c>
      <c r="CR21" s="276" t="str">
        <f ca="true">+IF(OFFSET('Sanitation Data'!$E$30,0,10*ROW('Sanitation Data'!E15))="","",OFFSET('Sanitation Data'!$E$30,0,10*ROW('Sanitation Data'!E15)))</f>
        <v/>
      </c>
      <c r="CS21" s="276" t="str">
        <f ca="true">+IF(OFFSET('Sanitation Data'!$E$31,0,10*ROW('Sanitation Data'!E15))="","",OFFSET('Sanitation Data'!$E$31,0,10*ROW('Sanitation Data'!E15)))</f>
        <v/>
      </c>
      <c r="CT21" s="276" t="str">
        <f ca="true">+IF(OFFSET('Sanitation Data'!$E$32,0,10*ROW('Sanitation Data'!E15))="","",OFFSET('Sanitation Data'!$E$32,0,10*ROW('Sanitation Data'!E15)))</f>
        <v/>
      </c>
      <c r="CU21" s="276" t="str">
        <f ca="true">+IF(OFFSET('Sanitation Data'!$F$28,0,10*ROW('Sanitation Data'!F15))="","",OFFSET('Sanitation Data'!$F$28,0,10*ROW('Sanitation Data'!F15)))</f>
        <v/>
      </c>
      <c r="CV21" s="276" t="str">
        <f ca="true">+IF(OFFSET('Sanitation Data'!$F$29,0,10*ROW('Sanitation Data'!F15))="","",OFFSET('Sanitation Data'!$F$29,0,10*ROW('Sanitation Data'!F15)))</f>
        <v/>
      </c>
      <c r="CW21" s="276" t="str">
        <f ca="true">+IF(OFFSET('Sanitation Data'!$F$30,0,10*ROW('Sanitation Data'!F15))="","",OFFSET('Sanitation Data'!$F$30,0,10*ROW('Sanitation Data'!F15)))</f>
        <v/>
      </c>
      <c r="CX21" s="276" t="str">
        <f ca="true">+IF(OFFSET('Sanitation Data'!$F$31,0,10*ROW('Sanitation Data'!F15))="","",OFFSET('Sanitation Data'!$F$31,0,10*ROW('Sanitation Data'!F15)))</f>
        <v/>
      </c>
      <c r="CY21" s="276" t="str">
        <f ca="true">+IF(OFFSET('Sanitation Data'!$F$32,0,10*ROW('Sanitation Data'!F15))="","",OFFSET('Sanitation Data'!$F$32,0,10*ROW('Sanitation Data'!F15)))</f>
        <v/>
      </c>
      <c r="CZ21" s="276" t="str">
        <f ca="true">+IF(OFFSET('Sanitation Data'!$G$28,0,10*ROW('Sanitation Data'!G15))="","",OFFSET('Sanitation Data'!$G$28,0,10*ROW('Sanitation Data'!G15)))</f>
        <v/>
      </c>
      <c r="DA21" s="276" t="str">
        <f ca="true">+IF(OFFSET('Sanitation Data'!$G$29,0,10*ROW('Sanitation Data'!G15))="","",OFFSET('Sanitation Data'!$G$29,0,10*ROW('Sanitation Data'!G15)))</f>
        <v/>
      </c>
      <c r="DB21" s="276" t="str">
        <f ca="true">+IF(OFFSET('Sanitation Data'!$G$30,0,10*ROW('Sanitation Data'!G15))="","",OFFSET('Sanitation Data'!$G$30,0,10*ROW('Sanitation Data'!G15)))</f>
        <v/>
      </c>
      <c r="DC21" s="276" t="str">
        <f ca="true">+IF(OFFSET('Sanitation Data'!$G$31,0,10*ROW('Sanitation Data'!G15))="","",OFFSET('Sanitation Data'!$G$31,0,10*ROW('Sanitation Data'!G15)))</f>
        <v/>
      </c>
      <c r="DD21" s="276" t="str">
        <f ca="true">+IF(OFFSET('Sanitation Data'!$G$32,0,10*ROW('Sanitation Data'!G15))="","",OFFSET('Sanitation Data'!$G$32,0,10*ROW('Sanitation Data'!G15)))</f>
        <v/>
      </c>
      <c r="DE21" s="276" t="str">
        <f ca="true">+IF(OFFSET('Sanitation Data'!$H$28,0,10*ROW('Sanitation Data'!H15))="","",OFFSET('Sanitation Data'!$H$28,0,10*ROW('Sanitation Data'!H15)))</f>
        <v/>
      </c>
      <c r="DF21" s="276" t="str">
        <f ca="true">+IF(OFFSET('Sanitation Data'!$H$29,0,10*ROW('Sanitation Data'!H15))="","",OFFSET('Sanitation Data'!$H$29,0,10*ROW('Sanitation Data'!H15)))</f>
        <v/>
      </c>
      <c r="DG21" s="276" t="str">
        <f ca="true">+IF(OFFSET('Sanitation Data'!$H$30,0,10*ROW('Sanitation Data'!H15))="","",OFFSET('Sanitation Data'!$H$30,0,10*ROW('Sanitation Data'!H15)))</f>
        <v/>
      </c>
      <c r="DH21" s="276" t="str">
        <f ca="true">+IF(OFFSET('Sanitation Data'!$H$31,0,10*ROW('Sanitation Data'!H15))="","",OFFSET('Sanitation Data'!$H$31,0,10*ROW('Sanitation Data'!H15)))</f>
        <v/>
      </c>
      <c r="DI21" s="276" t="str">
        <f ca="true">+IF(OFFSET('Sanitation Data'!$H$32,0,10*ROW('Sanitation Data'!H15))="","",OFFSET('Sanitation Data'!$H$32,0,10*ROW('Sanitation Data'!H15)))</f>
        <v/>
      </c>
      <c r="DJ21" s="276" t="str">
        <f ca="true">+IF(OFFSET('Sanitation Data'!$I$28,0,10*ROW('Sanitation Data'!I15))="","",OFFSET('Sanitation Data'!$I$28,0,10*ROW('Sanitation Data'!I15)))</f>
        <v/>
      </c>
      <c r="DK21" s="276" t="str">
        <f ca="true">+IF(OFFSET('Sanitation Data'!$I$29,0,10*ROW('Sanitation Data'!I15))="","",OFFSET('Sanitation Data'!$I$29,0,10*ROW('Sanitation Data'!I15)))</f>
        <v/>
      </c>
      <c r="DL21" s="276" t="str">
        <f ca="true">+IF(OFFSET('Sanitation Data'!$I$30,0,10*ROW('Sanitation Data'!I15))="","",OFFSET('Sanitation Data'!$I$30,0,10*ROW('Sanitation Data'!I15)))</f>
        <v/>
      </c>
      <c r="DM21" s="276" t="str">
        <f ca="true">+IF(OFFSET('Sanitation Data'!$I$31,0,10*ROW('Sanitation Data'!I15))="","",OFFSET('Sanitation Data'!$I$31,0,10*ROW('Sanitation Data'!I15)))</f>
        <v/>
      </c>
      <c r="DN21" s="276" t="str">
        <f ca="true">+IF(OFFSET('Sanitation Data'!$I$32,0,10*ROW('Sanitation Data'!I15))="","",OFFSET('Sanitation Data'!$I$32,0,10*ROW('Sanitation Data'!I15)))</f>
        <v/>
      </c>
      <c r="DO21" s="276" t="str">
        <f ca="true">+IF(OFFSET('Hygiene Data'!$D$11,0,10*ROW('Hygiene Data'!D15))="","",OFFSET('Hygiene Data'!$D$11,0,10*ROW('Hygiene Data'!D15)))</f>
        <v>Yes</v>
      </c>
      <c r="DP21" s="276" t="str">
        <f ca="true">+IF(OFFSET('Hygiene Data'!$D$12,0,10*ROW('Hygiene Data'!D15))="","",OFFSET('Hygiene Data'!$D$12,0,10*ROW('Hygiene Data'!D15)))</f>
        <v>Yes</v>
      </c>
      <c r="DQ21" s="276" t="str">
        <f ca="true">+IF(OFFSET('Hygiene Data'!$D$13,0,10*ROW('Hygiene Data'!D15))="","",OFFSET('Hygiene Data'!$D$13,0,10*ROW('Hygiene Data'!D15)))</f>
        <v>Yes</v>
      </c>
      <c r="DR21" s="276" t="str">
        <f ca="true">+IF(OFFSET('Hygiene Data'!$E$11,0,10*ROW('Hygiene Data'!E15))="","",OFFSET('Hygiene Data'!$E$11,0,10*ROW('Hygiene Data'!E15)))</f>
        <v/>
      </c>
      <c r="DS21" s="276" t="str">
        <f ca="true">+IF(OFFSET('Hygiene Data'!$E$12,0,10*ROW('Hygiene Data'!E15))="","",OFFSET('Hygiene Data'!$E$12,0,10*ROW('Hygiene Data'!E15)))</f>
        <v/>
      </c>
      <c r="DT21" s="276" t="str">
        <f ca="true">+IF(OFFSET('Hygiene Data'!$E$13,0,10*ROW('Hygiene Data'!E15))="","",OFFSET('Hygiene Data'!$E$13,0,10*ROW('Hygiene Data'!E15)))</f>
        <v/>
      </c>
      <c r="DU21" s="276" t="str">
        <f ca="true">+IF(OFFSET('Hygiene Data'!$F$11,0,10*ROW('Hygiene Data'!F15))="","",OFFSET('Hygiene Data'!$F$11,0,10*ROW('Hygiene Data'!F15)))</f>
        <v/>
      </c>
      <c r="DV21" s="276" t="str">
        <f ca="true">+IF(OFFSET('Hygiene Data'!$F$12,0,10*ROW('Hygiene Data'!F15))="","",OFFSET('Hygiene Data'!$F$12,0,10*ROW('Hygiene Data'!F15)))</f>
        <v/>
      </c>
      <c r="DW21" s="276" t="str">
        <f ca="true">+IF(OFFSET('Hygiene Data'!$F$13,0,10*ROW('Hygiene Data'!F15))="","",OFFSET('Hygiene Data'!$F$13,0,10*ROW('Hygiene Data'!F15)))</f>
        <v/>
      </c>
      <c r="DX21" s="276" t="str">
        <f ca="true">+IF(OFFSET('Hygiene Data'!$G$11,0,10*ROW('Hygiene Data'!G15))="","",OFFSET('Hygiene Data'!$G$11,0,10*ROW('Hygiene Data'!G15)))</f>
        <v/>
      </c>
      <c r="DY21" s="276" t="str">
        <f ca="true">+IF(OFFSET('Hygiene Data'!$G$12,0,10*ROW('Hygiene Data'!G15))="","",OFFSET('Hygiene Data'!$G$12,0,10*ROW('Hygiene Data'!G15)))</f>
        <v/>
      </c>
      <c r="DZ21" s="276" t="str">
        <f ca="true">+IF(OFFSET('Hygiene Data'!$G$13,0,10*ROW('Hygiene Data'!G15))="","",OFFSET('Hygiene Data'!$G$13,0,10*ROW('Hygiene Data'!G15)))</f>
        <v/>
      </c>
      <c r="EA21" s="276" t="str">
        <f ca="true">+IF(OFFSET('Hygiene Data'!$H$11,0,10*ROW('Hygiene Data'!H15))="","",OFFSET('Hygiene Data'!$H$11,0,10*ROW('Hygiene Data'!H15)))</f>
        <v/>
      </c>
      <c r="EB21" s="276" t="str">
        <f ca="true">+IF(OFFSET('Hygiene Data'!$H$12,0,10*ROW('Hygiene Data'!H15))="","",OFFSET('Hygiene Data'!$H$12,0,10*ROW('Hygiene Data'!H15)))</f>
        <v/>
      </c>
      <c r="EC21" s="276" t="str">
        <f ca="true">+IF(OFFSET('Hygiene Data'!$H$13,0,10*ROW('Hygiene Data'!H15))="","",OFFSET('Hygiene Data'!$H$13,0,10*ROW('Hygiene Data'!H15)))</f>
        <v/>
      </c>
      <c r="ED21" s="276" t="str">
        <f ca="true">+IF(OFFSET('Hygiene Data'!$I$11,0,10*ROW('Hygiene Data'!I15))="","",OFFSET('Hygiene Data'!$I$11,0,10*ROW('Hygiene Data'!I15)))</f>
        <v/>
      </c>
      <c r="EE21" s="276" t="str">
        <f ca="true">+IF(OFFSET('Hygiene Data'!$I$12,0,10*ROW('Hygiene Data'!I15))="","",OFFSET('Hygiene Data'!$I$12,0,10*ROW('Hygiene Data'!I15)))</f>
        <v/>
      </c>
      <c r="EF21" s="276"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PAN_2022_EMIS_x</v>
      </c>
      <c r="B22" s="36" t="str">
        <f ca="true">+IF(OFFSET('Water Data'!$C$2,0,10*ROW('Water Data'!F16))="","",OFFSET('Water Data'!$C$2,0,10*ROW('Water Data'!F16)))</f>
        <v>EMIS</v>
      </c>
      <c r="C22" s="332">
        <f t="shared" ca="true" si="0"/>
        <v>2022</v>
      </c>
      <c r="D22" s="96" t="str">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[84]</v>
      </c>
      <c r="E22" s="96" t="str">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[80]</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6"/>
      <c r="BS22" s="276" t="str">
        <f ca="true">+IF(OFFSET('Water Data'!$D$27,0,10*ROW('Water Data'!D16))="","",OFFSET('Water Data'!$D$27,0,10*ROW('Water Data'!D16)))</f>
        <v>No</v>
      </c>
      <c r="BT22" s="276" t="str">
        <f ca="true">+IF(OFFSET('Water Data'!$D$28,0,10*ROW('Water Data'!D16))="","",OFFSET('Water Data'!$D$28,0,10*ROW('Water Data'!D16)))</f>
        <v>No</v>
      </c>
      <c r="BU22" s="276" t="str">
        <f ca="true">+IF(OFFSET('Water Data'!$D$29,0,10*ROW('Water Data'!D16))="","",OFFSET('Water Data'!$D$29,0,10*ROW('Water Data'!D16)))</f>
        <v/>
      </c>
      <c r="BV22" s="276" t="str">
        <f ca="true">+IF(OFFSET('Water Data'!$E$27,0,10*ROW('Water Data'!E16))="","",OFFSET('Water Data'!$E$27,0,10*ROW('Water Data'!E16)))</f>
        <v/>
      </c>
      <c r="BW22" s="276" t="str">
        <f ca="true">+IF(OFFSET('Water Data'!$E$28,0,10*ROW('Water Data'!E16))="","",OFFSET('Water Data'!$E$28,0,10*ROW('Water Data'!E16)))</f>
        <v/>
      </c>
      <c r="BX22" s="276" t="str">
        <f ca="true">+IF(OFFSET('Water Data'!$E$29,0,10*ROW('Water Data'!E16))="","",OFFSET('Water Data'!$E$29,0,10*ROW('Water Data'!E16)))</f>
        <v/>
      </c>
      <c r="BY22" s="276" t="str">
        <f ca="true">+IF(OFFSET('Water Data'!$F$27,0,10*ROW('Water Data'!F16))="","",OFFSET('Water Data'!$F$27,0,10*ROW('Water Data'!F16)))</f>
        <v/>
      </c>
      <c r="BZ22" s="276" t="str">
        <f ca="true">+IF(OFFSET('Water Data'!$F$28,0,10*ROW('Water Data'!F16))="","",OFFSET('Water Data'!$F$28,0,10*ROW('Water Data'!F16)))</f>
        <v/>
      </c>
      <c r="CA22" s="276" t="str">
        <f ca="true">+IF(OFFSET('Water Data'!$F$29,0,10*ROW('Water Data'!F16))="","",OFFSET('Water Data'!$F$29,0,10*ROW('Water Data'!F16)))</f>
        <v/>
      </c>
      <c r="CB22" s="276" t="str">
        <f ca="true">+IF(OFFSET('Water Data'!$G$27,0,10*ROW('Water Data'!G16))="","",OFFSET('Water Data'!$G$27,0,10*ROW('Water Data'!G16)))</f>
        <v/>
      </c>
      <c r="CC22" s="276" t="str">
        <f ca="true">+IF(OFFSET('Water Data'!$G$28,0,10*ROW('Water Data'!G16))="","",OFFSET('Water Data'!$G$28,0,10*ROW('Water Data'!G16)))</f>
        <v/>
      </c>
      <c r="CD22" s="276" t="str">
        <f ca="true">+IF(OFFSET('Water Data'!$G$29,0,10*ROW('Water Data'!G16))="","",OFFSET('Water Data'!$G$29,0,10*ROW('Water Data'!G16)))</f>
        <v/>
      </c>
      <c r="CE22" s="276" t="str">
        <f ca="true">+IF(OFFSET('Water Data'!$H$27,0,10*ROW('Water Data'!H16))="","",OFFSET('Water Data'!$H$27,0,10*ROW('Water Data'!H16)))</f>
        <v/>
      </c>
      <c r="CF22" s="276" t="str">
        <f ca="true">+IF(OFFSET('Water Data'!$H$28,0,10*ROW('Water Data'!H16))="","",OFFSET('Water Data'!$H$28,0,10*ROW('Water Data'!H16)))</f>
        <v/>
      </c>
      <c r="CG22" s="276" t="str">
        <f ca="true">+IF(OFFSET('Water Data'!$H$29,0,10*ROW('Water Data'!H16))="","",OFFSET('Water Data'!$H$29,0,10*ROW('Water Data'!H16)))</f>
        <v/>
      </c>
      <c r="CH22" s="276" t="str">
        <f ca="true">+IF(OFFSET('Water Data'!$I$27,0,10*ROW('Water Data'!I16))="","",OFFSET('Water Data'!$I$27,0,10*ROW('Water Data'!I16)))</f>
        <v/>
      </c>
      <c r="CI22" s="276" t="str">
        <f ca="true">+IF(OFFSET('Water Data'!$I$28,0,10*ROW('Water Data'!I16))="","",OFFSET('Water Data'!$I$28,0,10*ROW('Water Data'!I16)))</f>
        <v/>
      </c>
      <c r="CJ22" s="276" t="str">
        <f ca="true">+IF(OFFSET('Water Data'!$I$29,0,10*ROW('Water Data'!I16))="","",OFFSET('Water Data'!$I$29,0,10*ROW('Water Data'!I16)))</f>
        <v/>
      </c>
      <c r="CK22" s="276" t="str">
        <f ca="true">+IF(OFFSET('Sanitation Data'!$D$28,0,10*ROW('Sanitation Data'!D16))="","",OFFSET('Sanitation Data'!$D$28,0,10*ROW('Sanitation Data'!D16)))</f>
        <v/>
      </c>
      <c r="CL22" s="276" t="str">
        <f ca="true">+IF(OFFSET('Sanitation Data'!$D$29,0,10*ROW('Sanitation Data'!D16))="","",OFFSET('Sanitation Data'!$D$29,0,10*ROW('Sanitation Data'!D16)))</f>
        <v/>
      </c>
      <c r="CM22" s="276" t="str">
        <f ca="true">+IF(OFFSET('Sanitation Data'!$D$30,0,10*ROW('Sanitation Data'!D16))="","",OFFSET('Sanitation Data'!$D$30,0,10*ROW('Sanitation Data'!D16)))</f>
        <v/>
      </c>
      <c r="CN22" s="276" t="str">
        <f ca="true">+IF(OFFSET('Sanitation Data'!$D$31,0,10*ROW('Sanitation Data'!D16))="","",OFFSET('Sanitation Data'!$D$31,0,10*ROW('Sanitation Data'!D16)))</f>
        <v/>
      </c>
      <c r="CO22" s="276" t="str">
        <f ca="true">+IF(OFFSET('Sanitation Data'!$D$32,0,10*ROW('Sanitation Data'!D16))="","",OFFSET('Sanitation Data'!$D$32,0,10*ROW('Sanitation Data'!D16)))</f>
        <v/>
      </c>
      <c r="CP22" s="276" t="str">
        <f ca="true">+IF(OFFSET('Sanitation Data'!$E$28,0,10*ROW('Sanitation Data'!E16))="","",OFFSET('Sanitation Data'!$E$28,0,10*ROW('Sanitation Data'!E16)))</f>
        <v/>
      </c>
      <c r="CQ22" s="276" t="str">
        <f ca="true">+IF(OFFSET('Sanitation Data'!$E$29,0,10*ROW('Sanitation Data'!E16))="","",OFFSET('Sanitation Data'!$E$29,0,10*ROW('Sanitation Data'!E16)))</f>
        <v/>
      </c>
      <c r="CR22" s="276" t="str">
        <f ca="true">+IF(OFFSET('Sanitation Data'!$E$30,0,10*ROW('Sanitation Data'!E16))="","",OFFSET('Sanitation Data'!$E$30,0,10*ROW('Sanitation Data'!E16)))</f>
        <v/>
      </c>
      <c r="CS22" s="276" t="str">
        <f ca="true">+IF(OFFSET('Sanitation Data'!$E$31,0,10*ROW('Sanitation Data'!E16))="","",OFFSET('Sanitation Data'!$E$31,0,10*ROW('Sanitation Data'!E16)))</f>
        <v/>
      </c>
      <c r="CT22" s="276" t="str">
        <f ca="true">+IF(OFFSET('Sanitation Data'!$E$32,0,10*ROW('Sanitation Data'!E16))="","",OFFSET('Sanitation Data'!$E$32,0,10*ROW('Sanitation Data'!E16)))</f>
        <v/>
      </c>
      <c r="CU22" s="276" t="str">
        <f ca="true">+IF(OFFSET('Sanitation Data'!$F$28,0,10*ROW('Sanitation Data'!F16))="","",OFFSET('Sanitation Data'!$F$28,0,10*ROW('Sanitation Data'!F16)))</f>
        <v/>
      </c>
      <c r="CV22" s="276" t="str">
        <f ca="true">+IF(OFFSET('Sanitation Data'!$F$29,0,10*ROW('Sanitation Data'!F16))="","",OFFSET('Sanitation Data'!$F$29,0,10*ROW('Sanitation Data'!F16)))</f>
        <v/>
      </c>
      <c r="CW22" s="276" t="str">
        <f ca="true">+IF(OFFSET('Sanitation Data'!$F$30,0,10*ROW('Sanitation Data'!F16))="","",OFFSET('Sanitation Data'!$F$30,0,10*ROW('Sanitation Data'!F16)))</f>
        <v/>
      </c>
      <c r="CX22" s="276" t="str">
        <f ca="true">+IF(OFFSET('Sanitation Data'!$F$31,0,10*ROW('Sanitation Data'!F16))="","",OFFSET('Sanitation Data'!$F$31,0,10*ROW('Sanitation Data'!F16)))</f>
        <v/>
      </c>
      <c r="CY22" s="276" t="str">
        <f ca="true">+IF(OFFSET('Sanitation Data'!$F$32,0,10*ROW('Sanitation Data'!F16))="","",OFFSET('Sanitation Data'!$F$32,0,10*ROW('Sanitation Data'!F16)))</f>
        <v/>
      </c>
      <c r="CZ22" s="276" t="str">
        <f ca="true">+IF(OFFSET('Sanitation Data'!$G$28,0,10*ROW('Sanitation Data'!G16))="","",OFFSET('Sanitation Data'!$G$28,0,10*ROW('Sanitation Data'!G16)))</f>
        <v/>
      </c>
      <c r="DA22" s="276" t="str">
        <f ca="true">+IF(OFFSET('Sanitation Data'!$G$29,0,10*ROW('Sanitation Data'!G16))="","",OFFSET('Sanitation Data'!$G$29,0,10*ROW('Sanitation Data'!G16)))</f>
        <v/>
      </c>
      <c r="DB22" s="276" t="str">
        <f ca="true">+IF(OFFSET('Sanitation Data'!$G$30,0,10*ROW('Sanitation Data'!G16))="","",OFFSET('Sanitation Data'!$G$30,0,10*ROW('Sanitation Data'!G16)))</f>
        <v/>
      </c>
      <c r="DC22" s="276" t="str">
        <f ca="true">+IF(OFFSET('Sanitation Data'!$G$31,0,10*ROW('Sanitation Data'!G16))="","",OFFSET('Sanitation Data'!$G$31,0,10*ROW('Sanitation Data'!G16)))</f>
        <v/>
      </c>
      <c r="DD22" s="276" t="str">
        <f ca="true">+IF(OFFSET('Sanitation Data'!$G$32,0,10*ROW('Sanitation Data'!G16))="","",OFFSET('Sanitation Data'!$G$32,0,10*ROW('Sanitation Data'!G16)))</f>
        <v/>
      </c>
      <c r="DE22" s="276" t="str">
        <f ca="true">+IF(OFFSET('Sanitation Data'!$H$28,0,10*ROW('Sanitation Data'!H16))="","",OFFSET('Sanitation Data'!$H$28,0,10*ROW('Sanitation Data'!H16)))</f>
        <v/>
      </c>
      <c r="DF22" s="276" t="str">
        <f ca="true">+IF(OFFSET('Sanitation Data'!$H$29,0,10*ROW('Sanitation Data'!H16))="","",OFFSET('Sanitation Data'!$H$29,0,10*ROW('Sanitation Data'!H16)))</f>
        <v/>
      </c>
      <c r="DG22" s="276" t="str">
        <f ca="true">+IF(OFFSET('Sanitation Data'!$H$30,0,10*ROW('Sanitation Data'!H16))="","",OFFSET('Sanitation Data'!$H$30,0,10*ROW('Sanitation Data'!H16)))</f>
        <v/>
      </c>
      <c r="DH22" s="276" t="str">
        <f ca="true">+IF(OFFSET('Sanitation Data'!$H$31,0,10*ROW('Sanitation Data'!H16))="","",OFFSET('Sanitation Data'!$H$31,0,10*ROW('Sanitation Data'!H16)))</f>
        <v/>
      </c>
      <c r="DI22" s="276" t="str">
        <f ca="true">+IF(OFFSET('Sanitation Data'!$H$32,0,10*ROW('Sanitation Data'!H16))="","",OFFSET('Sanitation Data'!$H$32,0,10*ROW('Sanitation Data'!H16)))</f>
        <v/>
      </c>
      <c r="DJ22" s="276" t="str">
        <f ca="true">+IF(OFFSET('Sanitation Data'!$I$28,0,10*ROW('Sanitation Data'!I16))="","",OFFSET('Sanitation Data'!$I$28,0,10*ROW('Sanitation Data'!I16)))</f>
        <v/>
      </c>
      <c r="DK22" s="276" t="str">
        <f ca="true">+IF(OFFSET('Sanitation Data'!$I$29,0,10*ROW('Sanitation Data'!I16))="","",OFFSET('Sanitation Data'!$I$29,0,10*ROW('Sanitation Data'!I16)))</f>
        <v/>
      </c>
      <c r="DL22" s="276" t="str">
        <f ca="true">+IF(OFFSET('Sanitation Data'!$I$30,0,10*ROW('Sanitation Data'!I16))="","",OFFSET('Sanitation Data'!$I$30,0,10*ROW('Sanitation Data'!I16)))</f>
        <v/>
      </c>
      <c r="DM22" s="276" t="str">
        <f ca="true">+IF(OFFSET('Sanitation Data'!$I$31,0,10*ROW('Sanitation Data'!I16))="","",OFFSET('Sanitation Data'!$I$31,0,10*ROW('Sanitation Data'!I16)))</f>
        <v/>
      </c>
      <c r="DN22" s="276" t="str">
        <f ca="true">+IF(OFFSET('Sanitation Data'!$I$32,0,10*ROW('Sanitation Data'!I16))="","",OFFSET('Sanitation Data'!$I$32,0,10*ROW('Sanitation Data'!I16)))</f>
        <v/>
      </c>
      <c r="DO22" s="276" t="str">
        <f ca="true">+IF(OFFSET('Hygiene Data'!$D$11,0,10*ROW('Hygiene Data'!D16))="","",OFFSET('Hygiene Data'!$D$11,0,10*ROW('Hygiene Data'!D16)))</f>
        <v/>
      </c>
      <c r="DP22" s="276" t="str">
        <f ca="true">+IF(OFFSET('Hygiene Data'!$D$12,0,10*ROW('Hygiene Data'!D16))="","",OFFSET('Hygiene Data'!$D$12,0,10*ROW('Hygiene Data'!D16)))</f>
        <v/>
      </c>
      <c r="DQ22" s="276" t="str">
        <f ca="true">+IF(OFFSET('Hygiene Data'!$D$13,0,10*ROW('Hygiene Data'!D16))="","",OFFSET('Hygiene Data'!$D$13,0,10*ROW('Hygiene Data'!D16)))</f>
        <v/>
      </c>
      <c r="DR22" s="276" t="str">
        <f ca="true">+IF(OFFSET('Hygiene Data'!$E$11,0,10*ROW('Hygiene Data'!E16))="","",OFFSET('Hygiene Data'!$E$11,0,10*ROW('Hygiene Data'!E16)))</f>
        <v/>
      </c>
      <c r="DS22" s="276" t="str">
        <f ca="true">+IF(OFFSET('Hygiene Data'!$E$12,0,10*ROW('Hygiene Data'!E16))="","",OFFSET('Hygiene Data'!$E$12,0,10*ROW('Hygiene Data'!E16)))</f>
        <v/>
      </c>
      <c r="DT22" s="276" t="str">
        <f ca="true">+IF(OFFSET('Hygiene Data'!$E$13,0,10*ROW('Hygiene Data'!E16))="","",OFFSET('Hygiene Data'!$E$13,0,10*ROW('Hygiene Data'!E16)))</f>
        <v/>
      </c>
      <c r="DU22" s="276" t="str">
        <f ca="true">+IF(OFFSET('Hygiene Data'!$F$11,0,10*ROW('Hygiene Data'!F16))="","",OFFSET('Hygiene Data'!$F$11,0,10*ROW('Hygiene Data'!F16)))</f>
        <v/>
      </c>
      <c r="DV22" s="276" t="str">
        <f ca="true">+IF(OFFSET('Hygiene Data'!$F$12,0,10*ROW('Hygiene Data'!F16))="","",OFFSET('Hygiene Data'!$F$12,0,10*ROW('Hygiene Data'!F16)))</f>
        <v/>
      </c>
      <c r="DW22" s="276" t="str">
        <f ca="true">+IF(OFFSET('Hygiene Data'!$F$13,0,10*ROW('Hygiene Data'!F16))="","",OFFSET('Hygiene Data'!$F$13,0,10*ROW('Hygiene Data'!F16)))</f>
        <v/>
      </c>
      <c r="DX22" s="276" t="str">
        <f ca="true">+IF(OFFSET('Hygiene Data'!$G$11,0,10*ROW('Hygiene Data'!G16))="","",OFFSET('Hygiene Data'!$G$11,0,10*ROW('Hygiene Data'!G16)))</f>
        <v/>
      </c>
      <c r="DY22" s="276" t="str">
        <f ca="true">+IF(OFFSET('Hygiene Data'!$G$12,0,10*ROW('Hygiene Data'!G16))="","",OFFSET('Hygiene Data'!$G$12,0,10*ROW('Hygiene Data'!G16)))</f>
        <v/>
      </c>
      <c r="DZ22" s="276" t="str">
        <f ca="true">+IF(OFFSET('Hygiene Data'!$G$13,0,10*ROW('Hygiene Data'!G16))="","",OFFSET('Hygiene Data'!$G$13,0,10*ROW('Hygiene Data'!G16)))</f>
        <v/>
      </c>
      <c r="EA22" s="276" t="str">
        <f ca="true">+IF(OFFSET('Hygiene Data'!$H$11,0,10*ROW('Hygiene Data'!H16))="","",OFFSET('Hygiene Data'!$H$11,0,10*ROW('Hygiene Data'!H16)))</f>
        <v/>
      </c>
      <c r="EB22" s="276" t="str">
        <f ca="true">+IF(OFFSET('Hygiene Data'!$H$12,0,10*ROW('Hygiene Data'!H16))="","",OFFSET('Hygiene Data'!$H$12,0,10*ROW('Hygiene Data'!H16)))</f>
        <v/>
      </c>
      <c r="EC22" s="276" t="str">
        <f ca="true">+IF(OFFSET('Hygiene Data'!$H$13,0,10*ROW('Hygiene Data'!H16))="","",OFFSET('Hygiene Data'!$H$13,0,10*ROW('Hygiene Data'!H16)))</f>
        <v/>
      </c>
      <c r="ED22" s="276" t="str">
        <f ca="true">+IF(OFFSET('Hygiene Data'!$I$11,0,10*ROW('Hygiene Data'!I16))="","",OFFSET('Hygiene Data'!$I$11,0,10*ROW('Hygiene Data'!I16)))</f>
        <v/>
      </c>
      <c r="EE22" s="276" t="str">
        <f ca="true">+IF(OFFSET('Hygiene Data'!$I$12,0,10*ROW('Hygiene Data'!I16))="","",OFFSET('Hygiene Data'!$I$12,0,10*ROW('Hygiene Data'!I16)))</f>
        <v/>
      </c>
      <c r="EF22" s="276"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PAN_2022_EMIS</v>
      </c>
      <c r="B23" s="36" t="str">
        <f ca="true">+IF(OFFSET('Water Data'!$C$2,0,10*ROW('Water Data'!F17))="","",OFFSET('Water Data'!$C$2,0,10*ROW('Water Data'!F17)))</f>
        <v>EMIS</v>
      </c>
      <c r="C23" s="332">
        <f t="shared" ca="true" si="0"/>
        <v>2022</v>
      </c>
      <c r="D23" s="96">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99.103139013452918</v>
      </c>
      <c r="E23" s="96">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85.159753363228702</v>
      </c>
      <c r="F23" s="96">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57.37107623318385</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88.873318385650222</v>
      </c>
      <c r="W23" s="97">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80.044843049327341</v>
      </c>
      <c r="X23" s="97">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77.144058295964115</v>
      </c>
      <c r="Y23" s="97">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25.014013452914799</v>
      </c>
      <c r="Z23" s="97">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22.309417040358746</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76.429372197309419</v>
      </c>
      <c r="BA23" s="98">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60.1457399103139</v>
      </c>
      <c r="BB23" s="98">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30.128923766816147</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6"/>
      <c r="BS23" s="276" t="str">
        <f ca="true">+IF(OFFSET('Water Data'!$D$27,0,10*ROW('Water Data'!D17))="","",OFFSET('Water Data'!$D$27,0,10*ROW('Water Data'!D17)))</f>
        <v>Yes</v>
      </c>
      <c r="BT23" s="276" t="str">
        <f ca="true">+IF(OFFSET('Water Data'!$D$28,0,10*ROW('Water Data'!D17))="","",OFFSET('Water Data'!$D$28,0,10*ROW('Water Data'!D17)))</f>
        <v>Yes</v>
      </c>
      <c r="BU23" s="276" t="str">
        <f ca="true">+IF(OFFSET('Water Data'!$D$29,0,10*ROW('Water Data'!D17))="","",OFFSET('Water Data'!$D$29,0,10*ROW('Water Data'!D17)))</f>
        <v>Yes</v>
      </c>
      <c r="BV23" s="276" t="str">
        <f ca="true">+IF(OFFSET('Water Data'!$E$27,0,10*ROW('Water Data'!E17))="","",OFFSET('Water Data'!$E$27,0,10*ROW('Water Data'!E17)))</f>
        <v/>
      </c>
      <c r="BW23" s="276" t="str">
        <f ca="true">+IF(OFFSET('Water Data'!$E$28,0,10*ROW('Water Data'!E17))="","",OFFSET('Water Data'!$E$28,0,10*ROW('Water Data'!E17)))</f>
        <v/>
      </c>
      <c r="BX23" s="276" t="str">
        <f ca="true">+IF(OFFSET('Water Data'!$E$29,0,10*ROW('Water Data'!E17))="","",OFFSET('Water Data'!$E$29,0,10*ROW('Water Data'!E17)))</f>
        <v/>
      </c>
      <c r="BY23" s="276" t="str">
        <f ca="true">+IF(OFFSET('Water Data'!$F$27,0,10*ROW('Water Data'!F17))="","",OFFSET('Water Data'!$F$27,0,10*ROW('Water Data'!F17)))</f>
        <v/>
      </c>
      <c r="BZ23" s="276" t="str">
        <f ca="true">+IF(OFFSET('Water Data'!$F$28,0,10*ROW('Water Data'!F17))="","",OFFSET('Water Data'!$F$28,0,10*ROW('Water Data'!F17)))</f>
        <v/>
      </c>
      <c r="CA23" s="276" t="str">
        <f ca="true">+IF(OFFSET('Water Data'!$F$29,0,10*ROW('Water Data'!F17))="","",OFFSET('Water Data'!$F$29,0,10*ROW('Water Data'!F17)))</f>
        <v/>
      </c>
      <c r="CB23" s="276" t="str">
        <f ca="true">+IF(OFFSET('Water Data'!$G$27,0,10*ROW('Water Data'!G17))="","",OFFSET('Water Data'!$G$27,0,10*ROW('Water Data'!G17)))</f>
        <v/>
      </c>
      <c r="CC23" s="276" t="str">
        <f ca="true">+IF(OFFSET('Water Data'!$G$28,0,10*ROW('Water Data'!G17))="","",OFFSET('Water Data'!$G$28,0,10*ROW('Water Data'!G17)))</f>
        <v/>
      </c>
      <c r="CD23" s="276" t="str">
        <f ca="true">+IF(OFFSET('Water Data'!$G$29,0,10*ROW('Water Data'!G17))="","",OFFSET('Water Data'!$G$29,0,10*ROW('Water Data'!G17)))</f>
        <v/>
      </c>
      <c r="CE23" s="276" t="str">
        <f ca="true">+IF(OFFSET('Water Data'!$H$27,0,10*ROW('Water Data'!H17))="","",OFFSET('Water Data'!$H$27,0,10*ROW('Water Data'!H17)))</f>
        <v/>
      </c>
      <c r="CF23" s="276" t="str">
        <f ca="true">+IF(OFFSET('Water Data'!$H$28,0,10*ROW('Water Data'!H17))="","",OFFSET('Water Data'!$H$28,0,10*ROW('Water Data'!H17)))</f>
        <v/>
      </c>
      <c r="CG23" s="276" t="str">
        <f ca="true">+IF(OFFSET('Water Data'!$H$29,0,10*ROW('Water Data'!H17))="","",OFFSET('Water Data'!$H$29,0,10*ROW('Water Data'!H17)))</f>
        <v/>
      </c>
      <c r="CH23" s="276" t="str">
        <f ca="true">+IF(OFFSET('Water Data'!$I$27,0,10*ROW('Water Data'!I17))="","",OFFSET('Water Data'!$I$27,0,10*ROW('Water Data'!I17)))</f>
        <v/>
      </c>
      <c r="CI23" s="276" t="str">
        <f ca="true">+IF(OFFSET('Water Data'!$I$28,0,10*ROW('Water Data'!I17))="","",OFFSET('Water Data'!$I$28,0,10*ROW('Water Data'!I17)))</f>
        <v/>
      </c>
      <c r="CJ23" s="276" t="str">
        <f ca="true">+IF(OFFSET('Water Data'!$I$29,0,10*ROW('Water Data'!I17))="","",OFFSET('Water Data'!$I$29,0,10*ROW('Water Data'!I17)))</f>
        <v/>
      </c>
      <c r="CK23" s="276" t="str">
        <f ca="true">+IF(OFFSET('Sanitation Data'!$D$28,0,10*ROW('Sanitation Data'!D17))="","",OFFSET('Sanitation Data'!$D$28,0,10*ROW('Sanitation Data'!D17)))</f>
        <v>Yes</v>
      </c>
      <c r="CL23" s="276" t="str">
        <f ca="true">+IF(OFFSET('Sanitation Data'!$D$29,0,10*ROW('Sanitation Data'!D17))="","",OFFSET('Sanitation Data'!$D$29,0,10*ROW('Sanitation Data'!D17)))</f>
        <v>Yes</v>
      </c>
      <c r="CM23" s="276" t="str">
        <f ca="true">+IF(OFFSET('Sanitation Data'!$D$30,0,10*ROW('Sanitation Data'!D17))="","",OFFSET('Sanitation Data'!$D$30,0,10*ROW('Sanitation Data'!D17)))</f>
        <v>Yes</v>
      </c>
      <c r="CN23" s="276" t="str">
        <f ca="true">+IF(OFFSET('Sanitation Data'!$D$31,0,10*ROW('Sanitation Data'!D17))="","",OFFSET('Sanitation Data'!$D$31,0,10*ROW('Sanitation Data'!D17)))</f>
        <v>Yes</v>
      </c>
      <c r="CO23" s="276" t="str">
        <f ca="true">+IF(OFFSET('Sanitation Data'!$D$32,0,10*ROW('Sanitation Data'!D17))="","",OFFSET('Sanitation Data'!$D$32,0,10*ROW('Sanitation Data'!D17)))</f>
        <v>Yes</v>
      </c>
      <c r="CP23" s="276" t="str">
        <f ca="true">+IF(OFFSET('Sanitation Data'!$E$28,0,10*ROW('Sanitation Data'!E17))="","",OFFSET('Sanitation Data'!$E$28,0,10*ROW('Sanitation Data'!E17)))</f>
        <v/>
      </c>
      <c r="CQ23" s="276" t="str">
        <f ca="true">+IF(OFFSET('Sanitation Data'!$E$29,0,10*ROW('Sanitation Data'!E17))="","",OFFSET('Sanitation Data'!$E$29,0,10*ROW('Sanitation Data'!E17)))</f>
        <v/>
      </c>
      <c r="CR23" s="276" t="str">
        <f ca="true">+IF(OFFSET('Sanitation Data'!$E$30,0,10*ROW('Sanitation Data'!E17))="","",OFFSET('Sanitation Data'!$E$30,0,10*ROW('Sanitation Data'!E17)))</f>
        <v/>
      </c>
      <c r="CS23" s="276" t="str">
        <f ca="true">+IF(OFFSET('Sanitation Data'!$E$31,0,10*ROW('Sanitation Data'!E17))="","",OFFSET('Sanitation Data'!$E$31,0,10*ROW('Sanitation Data'!E17)))</f>
        <v/>
      </c>
      <c r="CT23" s="276" t="str">
        <f ca="true">+IF(OFFSET('Sanitation Data'!$E$32,0,10*ROW('Sanitation Data'!E17))="","",OFFSET('Sanitation Data'!$E$32,0,10*ROW('Sanitation Data'!E17)))</f>
        <v/>
      </c>
      <c r="CU23" s="276" t="str">
        <f ca="true">+IF(OFFSET('Sanitation Data'!$F$28,0,10*ROW('Sanitation Data'!F17))="","",OFFSET('Sanitation Data'!$F$28,0,10*ROW('Sanitation Data'!F17)))</f>
        <v/>
      </c>
      <c r="CV23" s="276" t="str">
        <f ca="true">+IF(OFFSET('Sanitation Data'!$F$29,0,10*ROW('Sanitation Data'!F17))="","",OFFSET('Sanitation Data'!$F$29,0,10*ROW('Sanitation Data'!F17)))</f>
        <v/>
      </c>
      <c r="CW23" s="276" t="str">
        <f ca="true">+IF(OFFSET('Sanitation Data'!$F$30,0,10*ROW('Sanitation Data'!F17))="","",OFFSET('Sanitation Data'!$F$30,0,10*ROW('Sanitation Data'!F17)))</f>
        <v/>
      </c>
      <c r="CX23" s="276" t="str">
        <f ca="true">+IF(OFFSET('Sanitation Data'!$F$31,0,10*ROW('Sanitation Data'!F17))="","",OFFSET('Sanitation Data'!$F$31,0,10*ROW('Sanitation Data'!F17)))</f>
        <v/>
      </c>
      <c r="CY23" s="276" t="str">
        <f ca="true">+IF(OFFSET('Sanitation Data'!$F$32,0,10*ROW('Sanitation Data'!F17))="","",OFFSET('Sanitation Data'!$F$32,0,10*ROW('Sanitation Data'!F17)))</f>
        <v/>
      </c>
      <c r="CZ23" s="276" t="str">
        <f ca="true">+IF(OFFSET('Sanitation Data'!$G$28,0,10*ROW('Sanitation Data'!G17))="","",OFFSET('Sanitation Data'!$G$28,0,10*ROW('Sanitation Data'!G17)))</f>
        <v/>
      </c>
      <c r="DA23" s="276" t="str">
        <f ca="true">+IF(OFFSET('Sanitation Data'!$G$29,0,10*ROW('Sanitation Data'!G17))="","",OFFSET('Sanitation Data'!$G$29,0,10*ROW('Sanitation Data'!G17)))</f>
        <v/>
      </c>
      <c r="DB23" s="276" t="str">
        <f ca="true">+IF(OFFSET('Sanitation Data'!$G$30,0,10*ROW('Sanitation Data'!G17))="","",OFFSET('Sanitation Data'!$G$30,0,10*ROW('Sanitation Data'!G17)))</f>
        <v/>
      </c>
      <c r="DC23" s="276" t="str">
        <f ca="true">+IF(OFFSET('Sanitation Data'!$G$31,0,10*ROW('Sanitation Data'!G17))="","",OFFSET('Sanitation Data'!$G$31,0,10*ROW('Sanitation Data'!G17)))</f>
        <v/>
      </c>
      <c r="DD23" s="276" t="str">
        <f ca="true">+IF(OFFSET('Sanitation Data'!$G$32,0,10*ROW('Sanitation Data'!G17))="","",OFFSET('Sanitation Data'!$G$32,0,10*ROW('Sanitation Data'!G17)))</f>
        <v/>
      </c>
      <c r="DE23" s="276" t="str">
        <f ca="true">+IF(OFFSET('Sanitation Data'!$H$28,0,10*ROW('Sanitation Data'!H17))="","",OFFSET('Sanitation Data'!$H$28,0,10*ROW('Sanitation Data'!H17)))</f>
        <v/>
      </c>
      <c r="DF23" s="276" t="str">
        <f ca="true">+IF(OFFSET('Sanitation Data'!$H$29,0,10*ROW('Sanitation Data'!H17))="","",OFFSET('Sanitation Data'!$H$29,0,10*ROW('Sanitation Data'!H17)))</f>
        <v/>
      </c>
      <c r="DG23" s="276" t="str">
        <f ca="true">+IF(OFFSET('Sanitation Data'!$H$30,0,10*ROW('Sanitation Data'!H17))="","",OFFSET('Sanitation Data'!$H$30,0,10*ROW('Sanitation Data'!H17)))</f>
        <v/>
      </c>
      <c r="DH23" s="276" t="str">
        <f ca="true">+IF(OFFSET('Sanitation Data'!$H$31,0,10*ROW('Sanitation Data'!H17))="","",OFFSET('Sanitation Data'!$H$31,0,10*ROW('Sanitation Data'!H17)))</f>
        <v/>
      </c>
      <c r="DI23" s="276" t="str">
        <f ca="true">+IF(OFFSET('Sanitation Data'!$H$32,0,10*ROW('Sanitation Data'!H17))="","",OFFSET('Sanitation Data'!$H$32,0,10*ROW('Sanitation Data'!H17)))</f>
        <v/>
      </c>
      <c r="DJ23" s="276" t="str">
        <f ca="true">+IF(OFFSET('Sanitation Data'!$I$28,0,10*ROW('Sanitation Data'!I17))="","",OFFSET('Sanitation Data'!$I$28,0,10*ROW('Sanitation Data'!I17)))</f>
        <v/>
      </c>
      <c r="DK23" s="276" t="str">
        <f ca="true">+IF(OFFSET('Sanitation Data'!$I$29,0,10*ROW('Sanitation Data'!I17))="","",OFFSET('Sanitation Data'!$I$29,0,10*ROW('Sanitation Data'!I17)))</f>
        <v/>
      </c>
      <c r="DL23" s="276" t="str">
        <f ca="true">+IF(OFFSET('Sanitation Data'!$I$30,0,10*ROW('Sanitation Data'!I17))="","",OFFSET('Sanitation Data'!$I$30,0,10*ROW('Sanitation Data'!I17)))</f>
        <v/>
      </c>
      <c r="DM23" s="276" t="str">
        <f ca="true">+IF(OFFSET('Sanitation Data'!$I$31,0,10*ROW('Sanitation Data'!I17))="","",OFFSET('Sanitation Data'!$I$31,0,10*ROW('Sanitation Data'!I17)))</f>
        <v/>
      </c>
      <c r="DN23" s="276" t="str">
        <f ca="true">+IF(OFFSET('Sanitation Data'!$I$32,0,10*ROW('Sanitation Data'!I17))="","",OFFSET('Sanitation Data'!$I$32,0,10*ROW('Sanitation Data'!I17)))</f>
        <v/>
      </c>
      <c r="DO23" s="276" t="str">
        <f ca="true">+IF(OFFSET('Hygiene Data'!$D$11,0,10*ROW('Hygiene Data'!D17))="","",OFFSET('Hygiene Data'!$D$11,0,10*ROW('Hygiene Data'!D17)))</f>
        <v>Yes</v>
      </c>
      <c r="DP23" s="276" t="str">
        <f ca="true">+IF(OFFSET('Hygiene Data'!$D$12,0,10*ROW('Hygiene Data'!D17))="","",OFFSET('Hygiene Data'!$D$12,0,10*ROW('Hygiene Data'!D17)))</f>
        <v>Yes</v>
      </c>
      <c r="DQ23" s="276" t="str">
        <f ca="true">+IF(OFFSET('Hygiene Data'!$D$13,0,10*ROW('Hygiene Data'!D17))="","",OFFSET('Hygiene Data'!$D$13,0,10*ROW('Hygiene Data'!D17)))</f>
        <v>Yes</v>
      </c>
      <c r="DR23" s="276" t="str">
        <f ca="true">+IF(OFFSET('Hygiene Data'!$E$11,0,10*ROW('Hygiene Data'!E17))="","",OFFSET('Hygiene Data'!$E$11,0,10*ROW('Hygiene Data'!E17)))</f>
        <v/>
      </c>
      <c r="DS23" s="276" t="str">
        <f ca="true">+IF(OFFSET('Hygiene Data'!$E$12,0,10*ROW('Hygiene Data'!E17))="","",OFFSET('Hygiene Data'!$E$12,0,10*ROW('Hygiene Data'!E17)))</f>
        <v/>
      </c>
      <c r="DT23" s="276" t="str">
        <f ca="true">+IF(OFFSET('Hygiene Data'!$E$13,0,10*ROW('Hygiene Data'!E17))="","",OFFSET('Hygiene Data'!$E$13,0,10*ROW('Hygiene Data'!E17)))</f>
        <v/>
      </c>
      <c r="DU23" s="276" t="str">
        <f ca="true">+IF(OFFSET('Hygiene Data'!$F$11,0,10*ROW('Hygiene Data'!F17))="","",OFFSET('Hygiene Data'!$F$11,0,10*ROW('Hygiene Data'!F17)))</f>
        <v/>
      </c>
      <c r="DV23" s="276" t="str">
        <f ca="true">+IF(OFFSET('Hygiene Data'!$F$12,0,10*ROW('Hygiene Data'!F17))="","",OFFSET('Hygiene Data'!$F$12,0,10*ROW('Hygiene Data'!F17)))</f>
        <v/>
      </c>
      <c r="DW23" s="276" t="str">
        <f ca="true">+IF(OFFSET('Hygiene Data'!$F$13,0,10*ROW('Hygiene Data'!F17))="","",OFFSET('Hygiene Data'!$F$13,0,10*ROW('Hygiene Data'!F17)))</f>
        <v/>
      </c>
      <c r="DX23" s="276" t="str">
        <f ca="true">+IF(OFFSET('Hygiene Data'!$G$11,0,10*ROW('Hygiene Data'!G17))="","",OFFSET('Hygiene Data'!$G$11,0,10*ROW('Hygiene Data'!G17)))</f>
        <v/>
      </c>
      <c r="DY23" s="276" t="str">
        <f ca="true">+IF(OFFSET('Hygiene Data'!$G$12,0,10*ROW('Hygiene Data'!G17))="","",OFFSET('Hygiene Data'!$G$12,0,10*ROW('Hygiene Data'!G17)))</f>
        <v/>
      </c>
      <c r="DZ23" s="276" t="str">
        <f ca="true">+IF(OFFSET('Hygiene Data'!$G$13,0,10*ROW('Hygiene Data'!G17))="","",OFFSET('Hygiene Data'!$G$13,0,10*ROW('Hygiene Data'!G17)))</f>
        <v/>
      </c>
      <c r="EA23" s="276" t="str">
        <f ca="true">+IF(OFFSET('Hygiene Data'!$H$11,0,10*ROW('Hygiene Data'!H17))="","",OFFSET('Hygiene Data'!$H$11,0,10*ROW('Hygiene Data'!H17)))</f>
        <v/>
      </c>
      <c r="EB23" s="276" t="str">
        <f ca="true">+IF(OFFSET('Hygiene Data'!$H$12,0,10*ROW('Hygiene Data'!H17))="","",OFFSET('Hygiene Data'!$H$12,0,10*ROW('Hygiene Data'!H17)))</f>
        <v/>
      </c>
      <c r="EC23" s="276" t="str">
        <f ca="true">+IF(OFFSET('Hygiene Data'!$H$13,0,10*ROW('Hygiene Data'!H17))="","",OFFSET('Hygiene Data'!$H$13,0,10*ROW('Hygiene Data'!H17)))</f>
        <v/>
      </c>
      <c r="ED23" s="276" t="str">
        <f ca="true">+IF(OFFSET('Hygiene Data'!$I$11,0,10*ROW('Hygiene Data'!I17))="","",OFFSET('Hygiene Data'!$I$11,0,10*ROW('Hygiene Data'!I17)))</f>
        <v/>
      </c>
      <c r="EE23" s="276" t="str">
        <f ca="true">+IF(OFFSET('Hygiene Data'!$I$12,0,10*ROW('Hygiene Data'!I17))="","",OFFSET('Hygiene Data'!$I$12,0,10*ROW('Hygiene Data'!I17)))</f>
        <v/>
      </c>
      <c r="EF23" s="276"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PAN_2023_EMIS</v>
      </c>
      <c r="B24" s="36" t="str">
        <f ca="true">+IF(OFFSET('Water Data'!$C$2,0,10*ROW('Water Data'!F18))="","",OFFSET('Water Data'!$C$2,0,10*ROW('Water Data'!F18)))</f>
        <v>EMIS</v>
      </c>
      <c r="C24" s="332">
        <f t="shared" ca="true" si="0"/>
        <v>2023</v>
      </c>
      <c r="D24" s="96">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99.284692417739635</v>
      </c>
      <c r="E24" s="96">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84.177396280400558</v>
      </c>
      <c r="F24" s="96">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56.394849785407722</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87.782546494992843</v>
      </c>
      <c r="W24" s="97">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79.327610872675251</v>
      </c>
      <c r="X24" s="97">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73.562231759656655</v>
      </c>
      <c r="Y24" s="97">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20.014306151645208</v>
      </c>
      <c r="Z24" s="97">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17.98283261802575</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74.420600858369099</v>
      </c>
      <c r="BA24" s="98">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59.341917024320459</v>
      </c>
      <c r="BB24" s="98">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25.951359084406295</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6"/>
      <c r="BS24" s="276" t="str">
        <f ca="true">+IF(OFFSET('Water Data'!$D$27,0,10*ROW('Water Data'!D18))="","",OFFSET('Water Data'!$D$27,0,10*ROW('Water Data'!D18)))</f>
        <v>Yes</v>
      </c>
      <c r="BT24" s="276" t="str">
        <f ca="true">+IF(OFFSET('Water Data'!$D$28,0,10*ROW('Water Data'!D18))="","",OFFSET('Water Data'!$D$28,0,10*ROW('Water Data'!D18)))</f>
        <v>Yes</v>
      </c>
      <c r="BU24" s="276" t="str">
        <f ca="true">+IF(OFFSET('Water Data'!$D$29,0,10*ROW('Water Data'!D18))="","",OFFSET('Water Data'!$D$29,0,10*ROW('Water Data'!D18)))</f>
        <v>Yes</v>
      </c>
      <c r="BV24" s="276" t="str">
        <f ca="true">+IF(OFFSET('Water Data'!$E$27,0,10*ROW('Water Data'!E18))="","",OFFSET('Water Data'!$E$27,0,10*ROW('Water Data'!E18)))</f>
        <v/>
      </c>
      <c r="BW24" s="276" t="str">
        <f ca="true">+IF(OFFSET('Water Data'!$E$28,0,10*ROW('Water Data'!E18))="","",OFFSET('Water Data'!$E$28,0,10*ROW('Water Data'!E18)))</f>
        <v/>
      </c>
      <c r="BX24" s="276" t="str">
        <f ca="true">+IF(OFFSET('Water Data'!$E$29,0,10*ROW('Water Data'!E18))="","",OFFSET('Water Data'!$E$29,0,10*ROW('Water Data'!E18)))</f>
        <v/>
      </c>
      <c r="BY24" s="276" t="str">
        <f ca="true">+IF(OFFSET('Water Data'!$F$27,0,10*ROW('Water Data'!F18))="","",OFFSET('Water Data'!$F$27,0,10*ROW('Water Data'!F18)))</f>
        <v/>
      </c>
      <c r="BZ24" s="276" t="str">
        <f ca="true">+IF(OFFSET('Water Data'!$F$28,0,10*ROW('Water Data'!F18))="","",OFFSET('Water Data'!$F$28,0,10*ROW('Water Data'!F18)))</f>
        <v/>
      </c>
      <c r="CA24" s="276" t="str">
        <f ca="true">+IF(OFFSET('Water Data'!$F$29,0,10*ROW('Water Data'!F18))="","",OFFSET('Water Data'!$F$29,0,10*ROW('Water Data'!F18)))</f>
        <v/>
      </c>
      <c r="CB24" s="276" t="str">
        <f ca="true">+IF(OFFSET('Water Data'!$G$27,0,10*ROW('Water Data'!G18))="","",OFFSET('Water Data'!$G$27,0,10*ROW('Water Data'!G18)))</f>
        <v/>
      </c>
      <c r="CC24" s="276" t="str">
        <f ca="true">+IF(OFFSET('Water Data'!$G$28,0,10*ROW('Water Data'!G18))="","",OFFSET('Water Data'!$G$28,0,10*ROW('Water Data'!G18)))</f>
        <v/>
      </c>
      <c r="CD24" s="276" t="str">
        <f ca="true">+IF(OFFSET('Water Data'!$G$29,0,10*ROW('Water Data'!G18))="","",OFFSET('Water Data'!$G$29,0,10*ROW('Water Data'!G18)))</f>
        <v/>
      </c>
      <c r="CE24" s="276" t="str">
        <f ca="true">+IF(OFFSET('Water Data'!$H$27,0,10*ROW('Water Data'!H18))="","",OFFSET('Water Data'!$H$27,0,10*ROW('Water Data'!H18)))</f>
        <v/>
      </c>
      <c r="CF24" s="276" t="str">
        <f ca="true">+IF(OFFSET('Water Data'!$H$28,0,10*ROW('Water Data'!H18))="","",OFFSET('Water Data'!$H$28,0,10*ROW('Water Data'!H18)))</f>
        <v/>
      </c>
      <c r="CG24" s="276" t="str">
        <f ca="true">+IF(OFFSET('Water Data'!$H$29,0,10*ROW('Water Data'!H18))="","",OFFSET('Water Data'!$H$29,0,10*ROW('Water Data'!H18)))</f>
        <v/>
      </c>
      <c r="CH24" s="276" t="str">
        <f ca="true">+IF(OFFSET('Water Data'!$I$27,0,10*ROW('Water Data'!I18))="","",OFFSET('Water Data'!$I$27,0,10*ROW('Water Data'!I18)))</f>
        <v/>
      </c>
      <c r="CI24" s="276" t="str">
        <f ca="true">+IF(OFFSET('Water Data'!$I$28,0,10*ROW('Water Data'!I18))="","",OFFSET('Water Data'!$I$28,0,10*ROW('Water Data'!I18)))</f>
        <v/>
      </c>
      <c r="CJ24" s="276" t="str">
        <f ca="true">+IF(OFFSET('Water Data'!$I$29,0,10*ROW('Water Data'!I18))="","",OFFSET('Water Data'!$I$29,0,10*ROW('Water Data'!I18)))</f>
        <v/>
      </c>
      <c r="CK24" s="276" t="str">
        <f ca="true">+IF(OFFSET('Sanitation Data'!$D$28,0,10*ROW('Sanitation Data'!D18))="","",OFFSET('Sanitation Data'!$D$28,0,10*ROW('Sanitation Data'!D18)))</f>
        <v>Yes</v>
      </c>
      <c r="CL24" s="276" t="str">
        <f ca="true">+IF(OFFSET('Sanitation Data'!$D$29,0,10*ROW('Sanitation Data'!D18))="","",OFFSET('Sanitation Data'!$D$29,0,10*ROW('Sanitation Data'!D18)))</f>
        <v>Yes</v>
      </c>
      <c r="CM24" s="276" t="str">
        <f ca="true">+IF(OFFSET('Sanitation Data'!$D$30,0,10*ROW('Sanitation Data'!D18))="","",OFFSET('Sanitation Data'!$D$30,0,10*ROW('Sanitation Data'!D18)))</f>
        <v>Yes</v>
      </c>
      <c r="CN24" s="276" t="str">
        <f ca="true">+IF(OFFSET('Sanitation Data'!$D$31,0,10*ROW('Sanitation Data'!D18))="","",OFFSET('Sanitation Data'!$D$31,0,10*ROW('Sanitation Data'!D18)))</f>
        <v>Yes</v>
      </c>
      <c r="CO24" s="276" t="str">
        <f ca="true">+IF(OFFSET('Sanitation Data'!$D$32,0,10*ROW('Sanitation Data'!D18))="","",OFFSET('Sanitation Data'!$D$32,0,10*ROW('Sanitation Data'!D18)))</f>
        <v>Yes</v>
      </c>
      <c r="CP24" s="276" t="str">
        <f ca="true">+IF(OFFSET('Sanitation Data'!$E$28,0,10*ROW('Sanitation Data'!E18))="","",OFFSET('Sanitation Data'!$E$28,0,10*ROW('Sanitation Data'!E18)))</f>
        <v/>
      </c>
      <c r="CQ24" s="276" t="str">
        <f ca="true">+IF(OFFSET('Sanitation Data'!$E$29,0,10*ROW('Sanitation Data'!E18))="","",OFFSET('Sanitation Data'!$E$29,0,10*ROW('Sanitation Data'!E18)))</f>
        <v/>
      </c>
      <c r="CR24" s="276" t="str">
        <f ca="true">+IF(OFFSET('Sanitation Data'!$E$30,0,10*ROW('Sanitation Data'!E18))="","",OFFSET('Sanitation Data'!$E$30,0,10*ROW('Sanitation Data'!E18)))</f>
        <v/>
      </c>
      <c r="CS24" s="276" t="str">
        <f ca="true">+IF(OFFSET('Sanitation Data'!$E$31,0,10*ROW('Sanitation Data'!E18))="","",OFFSET('Sanitation Data'!$E$31,0,10*ROW('Sanitation Data'!E18)))</f>
        <v/>
      </c>
      <c r="CT24" s="276" t="str">
        <f ca="true">+IF(OFFSET('Sanitation Data'!$E$32,0,10*ROW('Sanitation Data'!E18))="","",OFFSET('Sanitation Data'!$E$32,0,10*ROW('Sanitation Data'!E18)))</f>
        <v/>
      </c>
      <c r="CU24" s="276" t="str">
        <f ca="true">+IF(OFFSET('Sanitation Data'!$F$28,0,10*ROW('Sanitation Data'!F18))="","",OFFSET('Sanitation Data'!$F$28,0,10*ROW('Sanitation Data'!F18)))</f>
        <v/>
      </c>
      <c r="CV24" s="276" t="str">
        <f ca="true">+IF(OFFSET('Sanitation Data'!$F$29,0,10*ROW('Sanitation Data'!F18))="","",OFFSET('Sanitation Data'!$F$29,0,10*ROW('Sanitation Data'!F18)))</f>
        <v/>
      </c>
      <c r="CW24" s="276" t="str">
        <f ca="true">+IF(OFFSET('Sanitation Data'!$F$30,0,10*ROW('Sanitation Data'!F18))="","",OFFSET('Sanitation Data'!$F$30,0,10*ROW('Sanitation Data'!F18)))</f>
        <v/>
      </c>
      <c r="CX24" s="276" t="str">
        <f ca="true">+IF(OFFSET('Sanitation Data'!$F$31,0,10*ROW('Sanitation Data'!F18))="","",OFFSET('Sanitation Data'!$F$31,0,10*ROW('Sanitation Data'!F18)))</f>
        <v/>
      </c>
      <c r="CY24" s="276" t="str">
        <f ca="true">+IF(OFFSET('Sanitation Data'!$F$32,0,10*ROW('Sanitation Data'!F18))="","",OFFSET('Sanitation Data'!$F$32,0,10*ROW('Sanitation Data'!F18)))</f>
        <v/>
      </c>
      <c r="CZ24" s="276" t="str">
        <f ca="true">+IF(OFFSET('Sanitation Data'!$G$28,0,10*ROW('Sanitation Data'!G18))="","",OFFSET('Sanitation Data'!$G$28,0,10*ROW('Sanitation Data'!G18)))</f>
        <v/>
      </c>
      <c r="DA24" s="276" t="str">
        <f ca="true">+IF(OFFSET('Sanitation Data'!$G$29,0,10*ROW('Sanitation Data'!G18))="","",OFFSET('Sanitation Data'!$G$29,0,10*ROW('Sanitation Data'!G18)))</f>
        <v/>
      </c>
      <c r="DB24" s="276" t="str">
        <f ca="true">+IF(OFFSET('Sanitation Data'!$G$30,0,10*ROW('Sanitation Data'!G18))="","",OFFSET('Sanitation Data'!$G$30,0,10*ROW('Sanitation Data'!G18)))</f>
        <v/>
      </c>
      <c r="DC24" s="276" t="str">
        <f ca="true">+IF(OFFSET('Sanitation Data'!$G$31,0,10*ROW('Sanitation Data'!G18))="","",OFFSET('Sanitation Data'!$G$31,0,10*ROW('Sanitation Data'!G18)))</f>
        <v/>
      </c>
      <c r="DD24" s="276" t="str">
        <f ca="true">+IF(OFFSET('Sanitation Data'!$G$32,0,10*ROW('Sanitation Data'!G18))="","",OFFSET('Sanitation Data'!$G$32,0,10*ROW('Sanitation Data'!G18)))</f>
        <v/>
      </c>
      <c r="DE24" s="276" t="str">
        <f ca="true">+IF(OFFSET('Sanitation Data'!$H$28,0,10*ROW('Sanitation Data'!H18))="","",OFFSET('Sanitation Data'!$H$28,0,10*ROW('Sanitation Data'!H18)))</f>
        <v/>
      </c>
      <c r="DF24" s="276" t="str">
        <f ca="true">+IF(OFFSET('Sanitation Data'!$H$29,0,10*ROW('Sanitation Data'!H18))="","",OFFSET('Sanitation Data'!$H$29,0,10*ROW('Sanitation Data'!H18)))</f>
        <v/>
      </c>
      <c r="DG24" s="276" t="str">
        <f ca="true">+IF(OFFSET('Sanitation Data'!$H$30,0,10*ROW('Sanitation Data'!H18))="","",OFFSET('Sanitation Data'!$H$30,0,10*ROW('Sanitation Data'!H18)))</f>
        <v/>
      </c>
      <c r="DH24" s="276" t="str">
        <f ca="true">+IF(OFFSET('Sanitation Data'!$H$31,0,10*ROW('Sanitation Data'!H18))="","",OFFSET('Sanitation Data'!$H$31,0,10*ROW('Sanitation Data'!H18)))</f>
        <v/>
      </c>
      <c r="DI24" s="276" t="str">
        <f ca="true">+IF(OFFSET('Sanitation Data'!$H$32,0,10*ROW('Sanitation Data'!H18))="","",OFFSET('Sanitation Data'!$H$32,0,10*ROW('Sanitation Data'!H18)))</f>
        <v/>
      </c>
      <c r="DJ24" s="276" t="str">
        <f ca="true">+IF(OFFSET('Sanitation Data'!$I$28,0,10*ROW('Sanitation Data'!I18))="","",OFFSET('Sanitation Data'!$I$28,0,10*ROW('Sanitation Data'!I18)))</f>
        <v/>
      </c>
      <c r="DK24" s="276" t="str">
        <f ca="true">+IF(OFFSET('Sanitation Data'!$I$29,0,10*ROW('Sanitation Data'!I18))="","",OFFSET('Sanitation Data'!$I$29,0,10*ROW('Sanitation Data'!I18)))</f>
        <v/>
      </c>
      <c r="DL24" s="276" t="str">
        <f ca="true">+IF(OFFSET('Sanitation Data'!$I$30,0,10*ROW('Sanitation Data'!I18))="","",OFFSET('Sanitation Data'!$I$30,0,10*ROW('Sanitation Data'!I18)))</f>
        <v/>
      </c>
      <c r="DM24" s="276" t="str">
        <f ca="true">+IF(OFFSET('Sanitation Data'!$I$31,0,10*ROW('Sanitation Data'!I18))="","",OFFSET('Sanitation Data'!$I$31,0,10*ROW('Sanitation Data'!I18)))</f>
        <v/>
      </c>
      <c r="DN24" s="276" t="str">
        <f ca="true">+IF(OFFSET('Sanitation Data'!$I$32,0,10*ROW('Sanitation Data'!I18))="","",OFFSET('Sanitation Data'!$I$32,0,10*ROW('Sanitation Data'!I18)))</f>
        <v/>
      </c>
      <c r="DO24" s="276" t="str">
        <f ca="true">+IF(OFFSET('Hygiene Data'!$D$11,0,10*ROW('Hygiene Data'!D18))="","",OFFSET('Hygiene Data'!$D$11,0,10*ROW('Hygiene Data'!D18)))</f>
        <v>Yes</v>
      </c>
      <c r="DP24" s="276" t="str">
        <f ca="true">+IF(OFFSET('Hygiene Data'!$D$12,0,10*ROW('Hygiene Data'!D18))="","",OFFSET('Hygiene Data'!$D$12,0,10*ROW('Hygiene Data'!D18)))</f>
        <v>Yes</v>
      </c>
      <c r="DQ24" s="276" t="str">
        <f ca="true">+IF(OFFSET('Hygiene Data'!$D$13,0,10*ROW('Hygiene Data'!D18))="","",OFFSET('Hygiene Data'!$D$13,0,10*ROW('Hygiene Data'!D18)))</f>
        <v>Yes</v>
      </c>
      <c r="DR24" s="276" t="str">
        <f ca="true">+IF(OFFSET('Hygiene Data'!$E$11,0,10*ROW('Hygiene Data'!E18))="","",OFFSET('Hygiene Data'!$E$11,0,10*ROW('Hygiene Data'!E18)))</f>
        <v/>
      </c>
      <c r="DS24" s="276" t="str">
        <f ca="true">+IF(OFFSET('Hygiene Data'!$E$12,0,10*ROW('Hygiene Data'!E18))="","",OFFSET('Hygiene Data'!$E$12,0,10*ROW('Hygiene Data'!E18)))</f>
        <v/>
      </c>
      <c r="DT24" s="276" t="str">
        <f ca="true">+IF(OFFSET('Hygiene Data'!$E$13,0,10*ROW('Hygiene Data'!E18))="","",OFFSET('Hygiene Data'!$E$13,0,10*ROW('Hygiene Data'!E18)))</f>
        <v/>
      </c>
      <c r="DU24" s="276" t="str">
        <f ca="true">+IF(OFFSET('Hygiene Data'!$F$11,0,10*ROW('Hygiene Data'!F18))="","",OFFSET('Hygiene Data'!$F$11,0,10*ROW('Hygiene Data'!F18)))</f>
        <v/>
      </c>
      <c r="DV24" s="276" t="str">
        <f ca="true">+IF(OFFSET('Hygiene Data'!$F$12,0,10*ROW('Hygiene Data'!F18))="","",OFFSET('Hygiene Data'!$F$12,0,10*ROW('Hygiene Data'!F18)))</f>
        <v/>
      </c>
      <c r="DW24" s="276" t="str">
        <f ca="true">+IF(OFFSET('Hygiene Data'!$F$13,0,10*ROW('Hygiene Data'!F18))="","",OFFSET('Hygiene Data'!$F$13,0,10*ROW('Hygiene Data'!F18)))</f>
        <v/>
      </c>
      <c r="DX24" s="276" t="str">
        <f ca="true">+IF(OFFSET('Hygiene Data'!$G$11,0,10*ROW('Hygiene Data'!G18))="","",OFFSET('Hygiene Data'!$G$11,0,10*ROW('Hygiene Data'!G18)))</f>
        <v/>
      </c>
      <c r="DY24" s="276" t="str">
        <f ca="true">+IF(OFFSET('Hygiene Data'!$G$12,0,10*ROW('Hygiene Data'!G18))="","",OFFSET('Hygiene Data'!$G$12,0,10*ROW('Hygiene Data'!G18)))</f>
        <v/>
      </c>
      <c r="DZ24" s="276" t="str">
        <f ca="true">+IF(OFFSET('Hygiene Data'!$G$13,0,10*ROW('Hygiene Data'!G18))="","",OFFSET('Hygiene Data'!$G$13,0,10*ROW('Hygiene Data'!G18)))</f>
        <v/>
      </c>
      <c r="EA24" s="276" t="str">
        <f ca="true">+IF(OFFSET('Hygiene Data'!$H$11,0,10*ROW('Hygiene Data'!H18))="","",OFFSET('Hygiene Data'!$H$11,0,10*ROW('Hygiene Data'!H18)))</f>
        <v/>
      </c>
      <c r="EB24" s="276" t="str">
        <f ca="true">+IF(OFFSET('Hygiene Data'!$H$12,0,10*ROW('Hygiene Data'!H18))="","",OFFSET('Hygiene Data'!$H$12,0,10*ROW('Hygiene Data'!H18)))</f>
        <v/>
      </c>
      <c r="EC24" s="276" t="str">
        <f ca="true">+IF(OFFSET('Hygiene Data'!$H$13,0,10*ROW('Hygiene Data'!H18))="","",OFFSET('Hygiene Data'!$H$13,0,10*ROW('Hygiene Data'!H18)))</f>
        <v/>
      </c>
      <c r="ED24" s="276" t="str">
        <f ca="true">+IF(OFFSET('Hygiene Data'!$I$11,0,10*ROW('Hygiene Data'!I18))="","",OFFSET('Hygiene Data'!$I$11,0,10*ROW('Hygiene Data'!I18)))</f>
        <v/>
      </c>
      <c r="EE24" s="276" t="str">
        <f ca="true">+IF(OFFSET('Hygiene Data'!$I$12,0,10*ROW('Hygiene Data'!I18))="","",OFFSET('Hygiene Data'!$I$12,0,10*ROW('Hygiene Data'!I18)))</f>
        <v/>
      </c>
      <c r="EF24" s="276"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2"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6"/>
      <c r="BS25" s="276" t="str">
        <f ca="true">+IF(OFFSET('Water Data'!$D$27,0,10*ROW('Water Data'!D19))="","",OFFSET('Water Data'!$D$27,0,10*ROW('Water Data'!D19)))</f>
        <v/>
      </c>
      <c r="BT25" s="276" t="str">
        <f ca="true">+IF(OFFSET('Water Data'!$D$28,0,10*ROW('Water Data'!D19))="","",OFFSET('Water Data'!$D$28,0,10*ROW('Water Data'!D19)))</f>
        <v/>
      </c>
      <c r="BU25" s="276" t="str">
        <f ca="true">+IF(OFFSET('Water Data'!$D$29,0,10*ROW('Water Data'!D19))="","",OFFSET('Water Data'!$D$29,0,10*ROW('Water Data'!D19)))</f>
        <v/>
      </c>
      <c r="BV25" s="276" t="str">
        <f ca="true">+IF(OFFSET('Water Data'!$E$27,0,10*ROW('Water Data'!E19))="","",OFFSET('Water Data'!$E$27,0,10*ROW('Water Data'!E19)))</f>
        <v/>
      </c>
      <c r="BW25" s="276" t="str">
        <f ca="true">+IF(OFFSET('Water Data'!$E$28,0,10*ROW('Water Data'!E19))="","",OFFSET('Water Data'!$E$28,0,10*ROW('Water Data'!E19)))</f>
        <v/>
      </c>
      <c r="BX25" s="276" t="str">
        <f ca="true">+IF(OFFSET('Water Data'!$E$29,0,10*ROW('Water Data'!E19))="","",OFFSET('Water Data'!$E$29,0,10*ROW('Water Data'!E19)))</f>
        <v/>
      </c>
      <c r="BY25" s="276" t="str">
        <f ca="true">+IF(OFFSET('Water Data'!$F$27,0,10*ROW('Water Data'!F19))="","",OFFSET('Water Data'!$F$27,0,10*ROW('Water Data'!F19)))</f>
        <v/>
      </c>
      <c r="BZ25" s="276" t="str">
        <f ca="true">+IF(OFFSET('Water Data'!$F$28,0,10*ROW('Water Data'!F19))="","",OFFSET('Water Data'!$F$28,0,10*ROW('Water Data'!F19)))</f>
        <v/>
      </c>
      <c r="CA25" s="276" t="str">
        <f ca="true">+IF(OFFSET('Water Data'!$F$29,0,10*ROW('Water Data'!F19))="","",OFFSET('Water Data'!$F$29,0,10*ROW('Water Data'!F19)))</f>
        <v/>
      </c>
      <c r="CB25" s="276" t="str">
        <f ca="true">+IF(OFFSET('Water Data'!$G$27,0,10*ROW('Water Data'!G19))="","",OFFSET('Water Data'!$G$27,0,10*ROW('Water Data'!G19)))</f>
        <v/>
      </c>
      <c r="CC25" s="276" t="str">
        <f ca="true">+IF(OFFSET('Water Data'!$G$28,0,10*ROW('Water Data'!G19))="","",OFFSET('Water Data'!$G$28,0,10*ROW('Water Data'!G19)))</f>
        <v/>
      </c>
      <c r="CD25" s="276" t="str">
        <f ca="true">+IF(OFFSET('Water Data'!$G$29,0,10*ROW('Water Data'!G19))="","",OFFSET('Water Data'!$G$29,0,10*ROW('Water Data'!G19)))</f>
        <v/>
      </c>
      <c r="CE25" s="276" t="str">
        <f ca="true">+IF(OFFSET('Water Data'!$H$27,0,10*ROW('Water Data'!H19))="","",OFFSET('Water Data'!$H$27,0,10*ROW('Water Data'!H19)))</f>
        <v/>
      </c>
      <c r="CF25" s="276" t="str">
        <f ca="true">+IF(OFFSET('Water Data'!$H$28,0,10*ROW('Water Data'!H19))="","",OFFSET('Water Data'!$H$28,0,10*ROW('Water Data'!H19)))</f>
        <v/>
      </c>
      <c r="CG25" s="276" t="str">
        <f ca="true">+IF(OFFSET('Water Data'!$H$29,0,10*ROW('Water Data'!H19))="","",OFFSET('Water Data'!$H$29,0,10*ROW('Water Data'!H19)))</f>
        <v/>
      </c>
      <c r="CH25" s="276" t="str">
        <f ca="true">+IF(OFFSET('Water Data'!$I$27,0,10*ROW('Water Data'!I19))="","",OFFSET('Water Data'!$I$27,0,10*ROW('Water Data'!I19)))</f>
        <v/>
      </c>
      <c r="CI25" s="276" t="str">
        <f ca="true">+IF(OFFSET('Water Data'!$I$28,0,10*ROW('Water Data'!I19))="","",OFFSET('Water Data'!$I$28,0,10*ROW('Water Data'!I19)))</f>
        <v/>
      </c>
      <c r="CJ25" s="276" t="str">
        <f ca="true">+IF(OFFSET('Water Data'!$I$29,0,10*ROW('Water Data'!I19))="","",OFFSET('Water Data'!$I$29,0,10*ROW('Water Data'!I19)))</f>
        <v/>
      </c>
      <c r="CK25" s="276" t="str">
        <f ca="true">+IF(OFFSET('Sanitation Data'!$D$28,0,10*ROW('Sanitation Data'!D19))="","",OFFSET('Sanitation Data'!$D$28,0,10*ROW('Sanitation Data'!D19)))</f>
        <v/>
      </c>
      <c r="CL25" s="276" t="str">
        <f ca="true">+IF(OFFSET('Sanitation Data'!$D$29,0,10*ROW('Sanitation Data'!D19))="","",OFFSET('Sanitation Data'!$D$29,0,10*ROW('Sanitation Data'!D19)))</f>
        <v/>
      </c>
      <c r="CM25" s="276" t="str">
        <f ca="true">+IF(OFFSET('Sanitation Data'!$D$30,0,10*ROW('Sanitation Data'!D19))="","",OFFSET('Sanitation Data'!$D$30,0,10*ROW('Sanitation Data'!D19)))</f>
        <v/>
      </c>
      <c r="CN25" s="276" t="str">
        <f ca="true">+IF(OFFSET('Sanitation Data'!$D$31,0,10*ROW('Sanitation Data'!D19))="","",OFFSET('Sanitation Data'!$D$31,0,10*ROW('Sanitation Data'!D19)))</f>
        <v/>
      </c>
      <c r="CO25" s="276" t="str">
        <f ca="true">+IF(OFFSET('Sanitation Data'!$D$32,0,10*ROW('Sanitation Data'!D19))="","",OFFSET('Sanitation Data'!$D$32,0,10*ROW('Sanitation Data'!D19)))</f>
        <v/>
      </c>
      <c r="CP25" s="276" t="str">
        <f ca="true">+IF(OFFSET('Sanitation Data'!$E$28,0,10*ROW('Sanitation Data'!E19))="","",OFFSET('Sanitation Data'!$E$28,0,10*ROW('Sanitation Data'!E19)))</f>
        <v/>
      </c>
      <c r="CQ25" s="276" t="str">
        <f ca="true">+IF(OFFSET('Sanitation Data'!$E$29,0,10*ROW('Sanitation Data'!E19))="","",OFFSET('Sanitation Data'!$E$29,0,10*ROW('Sanitation Data'!E19)))</f>
        <v/>
      </c>
      <c r="CR25" s="276" t="str">
        <f ca="true">+IF(OFFSET('Sanitation Data'!$E$30,0,10*ROW('Sanitation Data'!E19))="","",OFFSET('Sanitation Data'!$E$30,0,10*ROW('Sanitation Data'!E19)))</f>
        <v/>
      </c>
      <c r="CS25" s="276" t="str">
        <f ca="true">+IF(OFFSET('Sanitation Data'!$E$31,0,10*ROW('Sanitation Data'!E19))="","",OFFSET('Sanitation Data'!$E$31,0,10*ROW('Sanitation Data'!E19)))</f>
        <v/>
      </c>
      <c r="CT25" s="276" t="str">
        <f ca="true">+IF(OFFSET('Sanitation Data'!$E$32,0,10*ROW('Sanitation Data'!E19))="","",OFFSET('Sanitation Data'!$E$32,0,10*ROW('Sanitation Data'!E19)))</f>
        <v/>
      </c>
      <c r="CU25" s="276" t="str">
        <f ca="true">+IF(OFFSET('Sanitation Data'!$F$28,0,10*ROW('Sanitation Data'!F19))="","",OFFSET('Sanitation Data'!$F$28,0,10*ROW('Sanitation Data'!F19)))</f>
        <v/>
      </c>
      <c r="CV25" s="276" t="str">
        <f ca="true">+IF(OFFSET('Sanitation Data'!$F$29,0,10*ROW('Sanitation Data'!F19))="","",OFFSET('Sanitation Data'!$F$29,0,10*ROW('Sanitation Data'!F19)))</f>
        <v/>
      </c>
      <c r="CW25" s="276" t="str">
        <f ca="true">+IF(OFFSET('Sanitation Data'!$F$30,0,10*ROW('Sanitation Data'!F19))="","",OFFSET('Sanitation Data'!$F$30,0,10*ROW('Sanitation Data'!F19)))</f>
        <v/>
      </c>
      <c r="CX25" s="276" t="str">
        <f ca="true">+IF(OFFSET('Sanitation Data'!$F$31,0,10*ROW('Sanitation Data'!F19))="","",OFFSET('Sanitation Data'!$F$31,0,10*ROW('Sanitation Data'!F19)))</f>
        <v/>
      </c>
      <c r="CY25" s="276" t="str">
        <f ca="true">+IF(OFFSET('Sanitation Data'!$F$32,0,10*ROW('Sanitation Data'!F19))="","",OFFSET('Sanitation Data'!$F$32,0,10*ROW('Sanitation Data'!F19)))</f>
        <v/>
      </c>
      <c r="CZ25" s="276" t="str">
        <f ca="true">+IF(OFFSET('Sanitation Data'!$G$28,0,10*ROW('Sanitation Data'!G19))="","",OFFSET('Sanitation Data'!$G$28,0,10*ROW('Sanitation Data'!G19)))</f>
        <v/>
      </c>
      <c r="DA25" s="276" t="str">
        <f ca="true">+IF(OFFSET('Sanitation Data'!$G$29,0,10*ROW('Sanitation Data'!G19))="","",OFFSET('Sanitation Data'!$G$29,0,10*ROW('Sanitation Data'!G19)))</f>
        <v/>
      </c>
      <c r="DB25" s="276" t="str">
        <f ca="true">+IF(OFFSET('Sanitation Data'!$G$30,0,10*ROW('Sanitation Data'!G19))="","",OFFSET('Sanitation Data'!$G$30,0,10*ROW('Sanitation Data'!G19)))</f>
        <v/>
      </c>
      <c r="DC25" s="276" t="str">
        <f ca="true">+IF(OFFSET('Sanitation Data'!$G$31,0,10*ROW('Sanitation Data'!G19))="","",OFFSET('Sanitation Data'!$G$31,0,10*ROW('Sanitation Data'!G19)))</f>
        <v/>
      </c>
      <c r="DD25" s="276" t="str">
        <f ca="true">+IF(OFFSET('Sanitation Data'!$G$32,0,10*ROW('Sanitation Data'!G19))="","",OFFSET('Sanitation Data'!$G$32,0,10*ROW('Sanitation Data'!G19)))</f>
        <v/>
      </c>
      <c r="DE25" s="276" t="str">
        <f ca="true">+IF(OFFSET('Sanitation Data'!$H$28,0,10*ROW('Sanitation Data'!H19))="","",OFFSET('Sanitation Data'!$H$28,0,10*ROW('Sanitation Data'!H19)))</f>
        <v/>
      </c>
      <c r="DF25" s="276" t="str">
        <f ca="true">+IF(OFFSET('Sanitation Data'!$H$29,0,10*ROW('Sanitation Data'!H19))="","",OFFSET('Sanitation Data'!$H$29,0,10*ROW('Sanitation Data'!H19)))</f>
        <v/>
      </c>
      <c r="DG25" s="276" t="str">
        <f ca="true">+IF(OFFSET('Sanitation Data'!$H$30,0,10*ROW('Sanitation Data'!H19))="","",OFFSET('Sanitation Data'!$H$30,0,10*ROW('Sanitation Data'!H19)))</f>
        <v/>
      </c>
      <c r="DH25" s="276" t="str">
        <f ca="true">+IF(OFFSET('Sanitation Data'!$H$31,0,10*ROW('Sanitation Data'!H19))="","",OFFSET('Sanitation Data'!$H$31,0,10*ROW('Sanitation Data'!H19)))</f>
        <v/>
      </c>
      <c r="DI25" s="276" t="str">
        <f ca="true">+IF(OFFSET('Sanitation Data'!$H$32,0,10*ROW('Sanitation Data'!H19))="","",OFFSET('Sanitation Data'!$H$32,0,10*ROW('Sanitation Data'!H19)))</f>
        <v/>
      </c>
      <c r="DJ25" s="276" t="str">
        <f ca="true">+IF(OFFSET('Sanitation Data'!$I$28,0,10*ROW('Sanitation Data'!I19))="","",OFFSET('Sanitation Data'!$I$28,0,10*ROW('Sanitation Data'!I19)))</f>
        <v/>
      </c>
      <c r="DK25" s="276" t="str">
        <f ca="true">+IF(OFFSET('Sanitation Data'!$I$29,0,10*ROW('Sanitation Data'!I19))="","",OFFSET('Sanitation Data'!$I$29,0,10*ROW('Sanitation Data'!I19)))</f>
        <v/>
      </c>
      <c r="DL25" s="276" t="str">
        <f ca="true">+IF(OFFSET('Sanitation Data'!$I$30,0,10*ROW('Sanitation Data'!I19))="","",OFFSET('Sanitation Data'!$I$30,0,10*ROW('Sanitation Data'!I19)))</f>
        <v/>
      </c>
      <c r="DM25" s="276" t="str">
        <f ca="true">+IF(OFFSET('Sanitation Data'!$I$31,0,10*ROW('Sanitation Data'!I19))="","",OFFSET('Sanitation Data'!$I$31,0,10*ROW('Sanitation Data'!I19)))</f>
        <v/>
      </c>
      <c r="DN25" s="276" t="str">
        <f ca="true">+IF(OFFSET('Sanitation Data'!$I$32,0,10*ROW('Sanitation Data'!I19))="","",OFFSET('Sanitation Data'!$I$32,0,10*ROW('Sanitation Data'!I19)))</f>
        <v/>
      </c>
      <c r="DO25" s="276" t="str">
        <f ca="true">+IF(OFFSET('Hygiene Data'!$D$11,0,10*ROW('Hygiene Data'!D19))="","",OFFSET('Hygiene Data'!$D$11,0,10*ROW('Hygiene Data'!D19)))</f>
        <v/>
      </c>
      <c r="DP25" s="276" t="str">
        <f ca="true">+IF(OFFSET('Hygiene Data'!$D$12,0,10*ROW('Hygiene Data'!D19))="","",OFFSET('Hygiene Data'!$D$12,0,10*ROW('Hygiene Data'!D19)))</f>
        <v/>
      </c>
      <c r="DQ25" s="276" t="str">
        <f ca="true">+IF(OFFSET('Hygiene Data'!$D$13,0,10*ROW('Hygiene Data'!D19))="","",OFFSET('Hygiene Data'!$D$13,0,10*ROW('Hygiene Data'!D19)))</f>
        <v/>
      </c>
      <c r="DR25" s="276" t="str">
        <f ca="true">+IF(OFFSET('Hygiene Data'!$E$11,0,10*ROW('Hygiene Data'!E19))="","",OFFSET('Hygiene Data'!$E$11,0,10*ROW('Hygiene Data'!E19)))</f>
        <v/>
      </c>
      <c r="DS25" s="276" t="str">
        <f ca="true">+IF(OFFSET('Hygiene Data'!$E$12,0,10*ROW('Hygiene Data'!E19))="","",OFFSET('Hygiene Data'!$E$12,0,10*ROW('Hygiene Data'!E19)))</f>
        <v/>
      </c>
      <c r="DT25" s="276" t="str">
        <f ca="true">+IF(OFFSET('Hygiene Data'!$E$13,0,10*ROW('Hygiene Data'!E19))="","",OFFSET('Hygiene Data'!$E$13,0,10*ROW('Hygiene Data'!E19)))</f>
        <v/>
      </c>
      <c r="DU25" s="276" t="str">
        <f ca="true">+IF(OFFSET('Hygiene Data'!$F$11,0,10*ROW('Hygiene Data'!F19))="","",OFFSET('Hygiene Data'!$F$11,0,10*ROW('Hygiene Data'!F19)))</f>
        <v/>
      </c>
      <c r="DV25" s="276" t="str">
        <f ca="true">+IF(OFFSET('Hygiene Data'!$F$12,0,10*ROW('Hygiene Data'!F19))="","",OFFSET('Hygiene Data'!$F$12,0,10*ROW('Hygiene Data'!F19)))</f>
        <v/>
      </c>
      <c r="DW25" s="276" t="str">
        <f ca="true">+IF(OFFSET('Hygiene Data'!$F$13,0,10*ROW('Hygiene Data'!F19))="","",OFFSET('Hygiene Data'!$F$13,0,10*ROW('Hygiene Data'!F19)))</f>
        <v/>
      </c>
      <c r="DX25" s="276" t="str">
        <f ca="true">+IF(OFFSET('Hygiene Data'!$G$11,0,10*ROW('Hygiene Data'!G19))="","",OFFSET('Hygiene Data'!$G$11,0,10*ROW('Hygiene Data'!G19)))</f>
        <v/>
      </c>
      <c r="DY25" s="276" t="str">
        <f ca="true">+IF(OFFSET('Hygiene Data'!$G$12,0,10*ROW('Hygiene Data'!G19))="","",OFFSET('Hygiene Data'!$G$12,0,10*ROW('Hygiene Data'!G19)))</f>
        <v/>
      </c>
      <c r="DZ25" s="276" t="str">
        <f ca="true">+IF(OFFSET('Hygiene Data'!$G$13,0,10*ROW('Hygiene Data'!G19))="","",OFFSET('Hygiene Data'!$G$13,0,10*ROW('Hygiene Data'!G19)))</f>
        <v/>
      </c>
      <c r="EA25" s="276" t="str">
        <f ca="true">+IF(OFFSET('Hygiene Data'!$H$11,0,10*ROW('Hygiene Data'!H19))="","",OFFSET('Hygiene Data'!$H$11,0,10*ROW('Hygiene Data'!H19)))</f>
        <v/>
      </c>
      <c r="EB25" s="276" t="str">
        <f ca="true">+IF(OFFSET('Hygiene Data'!$H$12,0,10*ROW('Hygiene Data'!H19))="","",OFFSET('Hygiene Data'!$H$12,0,10*ROW('Hygiene Data'!H19)))</f>
        <v/>
      </c>
      <c r="EC25" s="276" t="str">
        <f ca="true">+IF(OFFSET('Hygiene Data'!$H$13,0,10*ROW('Hygiene Data'!H19))="","",OFFSET('Hygiene Data'!$H$13,0,10*ROW('Hygiene Data'!H19)))</f>
        <v/>
      </c>
      <c r="ED25" s="276" t="str">
        <f ca="true">+IF(OFFSET('Hygiene Data'!$I$11,0,10*ROW('Hygiene Data'!I19))="","",OFFSET('Hygiene Data'!$I$11,0,10*ROW('Hygiene Data'!I19)))</f>
        <v/>
      </c>
      <c r="EE25" s="276" t="str">
        <f ca="true">+IF(OFFSET('Hygiene Data'!$I$12,0,10*ROW('Hygiene Data'!I19))="","",OFFSET('Hygiene Data'!$I$12,0,10*ROW('Hygiene Data'!I19)))</f>
        <v/>
      </c>
      <c r="EF25" s="276"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2"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6"/>
      <c r="BS26" s="276" t="str">
        <f ca="true">+IF(OFFSET('Water Data'!$D$27,0,10*ROW('Water Data'!D20))="","",OFFSET('Water Data'!$D$27,0,10*ROW('Water Data'!D20)))</f>
        <v/>
      </c>
      <c r="BT26" s="276" t="str">
        <f ca="true">+IF(OFFSET('Water Data'!$D$28,0,10*ROW('Water Data'!D20))="","",OFFSET('Water Data'!$D$28,0,10*ROW('Water Data'!D20)))</f>
        <v/>
      </c>
      <c r="BU26" s="276" t="str">
        <f ca="true">+IF(OFFSET('Water Data'!$D$29,0,10*ROW('Water Data'!D20))="","",OFFSET('Water Data'!$D$29,0,10*ROW('Water Data'!D20)))</f>
        <v/>
      </c>
      <c r="BV26" s="276" t="str">
        <f ca="true">+IF(OFFSET('Water Data'!$E$27,0,10*ROW('Water Data'!E20))="","",OFFSET('Water Data'!$E$27,0,10*ROW('Water Data'!E20)))</f>
        <v/>
      </c>
      <c r="BW26" s="276" t="str">
        <f ca="true">+IF(OFFSET('Water Data'!$E$28,0,10*ROW('Water Data'!E20))="","",OFFSET('Water Data'!$E$28,0,10*ROW('Water Data'!E20)))</f>
        <v/>
      </c>
      <c r="BX26" s="276" t="str">
        <f ca="true">+IF(OFFSET('Water Data'!$E$29,0,10*ROW('Water Data'!E20))="","",OFFSET('Water Data'!$E$29,0,10*ROW('Water Data'!E20)))</f>
        <v/>
      </c>
      <c r="BY26" s="276" t="str">
        <f ca="true">+IF(OFFSET('Water Data'!$F$27,0,10*ROW('Water Data'!F20))="","",OFFSET('Water Data'!$F$27,0,10*ROW('Water Data'!F20)))</f>
        <v/>
      </c>
      <c r="BZ26" s="276" t="str">
        <f ca="true">+IF(OFFSET('Water Data'!$F$28,0,10*ROW('Water Data'!F20))="","",OFFSET('Water Data'!$F$28,0,10*ROW('Water Data'!F20)))</f>
        <v/>
      </c>
      <c r="CA26" s="276" t="str">
        <f ca="true">+IF(OFFSET('Water Data'!$F$29,0,10*ROW('Water Data'!F20))="","",OFFSET('Water Data'!$F$29,0,10*ROW('Water Data'!F20)))</f>
        <v/>
      </c>
      <c r="CB26" s="276" t="str">
        <f ca="true">+IF(OFFSET('Water Data'!$G$27,0,10*ROW('Water Data'!G20))="","",OFFSET('Water Data'!$G$27,0,10*ROW('Water Data'!G20)))</f>
        <v/>
      </c>
      <c r="CC26" s="276" t="str">
        <f ca="true">+IF(OFFSET('Water Data'!$G$28,0,10*ROW('Water Data'!G20))="","",OFFSET('Water Data'!$G$28,0,10*ROW('Water Data'!G20)))</f>
        <v/>
      </c>
      <c r="CD26" s="276" t="str">
        <f ca="true">+IF(OFFSET('Water Data'!$G$29,0,10*ROW('Water Data'!G20))="","",OFFSET('Water Data'!$G$29,0,10*ROW('Water Data'!G20)))</f>
        <v/>
      </c>
      <c r="CE26" s="276" t="str">
        <f ca="true">+IF(OFFSET('Water Data'!$H$27,0,10*ROW('Water Data'!H20))="","",OFFSET('Water Data'!$H$27,0,10*ROW('Water Data'!H20)))</f>
        <v/>
      </c>
      <c r="CF26" s="276" t="str">
        <f ca="true">+IF(OFFSET('Water Data'!$H$28,0,10*ROW('Water Data'!H20))="","",OFFSET('Water Data'!$H$28,0,10*ROW('Water Data'!H20)))</f>
        <v/>
      </c>
      <c r="CG26" s="276" t="str">
        <f ca="true">+IF(OFFSET('Water Data'!$H$29,0,10*ROW('Water Data'!H20))="","",OFFSET('Water Data'!$H$29,0,10*ROW('Water Data'!H20)))</f>
        <v/>
      </c>
      <c r="CH26" s="276" t="str">
        <f ca="true">+IF(OFFSET('Water Data'!$I$27,0,10*ROW('Water Data'!I20))="","",OFFSET('Water Data'!$I$27,0,10*ROW('Water Data'!I20)))</f>
        <v/>
      </c>
      <c r="CI26" s="276" t="str">
        <f ca="true">+IF(OFFSET('Water Data'!$I$28,0,10*ROW('Water Data'!I20))="","",OFFSET('Water Data'!$I$28,0,10*ROW('Water Data'!I20)))</f>
        <v/>
      </c>
      <c r="CJ26" s="276" t="str">
        <f ca="true">+IF(OFFSET('Water Data'!$I$29,0,10*ROW('Water Data'!I20))="","",OFFSET('Water Data'!$I$29,0,10*ROW('Water Data'!I20)))</f>
        <v/>
      </c>
      <c r="CK26" s="276" t="str">
        <f ca="true">+IF(OFFSET('Sanitation Data'!$D$28,0,10*ROW('Sanitation Data'!D20))="","",OFFSET('Sanitation Data'!$D$28,0,10*ROW('Sanitation Data'!D20)))</f>
        <v/>
      </c>
      <c r="CL26" s="276" t="str">
        <f ca="true">+IF(OFFSET('Sanitation Data'!$D$29,0,10*ROW('Sanitation Data'!D20))="","",OFFSET('Sanitation Data'!$D$29,0,10*ROW('Sanitation Data'!D20)))</f>
        <v/>
      </c>
      <c r="CM26" s="276" t="str">
        <f ca="true">+IF(OFFSET('Sanitation Data'!$D$30,0,10*ROW('Sanitation Data'!D20))="","",OFFSET('Sanitation Data'!$D$30,0,10*ROW('Sanitation Data'!D20)))</f>
        <v/>
      </c>
      <c r="CN26" s="276" t="str">
        <f ca="true">+IF(OFFSET('Sanitation Data'!$D$31,0,10*ROW('Sanitation Data'!D20))="","",OFFSET('Sanitation Data'!$D$31,0,10*ROW('Sanitation Data'!D20)))</f>
        <v/>
      </c>
      <c r="CO26" s="276" t="str">
        <f ca="true">+IF(OFFSET('Sanitation Data'!$D$32,0,10*ROW('Sanitation Data'!D20))="","",OFFSET('Sanitation Data'!$D$32,0,10*ROW('Sanitation Data'!D20)))</f>
        <v/>
      </c>
      <c r="CP26" s="276" t="str">
        <f ca="true">+IF(OFFSET('Sanitation Data'!$E$28,0,10*ROW('Sanitation Data'!E20))="","",OFFSET('Sanitation Data'!$E$28,0,10*ROW('Sanitation Data'!E20)))</f>
        <v/>
      </c>
      <c r="CQ26" s="276" t="str">
        <f ca="true">+IF(OFFSET('Sanitation Data'!$E$29,0,10*ROW('Sanitation Data'!E20))="","",OFFSET('Sanitation Data'!$E$29,0,10*ROW('Sanitation Data'!E20)))</f>
        <v/>
      </c>
      <c r="CR26" s="276" t="str">
        <f ca="true">+IF(OFFSET('Sanitation Data'!$E$30,0,10*ROW('Sanitation Data'!E20))="","",OFFSET('Sanitation Data'!$E$30,0,10*ROW('Sanitation Data'!E20)))</f>
        <v/>
      </c>
      <c r="CS26" s="276" t="str">
        <f ca="true">+IF(OFFSET('Sanitation Data'!$E$31,0,10*ROW('Sanitation Data'!E20))="","",OFFSET('Sanitation Data'!$E$31,0,10*ROW('Sanitation Data'!E20)))</f>
        <v/>
      </c>
      <c r="CT26" s="276" t="str">
        <f ca="true">+IF(OFFSET('Sanitation Data'!$E$32,0,10*ROW('Sanitation Data'!E20))="","",OFFSET('Sanitation Data'!$E$32,0,10*ROW('Sanitation Data'!E20)))</f>
        <v/>
      </c>
      <c r="CU26" s="276" t="str">
        <f ca="true">+IF(OFFSET('Sanitation Data'!$F$28,0,10*ROW('Sanitation Data'!F20))="","",OFFSET('Sanitation Data'!$F$28,0,10*ROW('Sanitation Data'!F20)))</f>
        <v/>
      </c>
      <c r="CV26" s="276" t="str">
        <f ca="true">+IF(OFFSET('Sanitation Data'!$F$29,0,10*ROW('Sanitation Data'!F20))="","",OFFSET('Sanitation Data'!$F$29,0,10*ROW('Sanitation Data'!F20)))</f>
        <v/>
      </c>
      <c r="CW26" s="276" t="str">
        <f ca="true">+IF(OFFSET('Sanitation Data'!$F$30,0,10*ROW('Sanitation Data'!F20))="","",OFFSET('Sanitation Data'!$F$30,0,10*ROW('Sanitation Data'!F20)))</f>
        <v/>
      </c>
      <c r="CX26" s="276" t="str">
        <f ca="true">+IF(OFFSET('Sanitation Data'!$F$31,0,10*ROW('Sanitation Data'!F20))="","",OFFSET('Sanitation Data'!$F$31,0,10*ROW('Sanitation Data'!F20)))</f>
        <v/>
      </c>
      <c r="CY26" s="276" t="str">
        <f ca="true">+IF(OFFSET('Sanitation Data'!$F$32,0,10*ROW('Sanitation Data'!F20))="","",OFFSET('Sanitation Data'!$F$32,0,10*ROW('Sanitation Data'!F20)))</f>
        <v/>
      </c>
      <c r="CZ26" s="276" t="str">
        <f ca="true">+IF(OFFSET('Sanitation Data'!$G$28,0,10*ROW('Sanitation Data'!G20))="","",OFFSET('Sanitation Data'!$G$28,0,10*ROW('Sanitation Data'!G20)))</f>
        <v/>
      </c>
      <c r="DA26" s="276" t="str">
        <f ca="true">+IF(OFFSET('Sanitation Data'!$G$29,0,10*ROW('Sanitation Data'!G20))="","",OFFSET('Sanitation Data'!$G$29,0,10*ROW('Sanitation Data'!G20)))</f>
        <v/>
      </c>
      <c r="DB26" s="276" t="str">
        <f ca="true">+IF(OFFSET('Sanitation Data'!$G$30,0,10*ROW('Sanitation Data'!G20))="","",OFFSET('Sanitation Data'!$G$30,0,10*ROW('Sanitation Data'!G20)))</f>
        <v/>
      </c>
      <c r="DC26" s="276" t="str">
        <f ca="true">+IF(OFFSET('Sanitation Data'!$G$31,0,10*ROW('Sanitation Data'!G20))="","",OFFSET('Sanitation Data'!$G$31,0,10*ROW('Sanitation Data'!G20)))</f>
        <v/>
      </c>
      <c r="DD26" s="276" t="str">
        <f ca="true">+IF(OFFSET('Sanitation Data'!$G$32,0,10*ROW('Sanitation Data'!G20))="","",OFFSET('Sanitation Data'!$G$32,0,10*ROW('Sanitation Data'!G20)))</f>
        <v/>
      </c>
      <c r="DE26" s="276" t="str">
        <f ca="true">+IF(OFFSET('Sanitation Data'!$H$28,0,10*ROW('Sanitation Data'!H20))="","",OFFSET('Sanitation Data'!$H$28,0,10*ROW('Sanitation Data'!H20)))</f>
        <v/>
      </c>
      <c r="DF26" s="276" t="str">
        <f ca="true">+IF(OFFSET('Sanitation Data'!$H$29,0,10*ROW('Sanitation Data'!H20))="","",OFFSET('Sanitation Data'!$H$29,0,10*ROW('Sanitation Data'!H20)))</f>
        <v/>
      </c>
      <c r="DG26" s="276" t="str">
        <f ca="true">+IF(OFFSET('Sanitation Data'!$H$30,0,10*ROW('Sanitation Data'!H20))="","",OFFSET('Sanitation Data'!$H$30,0,10*ROW('Sanitation Data'!H20)))</f>
        <v/>
      </c>
      <c r="DH26" s="276" t="str">
        <f ca="true">+IF(OFFSET('Sanitation Data'!$H$31,0,10*ROW('Sanitation Data'!H20))="","",OFFSET('Sanitation Data'!$H$31,0,10*ROW('Sanitation Data'!H20)))</f>
        <v/>
      </c>
      <c r="DI26" s="276" t="str">
        <f ca="true">+IF(OFFSET('Sanitation Data'!$H$32,0,10*ROW('Sanitation Data'!H20))="","",OFFSET('Sanitation Data'!$H$32,0,10*ROW('Sanitation Data'!H20)))</f>
        <v/>
      </c>
      <c r="DJ26" s="276" t="str">
        <f ca="true">+IF(OFFSET('Sanitation Data'!$I$28,0,10*ROW('Sanitation Data'!I20))="","",OFFSET('Sanitation Data'!$I$28,0,10*ROW('Sanitation Data'!I20)))</f>
        <v/>
      </c>
      <c r="DK26" s="276" t="str">
        <f ca="true">+IF(OFFSET('Sanitation Data'!$I$29,0,10*ROW('Sanitation Data'!I20))="","",OFFSET('Sanitation Data'!$I$29,0,10*ROW('Sanitation Data'!I20)))</f>
        <v/>
      </c>
      <c r="DL26" s="276" t="str">
        <f ca="true">+IF(OFFSET('Sanitation Data'!$I$30,0,10*ROW('Sanitation Data'!I20))="","",OFFSET('Sanitation Data'!$I$30,0,10*ROW('Sanitation Data'!I20)))</f>
        <v/>
      </c>
      <c r="DM26" s="276" t="str">
        <f ca="true">+IF(OFFSET('Sanitation Data'!$I$31,0,10*ROW('Sanitation Data'!I20))="","",OFFSET('Sanitation Data'!$I$31,0,10*ROW('Sanitation Data'!I20)))</f>
        <v/>
      </c>
      <c r="DN26" s="276" t="str">
        <f ca="true">+IF(OFFSET('Sanitation Data'!$I$32,0,10*ROW('Sanitation Data'!I20))="","",OFFSET('Sanitation Data'!$I$32,0,10*ROW('Sanitation Data'!I20)))</f>
        <v/>
      </c>
      <c r="DO26" s="276" t="str">
        <f ca="true">+IF(OFFSET('Hygiene Data'!$D$11,0,10*ROW('Hygiene Data'!D20))="","",OFFSET('Hygiene Data'!$D$11,0,10*ROW('Hygiene Data'!D20)))</f>
        <v/>
      </c>
      <c r="DP26" s="276" t="str">
        <f ca="true">+IF(OFFSET('Hygiene Data'!$D$12,0,10*ROW('Hygiene Data'!D20))="","",OFFSET('Hygiene Data'!$D$12,0,10*ROW('Hygiene Data'!D20)))</f>
        <v/>
      </c>
      <c r="DQ26" s="276" t="str">
        <f ca="true">+IF(OFFSET('Hygiene Data'!$D$13,0,10*ROW('Hygiene Data'!D20))="","",OFFSET('Hygiene Data'!$D$13,0,10*ROW('Hygiene Data'!D20)))</f>
        <v/>
      </c>
      <c r="DR26" s="276" t="str">
        <f ca="true">+IF(OFFSET('Hygiene Data'!$E$11,0,10*ROW('Hygiene Data'!E20))="","",OFFSET('Hygiene Data'!$E$11,0,10*ROW('Hygiene Data'!E20)))</f>
        <v/>
      </c>
      <c r="DS26" s="276" t="str">
        <f ca="true">+IF(OFFSET('Hygiene Data'!$E$12,0,10*ROW('Hygiene Data'!E20))="","",OFFSET('Hygiene Data'!$E$12,0,10*ROW('Hygiene Data'!E20)))</f>
        <v/>
      </c>
      <c r="DT26" s="276" t="str">
        <f ca="true">+IF(OFFSET('Hygiene Data'!$E$13,0,10*ROW('Hygiene Data'!E20))="","",OFFSET('Hygiene Data'!$E$13,0,10*ROW('Hygiene Data'!E20)))</f>
        <v/>
      </c>
      <c r="DU26" s="276" t="str">
        <f ca="true">+IF(OFFSET('Hygiene Data'!$F$11,0,10*ROW('Hygiene Data'!F20))="","",OFFSET('Hygiene Data'!$F$11,0,10*ROW('Hygiene Data'!F20)))</f>
        <v/>
      </c>
      <c r="DV26" s="276" t="str">
        <f ca="true">+IF(OFFSET('Hygiene Data'!$F$12,0,10*ROW('Hygiene Data'!F20))="","",OFFSET('Hygiene Data'!$F$12,0,10*ROW('Hygiene Data'!F20)))</f>
        <v/>
      </c>
      <c r="DW26" s="276" t="str">
        <f ca="true">+IF(OFFSET('Hygiene Data'!$F$13,0,10*ROW('Hygiene Data'!F20))="","",OFFSET('Hygiene Data'!$F$13,0,10*ROW('Hygiene Data'!F20)))</f>
        <v/>
      </c>
      <c r="DX26" s="276" t="str">
        <f ca="true">+IF(OFFSET('Hygiene Data'!$G$11,0,10*ROW('Hygiene Data'!G20))="","",OFFSET('Hygiene Data'!$G$11,0,10*ROW('Hygiene Data'!G20)))</f>
        <v/>
      </c>
      <c r="DY26" s="276" t="str">
        <f ca="true">+IF(OFFSET('Hygiene Data'!$G$12,0,10*ROW('Hygiene Data'!G20))="","",OFFSET('Hygiene Data'!$G$12,0,10*ROW('Hygiene Data'!G20)))</f>
        <v/>
      </c>
      <c r="DZ26" s="276" t="str">
        <f ca="true">+IF(OFFSET('Hygiene Data'!$G$13,0,10*ROW('Hygiene Data'!G20))="","",OFFSET('Hygiene Data'!$G$13,0,10*ROW('Hygiene Data'!G20)))</f>
        <v/>
      </c>
      <c r="EA26" s="276" t="str">
        <f ca="true">+IF(OFFSET('Hygiene Data'!$H$11,0,10*ROW('Hygiene Data'!H20))="","",OFFSET('Hygiene Data'!$H$11,0,10*ROW('Hygiene Data'!H20)))</f>
        <v/>
      </c>
      <c r="EB26" s="276" t="str">
        <f ca="true">+IF(OFFSET('Hygiene Data'!$H$12,0,10*ROW('Hygiene Data'!H20))="","",OFFSET('Hygiene Data'!$H$12,0,10*ROW('Hygiene Data'!H20)))</f>
        <v/>
      </c>
      <c r="EC26" s="276" t="str">
        <f ca="true">+IF(OFFSET('Hygiene Data'!$H$13,0,10*ROW('Hygiene Data'!H20))="","",OFFSET('Hygiene Data'!$H$13,0,10*ROW('Hygiene Data'!H20)))</f>
        <v/>
      </c>
      <c r="ED26" s="276" t="str">
        <f ca="true">+IF(OFFSET('Hygiene Data'!$I$11,0,10*ROW('Hygiene Data'!I20))="","",OFFSET('Hygiene Data'!$I$11,0,10*ROW('Hygiene Data'!I20)))</f>
        <v/>
      </c>
      <c r="EE26" s="276" t="str">
        <f ca="true">+IF(OFFSET('Hygiene Data'!$I$12,0,10*ROW('Hygiene Data'!I20))="","",OFFSET('Hygiene Data'!$I$12,0,10*ROW('Hygiene Data'!I20)))</f>
        <v/>
      </c>
      <c r="EF26" s="276"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2"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6"/>
      <c r="BS27" s="276" t="str">
        <f ca="true">+IF(OFFSET('Water Data'!$D$27,0,10*ROW('Water Data'!D21))="","",OFFSET('Water Data'!$D$27,0,10*ROW('Water Data'!D21)))</f>
        <v/>
      </c>
      <c r="BT27" s="276" t="str">
        <f ca="true">+IF(OFFSET('Water Data'!$D$28,0,10*ROW('Water Data'!D21))="","",OFFSET('Water Data'!$D$28,0,10*ROW('Water Data'!D21)))</f>
        <v/>
      </c>
      <c r="BU27" s="276" t="str">
        <f ca="true">+IF(OFFSET('Water Data'!$D$29,0,10*ROW('Water Data'!D21))="","",OFFSET('Water Data'!$D$29,0,10*ROW('Water Data'!D21)))</f>
        <v/>
      </c>
      <c r="BV27" s="276" t="str">
        <f ca="true">+IF(OFFSET('Water Data'!$E$27,0,10*ROW('Water Data'!E21))="","",OFFSET('Water Data'!$E$27,0,10*ROW('Water Data'!E21)))</f>
        <v/>
      </c>
      <c r="BW27" s="276" t="str">
        <f ca="true">+IF(OFFSET('Water Data'!$E$28,0,10*ROW('Water Data'!E21))="","",OFFSET('Water Data'!$E$28,0,10*ROW('Water Data'!E21)))</f>
        <v/>
      </c>
      <c r="BX27" s="276" t="str">
        <f ca="true">+IF(OFFSET('Water Data'!$E$29,0,10*ROW('Water Data'!E21))="","",OFFSET('Water Data'!$E$29,0,10*ROW('Water Data'!E21)))</f>
        <v/>
      </c>
      <c r="BY27" s="276" t="str">
        <f ca="true">+IF(OFFSET('Water Data'!$F$27,0,10*ROW('Water Data'!F21))="","",OFFSET('Water Data'!$F$27,0,10*ROW('Water Data'!F21)))</f>
        <v/>
      </c>
      <c r="BZ27" s="276" t="str">
        <f ca="true">+IF(OFFSET('Water Data'!$F$28,0,10*ROW('Water Data'!F21))="","",OFFSET('Water Data'!$F$28,0,10*ROW('Water Data'!F21)))</f>
        <v/>
      </c>
      <c r="CA27" s="276" t="str">
        <f ca="true">+IF(OFFSET('Water Data'!$F$29,0,10*ROW('Water Data'!F21))="","",OFFSET('Water Data'!$F$29,0,10*ROW('Water Data'!F21)))</f>
        <v/>
      </c>
      <c r="CB27" s="276" t="str">
        <f ca="true">+IF(OFFSET('Water Data'!$G$27,0,10*ROW('Water Data'!G21))="","",OFFSET('Water Data'!$G$27,0,10*ROW('Water Data'!G21)))</f>
        <v/>
      </c>
      <c r="CC27" s="276" t="str">
        <f ca="true">+IF(OFFSET('Water Data'!$G$28,0,10*ROW('Water Data'!G21))="","",OFFSET('Water Data'!$G$28,0,10*ROW('Water Data'!G21)))</f>
        <v/>
      </c>
      <c r="CD27" s="276" t="str">
        <f ca="true">+IF(OFFSET('Water Data'!$G$29,0,10*ROW('Water Data'!G21))="","",OFFSET('Water Data'!$G$29,0,10*ROW('Water Data'!G21)))</f>
        <v/>
      </c>
      <c r="CE27" s="276" t="str">
        <f ca="true">+IF(OFFSET('Water Data'!$H$27,0,10*ROW('Water Data'!H21))="","",OFFSET('Water Data'!$H$27,0,10*ROW('Water Data'!H21)))</f>
        <v/>
      </c>
      <c r="CF27" s="276" t="str">
        <f ca="true">+IF(OFFSET('Water Data'!$H$28,0,10*ROW('Water Data'!H21))="","",OFFSET('Water Data'!$H$28,0,10*ROW('Water Data'!H21)))</f>
        <v/>
      </c>
      <c r="CG27" s="276" t="str">
        <f ca="true">+IF(OFFSET('Water Data'!$H$29,0,10*ROW('Water Data'!H21))="","",OFFSET('Water Data'!$H$29,0,10*ROW('Water Data'!H21)))</f>
        <v/>
      </c>
      <c r="CH27" s="276" t="str">
        <f ca="true">+IF(OFFSET('Water Data'!$I$27,0,10*ROW('Water Data'!I21))="","",OFFSET('Water Data'!$I$27,0,10*ROW('Water Data'!I21)))</f>
        <v/>
      </c>
      <c r="CI27" s="276" t="str">
        <f ca="true">+IF(OFFSET('Water Data'!$I$28,0,10*ROW('Water Data'!I21))="","",OFFSET('Water Data'!$I$28,0,10*ROW('Water Data'!I21)))</f>
        <v/>
      </c>
      <c r="CJ27" s="276" t="str">
        <f ca="true">+IF(OFFSET('Water Data'!$I$29,0,10*ROW('Water Data'!I21))="","",OFFSET('Water Data'!$I$29,0,10*ROW('Water Data'!I21)))</f>
        <v/>
      </c>
      <c r="CK27" s="276" t="str">
        <f ca="true">+IF(OFFSET('Sanitation Data'!$D$28,0,10*ROW('Sanitation Data'!D21))="","",OFFSET('Sanitation Data'!$D$28,0,10*ROW('Sanitation Data'!D21)))</f>
        <v/>
      </c>
      <c r="CL27" s="276" t="str">
        <f ca="true">+IF(OFFSET('Sanitation Data'!$D$29,0,10*ROW('Sanitation Data'!D21))="","",OFFSET('Sanitation Data'!$D$29,0,10*ROW('Sanitation Data'!D21)))</f>
        <v/>
      </c>
      <c r="CM27" s="276" t="str">
        <f ca="true">+IF(OFFSET('Sanitation Data'!$D$30,0,10*ROW('Sanitation Data'!D21))="","",OFFSET('Sanitation Data'!$D$30,0,10*ROW('Sanitation Data'!D21)))</f>
        <v/>
      </c>
      <c r="CN27" s="276" t="str">
        <f ca="true">+IF(OFFSET('Sanitation Data'!$D$31,0,10*ROW('Sanitation Data'!D21))="","",OFFSET('Sanitation Data'!$D$31,0,10*ROW('Sanitation Data'!D21)))</f>
        <v/>
      </c>
      <c r="CO27" s="276" t="str">
        <f ca="true">+IF(OFFSET('Sanitation Data'!$D$32,0,10*ROW('Sanitation Data'!D21))="","",OFFSET('Sanitation Data'!$D$32,0,10*ROW('Sanitation Data'!D21)))</f>
        <v/>
      </c>
      <c r="CP27" s="276" t="str">
        <f ca="true">+IF(OFFSET('Sanitation Data'!$E$28,0,10*ROW('Sanitation Data'!E21))="","",OFFSET('Sanitation Data'!$E$28,0,10*ROW('Sanitation Data'!E21)))</f>
        <v/>
      </c>
      <c r="CQ27" s="276" t="str">
        <f ca="true">+IF(OFFSET('Sanitation Data'!$E$29,0,10*ROW('Sanitation Data'!E21))="","",OFFSET('Sanitation Data'!$E$29,0,10*ROW('Sanitation Data'!E21)))</f>
        <v/>
      </c>
      <c r="CR27" s="276" t="str">
        <f ca="true">+IF(OFFSET('Sanitation Data'!$E$30,0,10*ROW('Sanitation Data'!E21))="","",OFFSET('Sanitation Data'!$E$30,0,10*ROW('Sanitation Data'!E21)))</f>
        <v/>
      </c>
      <c r="CS27" s="276" t="str">
        <f ca="true">+IF(OFFSET('Sanitation Data'!$E$31,0,10*ROW('Sanitation Data'!E21))="","",OFFSET('Sanitation Data'!$E$31,0,10*ROW('Sanitation Data'!E21)))</f>
        <v/>
      </c>
      <c r="CT27" s="276" t="str">
        <f ca="true">+IF(OFFSET('Sanitation Data'!$E$32,0,10*ROW('Sanitation Data'!E21))="","",OFFSET('Sanitation Data'!$E$32,0,10*ROW('Sanitation Data'!E21)))</f>
        <v/>
      </c>
      <c r="CU27" s="276" t="str">
        <f ca="true">+IF(OFFSET('Sanitation Data'!$F$28,0,10*ROW('Sanitation Data'!F21))="","",OFFSET('Sanitation Data'!$F$28,0,10*ROW('Sanitation Data'!F21)))</f>
        <v/>
      </c>
      <c r="CV27" s="276" t="str">
        <f ca="true">+IF(OFFSET('Sanitation Data'!$F$29,0,10*ROW('Sanitation Data'!F21))="","",OFFSET('Sanitation Data'!$F$29,0,10*ROW('Sanitation Data'!F21)))</f>
        <v/>
      </c>
      <c r="CW27" s="276" t="str">
        <f ca="true">+IF(OFFSET('Sanitation Data'!$F$30,0,10*ROW('Sanitation Data'!F21))="","",OFFSET('Sanitation Data'!$F$30,0,10*ROW('Sanitation Data'!F21)))</f>
        <v/>
      </c>
      <c r="CX27" s="276" t="str">
        <f ca="true">+IF(OFFSET('Sanitation Data'!$F$31,0,10*ROW('Sanitation Data'!F21))="","",OFFSET('Sanitation Data'!$F$31,0,10*ROW('Sanitation Data'!F21)))</f>
        <v/>
      </c>
      <c r="CY27" s="276" t="str">
        <f ca="true">+IF(OFFSET('Sanitation Data'!$F$32,0,10*ROW('Sanitation Data'!F21))="","",OFFSET('Sanitation Data'!$F$32,0,10*ROW('Sanitation Data'!F21)))</f>
        <v/>
      </c>
      <c r="CZ27" s="276" t="str">
        <f ca="true">+IF(OFFSET('Sanitation Data'!$G$28,0,10*ROW('Sanitation Data'!G21))="","",OFFSET('Sanitation Data'!$G$28,0,10*ROW('Sanitation Data'!G21)))</f>
        <v/>
      </c>
      <c r="DA27" s="276" t="str">
        <f ca="true">+IF(OFFSET('Sanitation Data'!$G$29,0,10*ROW('Sanitation Data'!G21))="","",OFFSET('Sanitation Data'!$G$29,0,10*ROW('Sanitation Data'!G21)))</f>
        <v/>
      </c>
      <c r="DB27" s="276" t="str">
        <f ca="true">+IF(OFFSET('Sanitation Data'!$G$30,0,10*ROW('Sanitation Data'!G21))="","",OFFSET('Sanitation Data'!$G$30,0,10*ROW('Sanitation Data'!G21)))</f>
        <v/>
      </c>
      <c r="DC27" s="276" t="str">
        <f ca="true">+IF(OFFSET('Sanitation Data'!$G$31,0,10*ROW('Sanitation Data'!G21))="","",OFFSET('Sanitation Data'!$G$31,0,10*ROW('Sanitation Data'!G21)))</f>
        <v/>
      </c>
      <c r="DD27" s="276" t="str">
        <f ca="true">+IF(OFFSET('Sanitation Data'!$G$32,0,10*ROW('Sanitation Data'!G21))="","",OFFSET('Sanitation Data'!$G$32,0,10*ROW('Sanitation Data'!G21)))</f>
        <v/>
      </c>
      <c r="DE27" s="276" t="str">
        <f ca="true">+IF(OFFSET('Sanitation Data'!$H$28,0,10*ROW('Sanitation Data'!H21))="","",OFFSET('Sanitation Data'!$H$28,0,10*ROW('Sanitation Data'!H21)))</f>
        <v/>
      </c>
      <c r="DF27" s="276" t="str">
        <f ca="true">+IF(OFFSET('Sanitation Data'!$H$29,0,10*ROW('Sanitation Data'!H21))="","",OFFSET('Sanitation Data'!$H$29,0,10*ROW('Sanitation Data'!H21)))</f>
        <v/>
      </c>
      <c r="DG27" s="276" t="str">
        <f ca="true">+IF(OFFSET('Sanitation Data'!$H$30,0,10*ROW('Sanitation Data'!H21))="","",OFFSET('Sanitation Data'!$H$30,0,10*ROW('Sanitation Data'!H21)))</f>
        <v/>
      </c>
      <c r="DH27" s="276" t="str">
        <f ca="true">+IF(OFFSET('Sanitation Data'!$H$31,0,10*ROW('Sanitation Data'!H21))="","",OFFSET('Sanitation Data'!$H$31,0,10*ROW('Sanitation Data'!H21)))</f>
        <v/>
      </c>
      <c r="DI27" s="276" t="str">
        <f ca="true">+IF(OFFSET('Sanitation Data'!$H$32,0,10*ROW('Sanitation Data'!H21))="","",OFFSET('Sanitation Data'!$H$32,0,10*ROW('Sanitation Data'!H21)))</f>
        <v/>
      </c>
      <c r="DJ27" s="276" t="str">
        <f ca="true">+IF(OFFSET('Sanitation Data'!$I$28,0,10*ROW('Sanitation Data'!I21))="","",OFFSET('Sanitation Data'!$I$28,0,10*ROW('Sanitation Data'!I21)))</f>
        <v/>
      </c>
      <c r="DK27" s="276" t="str">
        <f ca="true">+IF(OFFSET('Sanitation Data'!$I$29,0,10*ROW('Sanitation Data'!I21))="","",OFFSET('Sanitation Data'!$I$29,0,10*ROW('Sanitation Data'!I21)))</f>
        <v/>
      </c>
      <c r="DL27" s="276" t="str">
        <f ca="true">+IF(OFFSET('Sanitation Data'!$I$30,0,10*ROW('Sanitation Data'!I21))="","",OFFSET('Sanitation Data'!$I$30,0,10*ROW('Sanitation Data'!I21)))</f>
        <v/>
      </c>
      <c r="DM27" s="276" t="str">
        <f ca="true">+IF(OFFSET('Sanitation Data'!$I$31,0,10*ROW('Sanitation Data'!I21))="","",OFFSET('Sanitation Data'!$I$31,0,10*ROW('Sanitation Data'!I21)))</f>
        <v/>
      </c>
      <c r="DN27" s="276" t="str">
        <f ca="true">+IF(OFFSET('Sanitation Data'!$I$32,0,10*ROW('Sanitation Data'!I21))="","",OFFSET('Sanitation Data'!$I$32,0,10*ROW('Sanitation Data'!I21)))</f>
        <v/>
      </c>
      <c r="DO27" s="276" t="str">
        <f ca="true">+IF(OFFSET('Hygiene Data'!$D$11,0,10*ROW('Hygiene Data'!D21))="","",OFFSET('Hygiene Data'!$D$11,0,10*ROW('Hygiene Data'!D21)))</f>
        <v/>
      </c>
      <c r="DP27" s="276" t="str">
        <f ca="true">+IF(OFFSET('Hygiene Data'!$D$12,0,10*ROW('Hygiene Data'!D21))="","",OFFSET('Hygiene Data'!$D$12,0,10*ROW('Hygiene Data'!D21)))</f>
        <v/>
      </c>
      <c r="DQ27" s="276" t="str">
        <f ca="true">+IF(OFFSET('Hygiene Data'!$D$13,0,10*ROW('Hygiene Data'!D21))="","",OFFSET('Hygiene Data'!$D$13,0,10*ROW('Hygiene Data'!D21)))</f>
        <v/>
      </c>
      <c r="DR27" s="276" t="str">
        <f ca="true">+IF(OFFSET('Hygiene Data'!$E$11,0,10*ROW('Hygiene Data'!E21))="","",OFFSET('Hygiene Data'!$E$11,0,10*ROW('Hygiene Data'!E21)))</f>
        <v/>
      </c>
      <c r="DS27" s="276" t="str">
        <f ca="true">+IF(OFFSET('Hygiene Data'!$E$12,0,10*ROW('Hygiene Data'!E21))="","",OFFSET('Hygiene Data'!$E$12,0,10*ROW('Hygiene Data'!E21)))</f>
        <v/>
      </c>
      <c r="DT27" s="276" t="str">
        <f ca="true">+IF(OFFSET('Hygiene Data'!$E$13,0,10*ROW('Hygiene Data'!E21))="","",OFFSET('Hygiene Data'!$E$13,0,10*ROW('Hygiene Data'!E21)))</f>
        <v/>
      </c>
      <c r="DU27" s="276" t="str">
        <f ca="true">+IF(OFFSET('Hygiene Data'!$F$11,0,10*ROW('Hygiene Data'!F21))="","",OFFSET('Hygiene Data'!$F$11,0,10*ROW('Hygiene Data'!F21)))</f>
        <v/>
      </c>
      <c r="DV27" s="276" t="str">
        <f ca="true">+IF(OFFSET('Hygiene Data'!$F$12,0,10*ROW('Hygiene Data'!F21))="","",OFFSET('Hygiene Data'!$F$12,0,10*ROW('Hygiene Data'!F21)))</f>
        <v/>
      </c>
      <c r="DW27" s="276" t="str">
        <f ca="true">+IF(OFFSET('Hygiene Data'!$F$13,0,10*ROW('Hygiene Data'!F21))="","",OFFSET('Hygiene Data'!$F$13,0,10*ROW('Hygiene Data'!F21)))</f>
        <v/>
      </c>
      <c r="DX27" s="276" t="str">
        <f ca="true">+IF(OFFSET('Hygiene Data'!$G$11,0,10*ROW('Hygiene Data'!G21))="","",OFFSET('Hygiene Data'!$G$11,0,10*ROW('Hygiene Data'!G21)))</f>
        <v/>
      </c>
      <c r="DY27" s="276" t="str">
        <f ca="true">+IF(OFFSET('Hygiene Data'!$G$12,0,10*ROW('Hygiene Data'!G21))="","",OFFSET('Hygiene Data'!$G$12,0,10*ROW('Hygiene Data'!G21)))</f>
        <v/>
      </c>
      <c r="DZ27" s="276" t="str">
        <f ca="true">+IF(OFFSET('Hygiene Data'!$G$13,0,10*ROW('Hygiene Data'!G21))="","",OFFSET('Hygiene Data'!$G$13,0,10*ROW('Hygiene Data'!G21)))</f>
        <v/>
      </c>
      <c r="EA27" s="276" t="str">
        <f ca="true">+IF(OFFSET('Hygiene Data'!$H$11,0,10*ROW('Hygiene Data'!H21))="","",OFFSET('Hygiene Data'!$H$11,0,10*ROW('Hygiene Data'!H21)))</f>
        <v/>
      </c>
      <c r="EB27" s="276" t="str">
        <f ca="true">+IF(OFFSET('Hygiene Data'!$H$12,0,10*ROW('Hygiene Data'!H21))="","",OFFSET('Hygiene Data'!$H$12,0,10*ROW('Hygiene Data'!H21)))</f>
        <v/>
      </c>
      <c r="EC27" s="276" t="str">
        <f ca="true">+IF(OFFSET('Hygiene Data'!$H$13,0,10*ROW('Hygiene Data'!H21))="","",OFFSET('Hygiene Data'!$H$13,0,10*ROW('Hygiene Data'!H21)))</f>
        <v/>
      </c>
      <c r="ED27" s="276" t="str">
        <f ca="true">+IF(OFFSET('Hygiene Data'!$I$11,0,10*ROW('Hygiene Data'!I21))="","",OFFSET('Hygiene Data'!$I$11,0,10*ROW('Hygiene Data'!I21)))</f>
        <v/>
      </c>
      <c r="EE27" s="276" t="str">
        <f ca="true">+IF(OFFSET('Hygiene Data'!$I$12,0,10*ROW('Hygiene Data'!I21))="","",OFFSET('Hygiene Data'!$I$12,0,10*ROW('Hygiene Data'!I21)))</f>
        <v/>
      </c>
      <c r="EF27" s="276"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2"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6"/>
      <c r="BS28" s="276" t="str">
        <f ca="true">+IF(OFFSET('Water Data'!$D$27,0,10*ROW('Water Data'!D22))="","",OFFSET('Water Data'!$D$27,0,10*ROW('Water Data'!D22)))</f>
        <v/>
      </c>
      <c r="BT28" s="276" t="str">
        <f ca="true">+IF(OFFSET('Water Data'!$D$28,0,10*ROW('Water Data'!D22))="","",OFFSET('Water Data'!$D$28,0,10*ROW('Water Data'!D22)))</f>
        <v/>
      </c>
      <c r="BU28" s="276" t="str">
        <f ca="true">+IF(OFFSET('Water Data'!$D$29,0,10*ROW('Water Data'!D22))="","",OFFSET('Water Data'!$D$29,0,10*ROW('Water Data'!D22)))</f>
        <v/>
      </c>
      <c r="BV28" s="276" t="str">
        <f ca="true">+IF(OFFSET('Water Data'!$E$27,0,10*ROW('Water Data'!E22))="","",OFFSET('Water Data'!$E$27,0,10*ROW('Water Data'!E22)))</f>
        <v/>
      </c>
      <c r="BW28" s="276" t="str">
        <f ca="true">+IF(OFFSET('Water Data'!$E$28,0,10*ROW('Water Data'!E22))="","",OFFSET('Water Data'!$E$28,0,10*ROW('Water Data'!E22)))</f>
        <v/>
      </c>
      <c r="BX28" s="276" t="str">
        <f ca="true">+IF(OFFSET('Water Data'!$E$29,0,10*ROW('Water Data'!E22))="","",OFFSET('Water Data'!$E$29,0,10*ROW('Water Data'!E22)))</f>
        <v/>
      </c>
      <c r="BY28" s="276" t="str">
        <f ca="true">+IF(OFFSET('Water Data'!$F$27,0,10*ROW('Water Data'!F22))="","",OFFSET('Water Data'!$F$27,0,10*ROW('Water Data'!F22)))</f>
        <v/>
      </c>
      <c r="BZ28" s="276" t="str">
        <f ca="true">+IF(OFFSET('Water Data'!$F$28,0,10*ROW('Water Data'!F22))="","",OFFSET('Water Data'!$F$28,0,10*ROW('Water Data'!F22)))</f>
        <v/>
      </c>
      <c r="CA28" s="276" t="str">
        <f ca="true">+IF(OFFSET('Water Data'!$F$29,0,10*ROW('Water Data'!F22))="","",OFFSET('Water Data'!$F$29,0,10*ROW('Water Data'!F22)))</f>
        <v/>
      </c>
      <c r="CB28" s="276" t="str">
        <f ca="true">+IF(OFFSET('Water Data'!$G$27,0,10*ROW('Water Data'!G22))="","",OFFSET('Water Data'!$G$27,0,10*ROW('Water Data'!G22)))</f>
        <v/>
      </c>
      <c r="CC28" s="276" t="str">
        <f ca="true">+IF(OFFSET('Water Data'!$G$28,0,10*ROW('Water Data'!G22))="","",OFFSET('Water Data'!$G$28,0,10*ROW('Water Data'!G22)))</f>
        <v/>
      </c>
      <c r="CD28" s="276" t="str">
        <f ca="true">+IF(OFFSET('Water Data'!$G$29,0,10*ROW('Water Data'!G22))="","",OFFSET('Water Data'!$G$29,0,10*ROW('Water Data'!G22)))</f>
        <v/>
      </c>
      <c r="CE28" s="276" t="str">
        <f ca="true">+IF(OFFSET('Water Data'!$H$27,0,10*ROW('Water Data'!H22))="","",OFFSET('Water Data'!$H$27,0,10*ROW('Water Data'!H22)))</f>
        <v/>
      </c>
      <c r="CF28" s="276" t="str">
        <f ca="true">+IF(OFFSET('Water Data'!$H$28,0,10*ROW('Water Data'!H22))="","",OFFSET('Water Data'!$H$28,0,10*ROW('Water Data'!H22)))</f>
        <v/>
      </c>
      <c r="CG28" s="276" t="str">
        <f ca="true">+IF(OFFSET('Water Data'!$H$29,0,10*ROW('Water Data'!H22))="","",OFFSET('Water Data'!$H$29,0,10*ROW('Water Data'!H22)))</f>
        <v/>
      </c>
      <c r="CH28" s="276" t="str">
        <f ca="true">+IF(OFFSET('Water Data'!$I$27,0,10*ROW('Water Data'!I22))="","",OFFSET('Water Data'!$I$27,0,10*ROW('Water Data'!I22)))</f>
        <v/>
      </c>
      <c r="CI28" s="276" t="str">
        <f ca="true">+IF(OFFSET('Water Data'!$I$28,0,10*ROW('Water Data'!I22))="","",OFFSET('Water Data'!$I$28,0,10*ROW('Water Data'!I22)))</f>
        <v/>
      </c>
      <c r="CJ28" s="276" t="str">
        <f ca="true">+IF(OFFSET('Water Data'!$I$29,0,10*ROW('Water Data'!I22))="","",OFFSET('Water Data'!$I$29,0,10*ROW('Water Data'!I22)))</f>
        <v/>
      </c>
      <c r="CK28" s="276" t="str">
        <f ca="true">+IF(OFFSET('Sanitation Data'!$D$28,0,10*ROW('Sanitation Data'!D22))="","",OFFSET('Sanitation Data'!$D$28,0,10*ROW('Sanitation Data'!D22)))</f>
        <v/>
      </c>
      <c r="CL28" s="276" t="str">
        <f ca="true">+IF(OFFSET('Sanitation Data'!$D$29,0,10*ROW('Sanitation Data'!D22))="","",OFFSET('Sanitation Data'!$D$29,0,10*ROW('Sanitation Data'!D22)))</f>
        <v/>
      </c>
      <c r="CM28" s="276" t="str">
        <f ca="true">+IF(OFFSET('Sanitation Data'!$D$30,0,10*ROW('Sanitation Data'!D22))="","",OFFSET('Sanitation Data'!$D$30,0,10*ROW('Sanitation Data'!D22)))</f>
        <v/>
      </c>
      <c r="CN28" s="276" t="str">
        <f ca="true">+IF(OFFSET('Sanitation Data'!$D$31,0,10*ROW('Sanitation Data'!D22))="","",OFFSET('Sanitation Data'!$D$31,0,10*ROW('Sanitation Data'!D22)))</f>
        <v/>
      </c>
      <c r="CO28" s="276" t="str">
        <f ca="true">+IF(OFFSET('Sanitation Data'!$D$32,0,10*ROW('Sanitation Data'!D22))="","",OFFSET('Sanitation Data'!$D$32,0,10*ROW('Sanitation Data'!D22)))</f>
        <v/>
      </c>
      <c r="CP28" s="276" t="str">
        <f ca="true">+IF(OFFSET('Sanitation Data'!$E$28,0,10*ROW('Sanitation Data'!E22))="","",OFFSET('Sanitation Data'!$E$28,0,10*ROW('Sanitation Data'!E22)))</f>
        <v/>
      </c>
      <c r="CQ28" s="276" t="str">
        <f ca="true">+IF(OFFSET('Sanitation Data'!$E$29,0,10*ROW('Sanitation Data'!E22))="","",OFFSET('Sanitation Data'!$E$29,0,10*ROW('Sanitation Data'!E22)))</f>
        <v/>
      </c>
      <c r="CR28" s="276" t="str">
        <f ca="true">+IF(OFFSET('Sanitation Data'!$E$30,0,10*ROW('Sanitation Data'!E22))="","",OFFSET('Sanitation Data'!$E$30,0,10*ROW('Sanitation Data'!E22)))</f>
        <v/>
      </c>
      <c r="CS28" s="276" t="str">
        <f ca="true">+IF(OFFSET('Sanitation Data'!$E$31,0,10*ROW('Sanitation Data'!E22))="","",OFFSET('Sanitation Data'!$E$31,0,10*ROW('Sanitation Data'!E22)))</f>
        <v/>
      </c>
      <c r="CT28" s="276" t="str">
        <f ca="true">+IF(OFFSET('Sanitation Data'!$E$32,0,10*ROW('Sanitation Data'!E22))="","",OFFSET('Sanitation Data'!$E$32,0,10*ROW('Sanitation Data'!E22)))</f>
        <v/>
      </c>
      <c r="CU28" s="276" t="str">
        <f ca="true">+IF(OFFSET('Sanitation Data'!$F$28,0,10*ROW('Sanitation Data'!F22))="","",OFFSET('Sanitation Data'!$F$28,0,10*ROW('Sanitation Data'!F22)))</f>
        <v/>
      </c>
      <c r="CV28" s="276" t="str">
        <f ca="true">+IF(OFFSET('Sanitation Data'!$F$29,0,10*ROW('Sanitation Data'!F22))="","",OFFSET('Sanitation Data'!$F$29,0,10*ROW('Sanitation Data'!F22)))</f>
        <v/>
      </c>
      <c r="CW28" s="276" t="str">
        <f ca="true">+IF(OFFSET('Sanitation Data'!$F$30,0,10*ROW('Sanitation Data'!F22))="","",OFFSET('Sanitation Data'!$F$30,0,10*ROW('Sanitation Data'!F22)))</f>
        <v/>
      </c>
      <c r="CX28" s="276" t="str">
        <f ca="true">+IF(OFFSET('Sanitation Data'!$F$31,0,10*ROW('Sanitation Data'!F22))="","",OFFSET('Sanitation Data'!$F$31,0,10*ROW('Sanitation Data'!F22)))</f>
        <v/>
      </c>
      <c r="CY28" s="276" t="str">
        <f ca="true">+IF(OFFSET('Sanitation Data'!$F$32,0,10*ROW('Sanitation Data'!F22))="","",OFFSET('Sanitation Data'!$F$32,0,10*ROW('Sanitation Data'!F22)))</f>
        <v/>
      </c>
      <c r="CZ28" s="276" t="str">
        <f ca="true">+IF(OFFSET('Sanitation Data'!$G$28,0,10*ROW('Sanitation Data'!G22))="","",OFFSET('Sanitation Data'!$G$28,0,10*ROW('Sanitation Data'!G22)))</f>
        <v/>
      </c>
      <c r="DA28" s="276" t="str">
        <f ca="true">+IF(OFFSET('Sanitation Data'!$G$29,0,10*ROW('Sanitation Data'!G22))="","",OFFSET('Sanitation Data'!$G$29,0,10*ROW('Sanitation Data'!G22)))</f>
        <v/>
      </c>
      <c r="DB28" s="276" t="str">
        <f ca="true">+IF(OFFSET('Sanitation Data'!$G$30,0,10*ROW('Sanitation Data'!G22))="","",OFFSET('Sanitation Data'!$G$30,0,10*ROW('Sanitation Data'!G22)))</f>
        <v/>
      </c>
      <c r="DC28" s="276" t="str">
        <f ca="true">+IF(OFFSET('Sanitation Data'!$G$31,0,10*ROW('Sanitation Data'!G22))="","",OFFSET('Sanitation Data'!$G$31,0,10*ROW('Sanitation Data'!G22)))</f>
        <v/>
      </c>
      <c r="DD28" s="276" t="str">
        <f ca="true">+IF(OFFSET('Sanitation Data'!$G$32,0,10*ROW('Sanitation Data'!G22))="","",OFFSET('Sanitation Data'!$G$32,0,10*ROW('Sanitation Data'!G22)))</f>
        <v/>
      </c>
      <c r="DE28" s="276" t="str">
        <f ca="true">+IF(OFFSET('Sanitation Data'!$H$28,0,10*ROW('Sanitation Data'!H22))="","",OFFSET('Sanitation Data'!$H$28,0,10*ROW('Sanitation Data'!H22)))</f>
        <v/>
      </c>
      <c r="DF28" s="276" t="str">
        <f ca="true">+IF(OFFSET('Sanitation Data'!$H$29,0,10*ROW('Sanitation Data'!H22))="","",OFFSET('Sanitation Data'!$H$29,0,10*ROW('Sanitation Data'!H22)))</f>
        <v/>
      </c>
      <c r="DG28" s="276" t="str">
        <f ca="true">+IF(OFFSET('Sanitation Data'!$H$30,0,10*ROW('Sanitation Data'!H22))="","",OFFSET('Sanitation Data'!$H$30,0,10*ROW('Sanitation Data'!H22)))</f>
        <v/>
      </c>
      <c r="DH28" s="276" t="str">
        <f ca="true">+IF(OFFSET('Sanitation Data'!$H$31,0,10*ROW('Sanitation Data'!H22))="","",OFFSET('Sanitation Data'!$H$31,0,10*ROW('Sanitation Data'!H22)))</f>
        <v/>
      </c>
      <c r="DI28" s="276" t="str">
        <f ca="true">+IF(OFFSET('Sanitation Data'!$H$32,0,10*ROW('Sanitation Data'!H22))="","",OFFSET('Sanitation Data'!$H$32,0,10*ROW('Sanitation Data'!H22)))</f>
        <v/>
      </c>
      <c r="DJ28" s="276" t="str">
        <f ca="true">+IF(OFFSET('Sanitation Data'!$I$28,0,10*ROW('Sanitation Data'!I22))="","",OFFSET('Sanitation Data'!$I$28,0,10*ROW('Sanitation Data'!I22)))</f>
        <v/>
      </c>
      <c r="DK28" s="276" t="str">
        <f ca="true">+IF(OFFSET('Sanitation Data'!$I$29,0,10*ROW('Sanitation Data'!I22))="","",OFFSET('Sanitation Data'!$I$29,0,10*ROW('Sanitation Data'!I22)))</f>
        <v/>
      </c>
      <c r="DL28" s="276" t="str">
        <f ca="true">+IF(OFFSET('Sanitation Data'!$I$30,0,10*ROW('Sanitation Data'!I22))="","",OFFSET('Sanitation Data'!$I$30,0,10*ROW('Sanitation Data'!I22)))</f>
        <v/>
      </c>
      <c r="DM28" s="276" t="str">
        <f ca="true">+IF(OFFSET('Sanitation Data'!$I$31,0,10*ROW('Sanitation Data'!I22))="","",OFFSET('Sanitation Data'!$I$31,0,10*ROW('Sanitation Data'!I22)))</f>
        <v/>
      </c>
      <c r="DN28" s="276" t="str">
        <f ca="true">+IF(OFFSET('Sanitation Data'!$I$32,0,10*ROW('Sanitation Data'!I22))="","",OFFSET('Sanitation Data'!$I$32,0,10*ROW('Sanitation Data'!I22)))</f>
        <v/>
      </c>
      <c r="DO28" s="276" t="str">
        <f ca="true">+IF(OFFSET('Hygiene Data'!$D$11,0,10*ROW('Hygiene Data'!D22))="","",OFFSET('Hygiene Data'!$D$11,0,10*ROW('Hygiene Data'!D22)))</f>
        <v/>
      </c>
      <c r="DP28" s="276" t="str">
        <f ca="true">+IF(OFFSET('Hygiene Data'!$D$12,0,10*ROW('Hygiene Data'!D22))="","",OFFSET('Hygiene Data'!$D$12,0,10*ROW('Hygiene Data'!D22)))</f>
        <v/>
      </c>
      <c r="DQ28" s="276" t="str">
        <f ca="true">+IF(OFFSET('Hygiene Data'!$D$13,0,10*ROW('Hygiene Data'!D22))="","",OFFSET('Hygiene Data'!$D$13,0,10*ROW('Hygiene Data'!D22)))</f>
        <v/>
      </c>
      <c r="DR28" s="276" t="str">
        <f ca="true">+IF(OFFSET('Hygiene Data'!$E$11,0,10*ROW('Hygiene Data'!E22))="","",OFFSET('Hygiene Data'!$E$11,0,10*ROW('Hygiene Data'!E22)))</f>
        <v/>
      </c>
      <c r="DS28" s="276" t="str">
        <f ca="true">+IF(OFFSET('Hygiene Data'!$E$12,0,10*ROW('Hygiene Data'!E22))="","",OFFSET('Hygiene Data'!$E$12,0,10*ROW('Hygiene Data'!E22)))</f>
        <v/>
      </c>
      <c r="DT28" s="276" t="str">
        <f ca="true">+IF(OFFSET('Hygiene Data'!$E$13,0,10*ROW('Hygiene Data'!E22))="","",OFFSET('Hygiene Data'!$E$13,0,10*ROW('Hygiene Data'!E22)))</f>
        <v/>
      </c>
      <c r="DU28" s="276" t="str">
        <f ca="true">+IF(OFFSET('Hygiene Data'!$F$11,0,10*ROW('Hygiene Data'!F22))="","",OFFSET('Hygiene Data'!$F$11,0,10*ROW('Hygiene Data'!F22)))</f>
        <v/>
      </c>
      <c r="DV28" s="276" t="str">
        <f ca="true">+IF(OFFSET('Hygiene Data'!$F$12,0,10*ROW('Hygiene Data'!F22))="","",OFFSET('Hygiene Data'!$F$12,0,10*ROW('Hygiene Data'!F22)))</f>
        <v/>
      </c>
      <c r="DW28" s="276" t="str">
        <f ca="true">+IF(OFFSET('Hygiene Data'!$F$13,0,10*ROW('Hygiene Data'!F22))="","",OFFSET('Hygiene Data'!$F$13,0,10*ROW('Hygiene Data'!F22)))</f>
        <v/>
      </c>
      <c r="DX28" s="276" t="str">
        <f ca="true">+IF(OFFSET('Hygiene Data'!$G$11,0,10*ROW('Hygiene Data'!G22))="","",OFFSET('Hygiene Data'!$G$11,0,10*ROW('Hygiene Data'!G22)))</f>
        <v/>
      </c>
      <c r="DY28" s="276" t="str">
        <f ca="true">+IF(OFFSET('Hygiene Data'!$G$12,0,10*ROW('Hygiene Data'!G22))="","",OFFSET('Hygiene Data'!$G$12,0,10*ROW('Hygiene Data'!G22)))</f>
        <v/>
      </c>
      <c r="DZ28" s="276" t="str">
        <f ca="true">+IF(OFFSET('Hygiene Data'!$G$13,0,10*ROW('Hygiene Data'!G22))="","",OFFSET('Hygiene Data'!$G$13,0,10*ROW('Hygiene Data'!G22)))</f>
        <v/>
      </c>
      <c r="EA28" s="276" t="str">
        <f ca="true">+IF(OFFSET('Hygiene Data'!$H$11,0,10*ROW('Hygiene Data'!H22))="","",OFFSET('Hygiene Data'!$H$11,0,10*ROW('Hygiene Data'!H22)))</f>
        <v/>
      </c>
      <c r="EB28" s="276" t="str">
        <f ca="true">+IF(OFFSET('Hygiene Data'!$H$12,0,10*ROW('Hygiene Data'!H22))="","",OFFSET('Hygiene Data'!$H$12,0,10*ROW('Hygiene Data'!H22)))</f>
        <v/>
      </c>
      <c r="EC28" s="276" t="str">
        <f ca="true">+IF(OFFSET('Hygiene Data'!$H$13,0,10*ROW('Hygiene Data'!H22))="","",OFFSET('Hygiene Data'!$H$13,0,10*ROW('Hygiene Data'!H22)))</f>
        <v/>
      </c>
      <c r="ED28" s="276" t="str">
        <f ca="true">+IF(OFFSET('Hygiene Data'!$I$11,0,10*ROW('Hygiene Data'!I22))="","",OFFSET('Hygiene Data'!$I$11,0,10*ROW('Hygiene Data'!I22)))</f>
        <v/>
      </c>
      <c r="EE28" s="276" t="str">
        <f ca="true">+IF(OFFSET('Hygiene Data'!$I$12,0,10*ROW('Hygiene Data'!I22))="","",OFFSET('Hygiene Data'!$I$12,0,10*ROW('Hygiene Data'!I22)))</f>
        <v/>
      </c>
      <c r="EF28" s="276"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2"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6"/>
      <c r="BS29" s="276" t="str">
        <f ca="true">+IF(OFFSET('Water Data'!$D$27,0,10*ROW('Water Data'!D23))="","",OFFSET('Water Data'!$D$27,0,10*ROW('Water Data'!D23)))</f>
        <v/>
      </c>
      <c r="BT29" s="276" t="str">
        <f ca="true">+IF(OFFSET('Water Data'!$D$28,0,10*ROW('Water Data'!D23))="","",OFFSET('Water Data'!$D$28,0,10*ROW('Water Data'!D23)))</f>
        <v/>
      </c>
      <c r="BU29" s="276" t="str">
        <f ca="true">+IF(OFFSET('Water Data'!$D$29,0,10*ROW('Water Data'!D23))="","",OFFSET('Water Data'!$D$29,0,10*ROW('Water Data'!D23)))</f>
        <v/>
      </c>
      <c r="BV29" s="276" t="str">
        <f ca="true">+IF(OFFSET('Water Data'!$E$27,0,10*ROW('Water Data'!E23))="","",OFFSET('Water Data'!$E$27,0,10*ROW('Water Data'!E23)))</f>
        <v/>
      </c>
      <c r="BW29" s="276" t="str">
        <f ca="true">+IF(OFFSET('Water Data'!$E$28,0,10*ROW('Water Data'!E23))="","",OFFSET('Water Data'!$E$28,0,10*ROW('Water Data'!E23)))</f>
        <v/>
      </c>
      <c r="BX29" s="276" t="str">
        <f ca="true">+IF(OFFSET('Water Data'!$E$29,0,10*ROW('Water Data'!E23))="","",OFFSET('Water Data'!$E$29,0,10*ROW('Water Data'!E23)))</f>
        <v/>
      </c>
      <c r="BY29" s="276" t="str">
        <f ca="true">+IF(OFFSET('Water Data'!$F$27,0,10*ROW('Water Data'!F23))="","",OFFSET('Water Data'!$F$27,0,10*ROW('Water Data'!F23)))</f>
        <v/>
      </c>
      <c r="BZ29" s="276" t="str">
        <f ca="true">+IF(OFFSET('Water Data'!$F$28,0,10*ROW('Water Data'!F23))="","",OFFSET('Water Data'!$F$28,0,10*ROW('Water Data'!F23)))</f>
        <v/>
      </c>
      <c r="CA29" s="276" t="str">
        <f ca="true">+IF(OFFSET('Water Data'!$F$29,0,10*ROW('Water Data'!F23))="","",OFFSET('Water Data'!$F$29,0,10*ROW('Water Data'!F23)))</f>
        <v/>
      </c>
      <c r="CB29" s="276" t="str">
        <f ca="true">+IF(OFFSET('Water Data'!$G$27,0,10*ROW('Water Data'!G23))="","",OFFSET('Water Data'!$G$27,0,10*ROW('Water Data'!G23)))</f>
        <v/>
      </c>
      <c r="CC29" s="276" t="str">
        <f ca="true">+IF(OFFSET('Water Data'!$G$28,0,10*ROW('Water Data'!G23))="","",OFFSET('Water Data'!$G$28,0,10*ROW('Water Data'!G23)))</f>
        <v/>
      </c>
      <c r="CD29" s="276" t="str">
        <f ca="true">+IF(OFFSET('Water Data'!$G$29,0,10*ROW('Water Data'!G23))="","",OFFSET('Water Data'!$G$29,0,10*ROW('Water Data'!G23)))</f>
        <v/>
      </c>
      <c r="CE29" s="276" t="str">
        <f ca="true">+IF(OFFSET('Water Data'!$H$27,0,10*ROW('Water Data'!H23))="","",OFFSET('Water Data'!$H$27,0,10*ROW('Water Data'!H23)))</f>
        <v/>
      </c>
      <c r="CF29" s="276" t="str">
        <f ca="true">+IF(OFFSET('Water Data'!$H$28,0,10*ROW('Water Data'!H23))="","",OFFSET('Water Data'!$H$28,0,10*ROW('Water Data'!H23)))</f>
        <v/>
      </c>
      <c r="CG29" s="276" t="str">
        <f ca="true">+IF(OFFSET('Water Data'!$H$29,0,10*ROW('Water Data'!H23))="","",OFFSET('Water Data'!$H$29,0,10*ROW('Water Data'!H23)))</f>
        <v/>
      </c>
      <c r="CH29" s="276" t="str">
        <f ca="true">+IF(OFFSET('Water Data'!$I$27,0,10*ROW('Water Data'!I23))="","",OFFSET('Water Data'!$I$27,0,10*ROW('Water Data'!I23)))</f>
        <v/>
      </c>
      <c r="CI29" s="276" t="str">
        <f ca="true">+IF(OFFSET('Water Data'!$I$28,0,10*ROW('Water Data'!I23))="","",OFFSET('Water Data'!$I$28,0,10*ROW('Water Data'!I23)))</f>
        <v/>
      </c>
      <c r="CJ29" s="276" t="str">
        <f ca="true">+IF(OFFSET('Water Data'!$I$29,0,10*ROW('Water Data'!I23))="","",OFFSET('Water Data'!$I$29,0,10*ROW('Water Data'!I23)))</f>
        <v/>
      </c>
      <c r="CK29" s="276" t="str">
        <f ca="true">+IF(OFFSET('Sanitation Data'!$D$28,0,10*ROW('Sanitation Data'!D23))="","",OFFSET('Sanitation Data'!$D$28,0,10*ROW('Sanitation Data'!D23)))</f>
        <v/>
      </c>
      <c r="CL29" s="276" t="str">
        <f ca="true">+IF(OFFSET('Sanitation Data'!$D$29,0,10*ROW('Sanitation Data'!D23))="","",OFFSET('Sanitation Data'!$D$29,0,10*ROW('Sanitation Data'!D23)))</f>
        <v/>
      </c>
      <c r="CM29" s="276" t="str">
        <f ca="true">+IF(OFFSET('Sanitation Data'!$D$30,0,10*ROW('Sanitation Data'!D23))="","",OFFSET('Sanitation Data'!$D$30,0,10*ROW('Sanitation Data'!D23)))</f>
        <v/>
      </c>
      <c r="CN29" s="276" t="str">
        <f ca="true">+IF(OFFSET('Sanitation Data'!$D$31,0,10*ROW('Sanitation Data'!D23))="","",OFFSET('Sanitation Data'!$D$31,0,10*ROW('Sanitation Data'!D23)))</f>
        <v/>
      </c>
      <c r="CO29" s="276" t="str">
        <f ca="true">+IF(OFFSET('Sanitation Data'!$D$32,0,10*ROW('Sanitation Data'!D23))="","",OFFSET('Sanitation Data'!$D$32,0,10*ROW('Sanitation Data'!D23)))</f>
        <v/>
      </c>
      <c r="CP29" s="276" t="str">
        <f ca="true">+IF(OFFSET('Sanitation Data'!$E$28,0,10*ROW('Sanitation Data'!E23))="","",OFFSET('Sanitation Data'!$E$28,0,10*ROW('Sanitation Data'!E23)))</f>
        <v/>
      </c>
      <c r="CQ29" s="276" t="str">
        <f ca="true">+IF(OFFSET('Sanitation Data'!$E$29,0,10*ROW('Sanitation Data'!E23))="","",OFFSET('Sanitation Data'!$E$29,0,10*ROW('Sanitation Data'!E23)))</f>
        <v/>
      </c>
      <c r="CR29" s="276" t="str">
        <f ca="true">+IF(OFFSET('Sanitation Data'!$E$30,0,10*ROW('Sanitation Data'!E23))="","",OFFSET('Sanitation Data'!$E$30,0,10*ROW('Sanitation Data'!E23)))</f>
        <v/>
      </c>
      <c r="CS29" s="276" t="str">
        <f ca="true">+IF(OFFSET('Sanitation Data'!$E$31,0,10*ROW('Sanitation Data'!E23))="","",OFFSET('Sanitation Data'!$E$31,0,10*ROW('Sanitation Data'!E23)))</f>
        <v/>
      </c>
      <c r="CT29" s="276" t="str">
        <f ca="true">+IF(OFFSET('Sanitation Data'!$E$32,0,10*ROW('Sanitation Data'!E23))="","",OFFSET('Sanitation Data'!$E$32,0,10*ROW('Sanitation Data'!E23)))</f>
        <v/>
      </c>
      <c r="CU29" s="276" t="str">
        <f ca="true">+IF(OFFSET('Sanitation Data'!$F$28,0,10*ROW('Sanitation Data'!F23))="","",OFFSET('Sanitation Data'!$F$28,0,10*ROW('Sanitation Data'!F23)))</f>
        <v/>
      </c>
      <c r="CV29" s="276" t="str">
        <f ca="true">+IF(OFFSET('Sanitation Data'!$F$29,0,10*ROW('Sanitation Data'!F23))="","",OFFSET('Sanitation Data'!$F$29,0,10*ROW('Sanitation Data'!F23)))</f>
        <v/>
      </c>
      <c r="CW29" s="276" t="str">
        <f ca="true">+IF(OFFSET('Sanitation Data'!$F$30,0,10*ROW('Sanitation Data'!F23))="","",OFFSET('Sanitation Data'!$F$30,0,10*ROW('Sanitation Data'!F23)))</f>
        <v/>
      </c>
      <c r="CX29" s="276" t="str">
        <f ca="true">+IF(OFFSET('Sanitation Data'!$F$31,0,10*ROW('Sanitation Data'!F23))="","",OFFSET('Sanitation Data'!$F$31,0,10*ROW('Sanitation Data'!F23)))</f>
        <v/>
      </c>
      <c r="CY29" s="276" t="str">
        <f ca="true">+IF(OFFSET('Sanitation Data'!$F$32,0,10*ROW('Sanitation Data'!F23))="","",OFFSET('Sanitation Data'!$F$32,0,10*ROW('Sanitation Data'!F23)))</f>
        <v/>
      </c>
      <c r="CZ29" s="276" t="str">
        <f ca="true">+IF(OFFSET('Sanitation Data'!$G$28,0,10*ROW('Sanitation Data'!G23))="","",OFFSET('Sanitation Data'!$G$28,0,10*ROW('Sanitation Data'!G23)))</f>
        <v/>
      </c>
      <c r="DA29" s="276" t="str">
        <f ca="true">+IF(OFFSET('Sanitation Data'!$G$29,0,10*ROW('Sanitation Data'!G23))="","",OFFSET('Sanitation Data'!$G$29,0,10*ROW('Sanitation Data'!G23)))</f>
        <v/>
      </c>
      <c r="DB29" s="276" t="str">
        <f ca="true">+IF(OFFSET('Sanitation Data'!$G$30,0,10*ROW('Sanitation Data'!G23))="","",OFFSET('Sanitation Data'!$G$30,0,10*ROW('Sanitation Data'!G23)))</f>
        <v/>
      </c>
      <c r="DC29" s="276" t="str">
        <f ca="true">+IF(OFFSET('Sanitation Data'!$G$31,0,10*ROW('Sanitation Data'!G23))="","",OFFSET('Sanitation Data'!$G$31,0,10*ROW('Sanitation Data'!G23)))</f>
        <v/>
      </c>
      <c r="DD29" s="276" t="str">
        <f ca="true">+IF(OFFSET('Sanitation Data'!$G$32,0,10*ROW('Sanitation Data'!G23))="","",OFFSET('Sanitation Data'!$G$32,0,10*ROW('Sanitation Data'!G23)))</f>
        <v/>
      </c>
      <c r="DE29" s="276" t="str">
        <f ca="true">+IF(OFFSET('Sanitation Data'!$H$28,0,10*ROW('Sanitation Data'!H23))="","",OFFSET('Sanitation Data'!$H$28,0,10*ROW('Sanitation Data'!H23)))</f>
        <v/>
      </c>
      <c r="DF29" s="276" t="str">
        <f ca="true">+IF(OFFSET('Sanitation Data'!$H$29,0,10*ROW('Sanitation Data'!H23))="","",OFFSET('Sanitation Data'!$H$29,0,10*ROW('Sanitation Data'!H23)))</f>
        <v/>
      </c>
      <c r="DG29" s="276" t="str">
        <f ca="true">+IF(OFFSET('Sanitation Data'!$H$30,0,10*ROW('Sanitation Data'!H23))="","",OFFSET('Sanitation Data'!$H$30,0,10*ROW('Sanitation Data'!H23)))</f>
        <v/>
      </c>
      <c r="DH29" s="276" t="str">
        <f ca="true">+IF(OFFSET('Sanitation Data'!$H$31,0,10*ROW('Sanitation Data'!H23))="","",OFFSET('Sanitation Data'!$H$31,0,10*ROW('Sanitation Data'!H23)))</f>
        <v/>
      </c>
      <c r="DI29" s="276" t="str">
        <f ca="true">+IF(OFFSET('Sanitation Data'!$H$32,0,10*ROW('Sanitation Data'!H23))="","",OFFSET('Sanitation Data'!$H$32,0,10*ROW('Sanitation Data'!H23)))</f>
        <v/>
      </c>
      <c r="DJ29" s="276" t="str">
        <f ca="true">+IF(OFFSET('Sanitation Data'!$I$28,0,10*ROW('Sanitation Data'!I23))="","",OFFSET('Sanitation Data'!$I$28,0,10*ROW('Sanitation Data'!I23)))</f>
        <v/>
      </c>
      <c r="DK29" s="276" t="str">
        <f ca="true">+IF(OFFSET('Sanitation Data'!$I$29,0,10*ROW('Sanitation Data'!I23))="","",OFFSET('Sanitation Data'!$I$29,0,10*ROW('Sanitation Data'!I23)))</f>
        <v/>
      </c>
      <c r="DL29" s="276" t="str">
        <f ca="true">+IF(OFFSET('Sanitation Data'!$I$30,0,10*ROW('Sanitation Data'!I23))="","",OFFSET('Sanitation Data'!$I$30,0,10*ROW('Sanitation Data'!I23)))</f>
        <v/>
      </c>
      <c r="DM29" s="276" t="str">
        <f ca="true">+IF(OFFSET('Sanitation Data'!$I$31,0,10*ROW('Sanitation Data'!I23))="","",OFFSET('Sanitation Data'!$I$31,0,10*ROW('Sanitation Data'!I23)))</f>
        <v/>
      </c>
      <c r="DN29" s="276" t="str">
        <f ca="true">+IF(OFFSET('Sanitation Data'!$I$32,0,10*ROW('Sanitation Data'!I23))="","",OFFSET('Sanitation Data'!$I$32,0,10*ROW('Sanitation Data'!I23)))</f>
        <v/>
      </c>
      <c r="DO29" s="276" t="str">
        <f ca="true">+IF(OFFSET('Hygiene Data'!$D$11,0,10*ROW('Hygiene Data'!D23))="","",OFFSET('Hygiene Data'!$D$11,0,10*ROW('Hygiene Data'!D23)))</f>
        <v/>
      </c>
      <c r="DP29" s="276" t="str">
        <f ca="true">+IF(OFFSET('Hygiene Data'!$D$12,0,10*ROW('Hygiene Data'!D23))="","",OFFSET('Hygiene Data'!$D$12,0,10*ROW('Hygiene Data'!D23)))</f>
        <v/>
      </c>
      <c r="DQ29" s="276" t="str">
        <f ca="true">+IF(OFFSET('Hygiene Data'!$D$13,0,10*ROW('Hygiene Data'!D23))="","",OFFSET('Hygiene Data'!$D$13,0,10*ROW('Hygiene Data'!D23)))</f>
        <v/>
      </c>
      <c r="DR29" s="276" t="str">
        <f ca="true">+IF(OFFSET('Hygiene Data'!$E$11,0,10*ROW('Hygiene Data'!E23))="","",OFFSET('Hygiene Data'!$E$11,0,10*ROW('Hygiene Data'!E23)))</f>
        <v/>
      </c>
      <c r="DS29" s="276" t="str">
        <f ca="true">+IF(OFFSET('Hygiene Data'!$E$12,0,10*ROW('Hygiene Data'!E23))="","",OFFSET('Hygiene Data'!$E$12,0,10*ROW('Hygiene Data'!E23)))</f>
        <v/>
      </c>
      <c r="DT29" s="276" t="str">
        <f ca="true">+IF(OFFSET('Hygiene Data'!$E$13,0,10*ROW('Hygiene Data'!E23))="","",OFFSET('Hygiene Data'!$E$13,0,10*ROW('Hygiene Data'!E23)))</f>
        <v/>
      </c>
      <c r="DU29" s="276" t="str">
        <f ca="true">+IF(OFFSET('Hygiene Data'!$F$11,0,10*ROW('Hygiene Data'!F23))="","",OFFSET('Hygiene Data'!$F$11,0,10*ROW('Hygiene Data'!F23)))</f>
        <v/>
      </c>
      <c r="DV29" s="276" t="str">
        <f ca="true">+IF(OFFSET('Hygiene Data'!$F$12,0,10*ROW('Hygiene Data'!F23))="","",OFFSET('Hygiene Data'!$F$12,0,10*ROW('Hygiene Data'!F23)))</f>
        <v/>
      </c>
      <c r="DW29" s="276" t="str">
        <f ca="true">+IF(OFFSET('Hygiene Data'!$F$13,0,10*ROW('Hygiene Data'!F23))="","",OFFSET('Hygiene Data'!$F$13,0,10*ROW('Hygiene Data'!F23)))</f>
        <v/>
      </c>
      <c r="DX29" s="276" t="str">
        <f ca="true">+IF(OFFSET('Hygiene Data'!$G$11,0,10*ROW('Hygiene Data'!G23))="","",OFFSET('Hygiene Data'!$G$11,0,10*ROW('Hygiene Data'!G23)))</f>
        <v/>
      </c>
      <c r="DY29" s="276" t="str">
        <f ca="true">+IF(OFFSET('Hygiene Data'!$G$12,0,10*ROW('Hygiene Data'!G23))="","",OFFSET('Hygiene Data'!$G$12,0,10*ROW('Hygiene Data'!G23)))</f>
        <v/>
      </c>
      <c r="DZ29" s="276" t="str">
        <f ca="true">+IF(OFFSET('Hygiene Data'!$G$13,0,10*ROW('Hygiene Data'!G23))="","",OFFSET('Hygiene Data'!$G$13,0,10*ROW('Hygiene Data'!G23)))</f>
        <v/>
      </c>
      <c r="EA29" s="276" t="str">
        <f ca="true">+IF(OFFSET('Hygiene Data'!$H$11,0,10*ROW('Hygiene Data'!H23))="","",OFFSET('Hygiene Data'!$H$11,0,10*ROW('Hygiene Data'!H23)))</f>
        <v/>
      </c>
      <c r="EB29" s="276" t="str">
        <f ca="true">+IF(OFFSET('Hygiene Data'!$H$12,0,10*ROW('Hygiene Data'!H23))="","",OFFSET('Hygiene Data'!$H$12,0,10*ROW('Hygiene Data'!H23)))</f>
        <v/>
      </c>
      <c r="EC29" s="276" t="str">
        <f ca="true">+IF(OFFSET('Hygiene Data'!$H$13,0,10*ROW('Hygiene Data'!H23))="","",OFFSET('Hygiene Data'!$H$13,0,10*ROW('Hygiene Data'!H23)))</f>
        <v/>
      </c>
      <c r="ED29" s="276" t="str">
        <f ca="true">+IF(OFFSET('Hygiene Data'!$I$11,0,10*ROW('Hygiene Data'!I23))="","",OFFSET('Hygiene Data'!$I$11,0,10*ROW('Hygiene Data'!I23)))</f>
        <v/>
      </c>
      <c r="EE29" s="276" t="str">
        <f ca="true">+IF(OFFSET('Hygiene Data'!$I$12,0,10*ROW('Hygiene Data'!I23))="","",OFFSET('Hygiene Data'!$I$12,0,10*ROW('Hygiene Data'!I23)))</f>
        <v/>
      </c>
      <c r="EF29" s="276"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2"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6"/>
      <c r="BS30" s="276" t="str">
        <f ca="true">+IF(OFFSET('Water Data'!$D$27,0,10*ROW('Water Data'!D24))="","",OFFSET('Water Data'!$D$27,0,10*ROW('Water Data'!D24)))</f>
        <v/>
      </c>
      <c r="BT30" s="276" t="str">
        <f ca="true">+IF(OFFSET('Water Data'!$D$28,0,10*ROW('Water Data'!D24))="","",OFFSET('Water Data'!$D$28,0,10*ROW('Water Data'!D24)))</f>
        <v/>
      </c>
      <c r="BU30" s="276" t="str">
        <f ca="true">+IF(OFFSET('Water Data'!$D$29,0,10*ROW('Water Data'!D24))="","",OFFSET('Water Data'!$D$29,0,10*ROW('Water Data'!D24)))</f>
        <v/>
      </c>
      <c r="BV30" s="276" t="str">
        <f ca="true">+IF(OFFSET('Water Data'!$E$27,0,10*ROW('Water Data'!E24))="","",OFFSET('Water Data'!$E$27,0,10*ROW('Water Data'!E24)))</f>
        <v/>
      </c>
      <c r="BW30" s="276" t="str">
        <f ca="true">+IF(OFFSET('Water Data'!$E$28,0,10*ROW('Water Data'!E24))="","",OFFSET('Water Data'!$E$28,0,10*ROW('Water Data'!E24)))</f>
        <v/>
      </c>
      <c r="BX30" s="276" t="str">
        <f ca="true">+IF(OFFSET('Water Data'!$E$29,0,10*ROW('Water Data'!E24))="","",OFFSET('Water Data'!$E$29,0,10*ROW('Water Data'!E24)))</f>
        <v/>
      </c>
      <c r="BY30" s="276" t="str">
        <f ca="true">+IF(OFFSET('Water Data'!$F$27,0,10*ROW('Water Data'!F24))="","",OFFSET('Water Data'!$F$27,0,10*ROW('Water Data'!F24)))</f>
        <v/>
      </c>
      <c r="BZ30" s="276" t="str">
        <f ca="true">+IF(OFFSET('Water Data'!$F$28,0,10*ROW('Water Data'!F24))="","",OFFSET('Water Data'!$F$28,0,10*ROW('Water Data'!F24)))</f>
        <v/>
      </c>
      <c r="CA30" s="276" t="str">
        <f ca="true">+IF(OFFSET('Water Data'!$F$29,0,10*ROW('Water Data'!F24))="","",OFFSET('Water Data'!$F$29,0,10*ROW('Water Data'!F24)))</f>
        <v/>
      </c>
      <c r="CB30" s="276" t="str">
        <f ca="true">+IF(OFFSET('Water Data'!$G$27,0,10*ROW('Water Data'!G24))="","",OFFSET('Water Data'!$G$27,0,10*ROW('Water Data'!G24)))</f>
        <v/>
      </c>
      <c r="CC30" s="276" t="str">
        <f ca="true">+IF(OFFSET('Water Data'!$G$28,0,10*ROW('Water Data'!G24))="","",OFFSET('Water Data'!$G$28,0,10*ROW('Water Data'!G24)))</f>
        <v/>
      </c>
      <c r="CD30" s="276" t="str">
        <f ca="true">+IF(OFFSET('Water Data'!$G$29,0,10*ROW('Water Data'!G24))="","",OFFSET('Water Data'!$G$29,0,10*ROW('Water Data'!G24)))</f>
        <v/>
      </c>
      <c r="CE30" s="276" t="str">
        <f ca="true">+IF(OFFSET('Water Data'!$H$27,0,10*ROW('Water Data'!H24))="","",OFFSET('Water Data'!$H$27,0,10*ROW('Water Data'!H24)))</f>
        <v/>
      </c>
      <c r="CF30" s="276" t="str">
        <f ca="true">+IF(OFFSET('Water Data'!$H$28,0,10*ROW('Water Data'!H24))="","",OFFSET('Water Data'!$H$28,0,10*ROW('Water Data'!H24)))</f>
        <v/>
      </c>
      <c r="CG30" s="276" t="str">
        <f ca="true">+IF(OFFSET('Water Data'!$H$29,0,10*ROW('Water Data'!H24))="","",OFFSET('Water Data'!$H$29,0,10*ROW('Water Data'!H24)))</f>
        <v/>
      </c>
      <c r="CH30" s="276" t="str">
        <f ca="true">+IF(OFFSET('Water Data'!$I$27,0,10*ROW('Water Data'!I24))="","",OFFSET('Water Data'!$I$27,0,10*ROW('Water Data'!I24)))</f>
        <v/>
      </c>
      <c r="CI30" s="276" t="str">
        <f ca="true">+IF(OFFSET('Water Data'!$I$28,0,10*ROW('Water Data'!I24))="","",OFFSET('Water Data'!$I$28,0,10*ROW('Water Data'!I24)))</f>
        <v/>
      </c>
      <c r="CJ30" s="276" t="str">
        <f ca="true">+IF(OFFSET('Water Data'!$I$29,0,10*ROW('Water Data'!I24))="","",OFFSET('Water Data'!$I$29,0,10*ROW('Water Data'!I24)))</f>
        <v/>
      </c>
      <c r="CK30" s="276" t="str">
        <f ca="true">+IF(OFFSET('Sanitation Data'!$D$28,0,10*ROW('Sanitation Data'!D24))="","",OFFSET('Sanitation Data'!$D$28,0,10*ROW('Sanitation Data'!D24)))</f>
        <v/>
      </c>
      <c r="CL30" s="276" t="str">
        <f ca="true">+IF(OFFSET('Sanitation Data'!$D$29,0,10*ROW('Sanitation Data'!D24))="","",OFFSET('Sanitation Data'!$D$29,0,10*ROW('Sanitation Data'!D24)))</f>
        <v/>
      </c>
      <c r="CM30" s="276" t="str">
        <f ca="true">+IF(OFFSET('Sanitation Data'!$D$30,0,10*ROW('Sanitation Data'!D24))="","",OFFSET('Sanitation Data'!$D$30,0,10*ROW('Sanitation Data'!D24)))</f>
        <v/>
      </c>
      <c r="CN30" s="276" t="str">
        <f ca="true">+IF(OFFSET('Sanitation Data'!$D$31,0,10*ROW('Sanitation Data'!D24))="","",OFFSET('Sanitation Data'!$D$31,0,10*ROW('Sanitation Data'!D24)))</f>
        <v/>
      </c>
      <c r="CO30" s="276" t="str">
        <f ca="true">+IF(OFFSET('Sanitation Data'!$D$32,0,10*ROW('Sanitation Data'!D24))="","",OFFSET('Sanitation Data'!$D$32,0,10*ROW('Sanitation Data'!D24)))</f>
        <v/>
      </c>
      <c r="CP30" s="276" t="str">
        <f ca="true">+IF(OFFSET('Sanitation Data'!$E$28,0,10*ROW('Sanitation Data'!E24))="","",OFFSET('Sanitation Data'!$E$28,0,10*ROW('Sanitation Data'!E24)))</f>
        <v/>
      </c>
      <c r="CQ30" s="276" t="str">
        <f ca="true">+IF(OFFSET('Sanitation Data'!$E$29,0,10*ROW('Sanitation Data'!E24))="","",OFFSET('Sanitation Data'!$E$29,0,10*ROW('Sanitation Data'!E24)))</f>
        <v/>
      </c>
      <c r="CR30" s="276" t="str">
        <f ca="true">+IF(OFFSET('Sanitation Data'!$E$30,0,10*ROW('Sanitation Data'!E24))="","",OFFSET('Sanitation Data'!$E$30,0,10*ROW('Sanitation Data'!E24)))</f>
        <v/>
      </c>
      <c r="CS30" s="276" t="str">
        <f ca="true">+IF(OFFSET('Sanitation Data'!$E$31,0,10*ROW('Sanitation Data'!E24))="","",OFFSET('Sanitation Data'!$E$31,0,10*ROW('Sanitation Data'!E24)))</f>
        <v/>
      </c>
      <c r="CT30" s="276" t="str">
        <f ca="true">+IF(OFFSET('Sanitation Data'!$E$32,0,10*ROW('Sanitation Data'!E24))="","",OFFSET('Sanitation Data'!$E$32,0,10*ROW('Sanitation Data'!E24)))</f>
        <v/>
      </c>
      <c r="CU30" s="276" t="str">
        <f ca="true">+IF(OFFSET('Sanitation Data'!$F$28,0,10*ROW('Sanitation Data'!F24))="","",OFFSET('Sanitation Data'!$F$28,0,10*ROW('Sanitation Data'!F24)))</f>
        <v/>
      </c>
      <c r="CV30" s="276" t="str">
        <f ca="true">+IF(OFFSET('Sanitation Data'!$F$29,0,10*ROW('Sanitation Data'!F24))="","",OFFSET('Sanitation Data'!$F$29,0,10*ROW('Sanitation Data'!F24)))</f>
        <v/>
      </c>
      <c r="CW30" s="276" t="str">
        <f ca="true">+IF(OFFSET('Sanitation Data'!$F$30,0,10*ROW('Sanitation Data'!F24))="","",OFFSET('Sanitation Data'!$F$30,0,10*ROW('Sanitation Data'!F24)))</f>
        <v/>
      </c>
      <c r="CX30" s="276" t="str">
        <f ca="true">+IF(OFFSET('Sanitation Data'!$F$31,0,10*ROW('Sanitation Data'!F24))="","",OFFSET('Sanitation Data'!$F$31,0,10*ROW('Sanitation Data'!F24)))</f>
        <v/>
      </c>
      <c r="CY30" s="276" t="str">
        <f ca="true">+IF(OFFSET('Sanitation Data'!$F$32,0,10*ROW('Sanitation Data'!F24))="","",OFFSET('Sanitation Data'!$F$32,0,10*ROW('Sanitation Data'!F24)))</f>
        <v/>
      </c>
      <c r="CZ30" s="276" t="str">
        <f ca="true">+IF(OFFSET('Sanitation Data'!$G$28,0,10*ROW('Sanitation Data'!G24))="","",OFFSET('Sanitation Data'!$G$28,0,10*ROW('Sanitation Data'!G24)))</f>
        <v/>
      </c>
      <c r="DA30" s="276" t="str">
        <f ca="true">+IF(OFFSET('Sanitation Data'!$G$29,0,10*ROW('Sanitation Data'!G24))="","",OFFSET('Sanitation Data'!$G$29,0,10*ROW('Sanitation Data'!G24)))</f>
        <v/>
      </c>
      <c r="DB30" s="276" t="str">
        <f ca="true">+IF(OFFSET('Sanitation Data'!$G$30,0,10*ROW('Sanitation Data'!G24))="","",OFFSET('Sanitation Data'!$G$30,0,10*ROW('Sanitation Data'!G24)))</f>
        <v/>
      </c>
      <c r="DC30" s="276" t="str">
        <f ca="true">+IF(OFFSET('Sanitation Data'!$G$31,0,10*ROW('Sanitation Data'!G24))="","",OFFSET('Sanitation Data'!$G$31,0,10*ROW('Sanitation Data'!G24)))</f>
        <v/>
      </c>
      <c r="DD30" s="276" t="str">
        <f ca="true">+IF(OFFSET('Sanitation Data'!$G$32,0,10*ROW('Sanitation Data'!G24))="","",OFFSET('Sanitation Data'!$G$32,0,10*ROW('Sanitation Data'!G24)))</f>
        <v/>
      </c>
      <c r="DE30" s="276" t="str">
        <f ca="true">+IF(OFFSET('Sanitation Data'!$H$28,0,10*ROW('Sanitation Data'!H24))="","",OFFSET('Sanitation Data'!$H$28,0,10*ROW('Sanitation Data'!H24)))</f>
        <v/>
      </c>
      <c r="DF30" s="276" t="str">
        <f ca="true">+IF(OFFSET('Sanitation Data'!$H$29,0,10*ROW('Sanitation Data'!H24))="","",OFFSET('Sanitation Data'!$H$29,0,10*ROW('Sanitation Data'!H24)))</f>
        <v/>
      </c>
      <c r="DG30" s="276" t="str">
        <f ca="true">+IF(OFFSET('Sanitation Data'!$H$30,0,10*ROW('Sanitation Data'!H24))="","",OFFSET('Sanitation Data'!$H$30,0,10*ROW('Sanitation Data'!H24)))</f>
        <v/>
      </c>
      <c r="DH30" s="276" t="str">
        <f ca="true">+IF(OFFSET('Sanitation Data'!$H$31,0,10*ROW('Sanitation Data'!H24))="","",OFFSET('Sanitation Data'!$H$31,0,10*ROW('Sanitation Data'!H24)))</f>
        <v/>
      </c>
      <c r="DI30" s="276" t="str">
        <f ca="true">+IF(OFFSET('Sanitation Data'!$H$32,0,10*ROW('Sanitation Data'!H24))="","",OFFSET('Sanitation Data'!$H$32,0,10*ROW('Sanitation Data'!H24)))</f>
        <v/>
      </c>
      <c r="DJ30" s="276" t="str">
        <f ca="true">+IF(OFFSET('Sanitation Data'!$I$28,0,10*ROW('Sanitation Data'!I24))="","",OFFSET('Sanitation Data'!$I$28,0,10*ROW('Sanitation Data'!I24)))</f>
        <v/>
      </c>
      <c r="DK30" s="276" t="str">
        <f ca="true">+IF(OFFSET('Sanitation Data'!$I$29,0,10*ROW('Sanitation Data'!I24))="","",OFFSET('Sanitation Data'!$I$29,0,10*ROW('Sanitation Data'!I24)))</f>
        <v/>
      </c>
      <c r="DL30" s="276" t="str">
        <f ca="true">+IF(OFFSET('Sanitation Data'!$I$30,0,10*ROW('Sanitation Data'!I24))="","",OFFSET('Sanitation Data'!$I$30,0,10*ROW('Sanitation Data'!I24)))</f>
        <v/>
      </c>
      <c r="DM30" s="276" t="str">
        <f ca="true">+IF(OFFSET('Sanitation Data'!$I$31,0,10*ROW('Sanitation Data'!I24))="","",OFFSET('Sanitation Data'!$I$31,0,10*ROW('Sanitation Data'!I24)))</f>
        <v/>
      </c>
      <c r="DN30" s="276" t="str">
        <f ca="true">+IF(OFFSET('Sanitation Data'!$I$32,0,10*ROW('Sanitation Data'!I24))="","",OFFSET('Sanitation Data'!$I$32,0,10*ROW('Sanitation Data'!I24)))</f>
        <v/>
      </c>
      <c r="DO30" s="276" t="str">
        <f ca="true">+IF(OFFSET('Hygiene Data'!$D$11,0,10*ROW('Hygiene Data'!D24))="","",OFFSET('Hygiene Data'!$D$11,0,10*ROW('Hygiene Data'!D24)))</f>
        <v/>
      </c>
      <c r="DP30" s="276" t="str">
        <f ca="true">+IF(OFFSET('Hygiene Data'!$D$12,0,10*ROW('Hygiene Data'!D24))="","",OFFSET('Hygiene Data'!$D$12,0,10*ROW('Hygiene Data'!D24)))</f>
        <v/>
      </c>
      <c r="DQ30" s="276" t="str">
        <f ca="true">+IF(OFFSET('Hygiene Data'!$D$13,0,10*ROW('Hygiene Data'!D24))="","",OFFSET('Hygiene Data'!$D$13,0,10*ROW('Hygiene Data'!D24)))</f>
        <v/>
      </c>
      <c r="DR30" s="276" t="str">
        <f ca="true">+IF(OFFSET('Hygiene Data'!$E$11,0,10*ROW('Hygiene Data'!E24))="","",OFFSET('Hygiene Data'!$E$11,0,10*ROW('Hygiene Data'!E24)))</f>
        <v/>
      </c>
      <c r="DS30" s="276" t="str">
        <f ca="true">+IF(OFFSET('Hygiene Data'!$E$12,0,10*ROW('Hygiene Data'!E24))="","",OFFSET('Hygiene Data'!$E$12,0,10*ROW('Hygiene Data'!E24)))</f>
        <v/>
      </c>
      <c r="DT30" s="276" t="str">
        <f ca="true">+IF(OFFSET('Hygiene Data'!$E$13,0,10*ROW('Hygiene Data'!E24))="","",OFFSET('Hygiene Data'!$E$13,0,10*ROW('Hygiene Data'!E24)))</f>
        <v/>
      </c>
      <c r="DU30" s="276" t="str">
        <f ca="true">+IF(OFFSET('Hygiene Data'!$F$11,0,10*ROW('Hygiene Data'!F24))="","",OFFSET('Hygiene Data'!$F$11,0,10*ROW('Hygiene Data'!F24)))</f>
        <v/>
      </c>
      <c r="DV30" s="276" t="str">
        <f ca="true">+IF(OFFSET('Hygiene Data'!$F$12,0,10*ROW('Hygiene Data'!F24))="","",OFFSET('Hygiene Data'!$F$12,0,10*ROW('Hygiene Data'!F24)))</f>
        <v/>
      </c>
      <c r="DW30" s="276" t="str">
        <f ca="true">+IF(OFFSET('Hygiene Data'!$F$13,0,10*ROW('Hygiene Data'!F24))="","",OFFSET('Hygiene Data'!$F$13,0,10*ROW('Hygiene Data'!F24)))</f>
        <v/>
      </c>
      <c r="DX30" s="276" t="str">
        <f ca="true">+IF(OFFSET('Hygiene Data'!$G$11,0,10*ROW('Hygiene Data'!G24))="","",OFFSET('Hygiene Data'!$G$11,0,10*ROW('Hygiene Data'!G24)))</f>
        <v/>
      </c>
      <c r="DY30" s="276" t="str">
        <f ca="true">+IF(OFFSET('Hygiene Data'!$G$12,0,10*ROW('Hygiene Data'!G24))="","",OFFSET('Hygiene Data'!$G$12,0,10*ROW('Hygiene Data'!G24)))</f>
        <v/>
      </c>
      <c r="DZ30" s="276" t="str">
        <f ca="true">+IF(OFFSET('Hygiene Data'!$G$13,0,10*ROW('Hygiene Data'!G24))="","",OFFSET('Hygiene Data'!$G$13,0,10*ROW('Hygiene Data'!G24)))</f>
        <v/>
      </c>
      <c r="EA30" s="276" t="str">
        <f ca="true">+IF(OFFSET('Hygiene Data'!$H$11,0,10*ROW('Hygiene Data'!H24))="","",OFFSET('Hygiene Data'!$H$11,0,10*ROW('Hygiene Data'!H24)))</f>
        <v/>
      </c>
      <c r="EB30" s="276" t="str">
        <f ca="true">+IF(OFFSET('Hygiene Data'!$H$12,0,10*ROW('Hygiene Data'!H24))="","",OFFSET('Hygiene Data'!$H$12,0,10*ROW('Hygiene Data'!H24)))</f>
        <v/>
      </c>
      <c r="EC30" s="276" t="str">
        <f ca="true">+IF(OFFSET('Hygiene Data'!$H$13,0,10*ROW('Hygiene Data'!H24))="","",OFFSET('Hygiene Data'!$H$13,0,10*ROW('Hygiene Data'!H24)))</f>
        <v/>
      </c>
      <c r="ED30" s="276" t="str">
        <f ca="true">+IF(OFFSET('Hygiene Data'!$I$11,0,10*ROW('Hygiene Data'!I24))="","",OFFSET('Hygiene Data'!$I$11,0,10*ROW('Hygiene Data'!I24)))</f>
        <v/>
      </c>
      <c r="EE30" s="276" t="str">
        <f ca="true">+IF(OFFSET('Hygiene Data'!$I$12,0,10*ROW('Hygiene Data'!I24))="","",OFFSET('Hygiene Data'!$I$12,0,10*ROW('Hygiene Data'!I24)))</f>
        <v/>
      </c>
      <c r="EF30" s="276"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2"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6"/>
      <c r="BS31" s="276" t="str">
        <f ca="true">+IF(OFFSET('Water Data'!$D$27,0,10*ROW('Water Data'!D25))="","",OFFSET('Water Data'!$D$27,0,10*ROW('Water Data'!D25)))</f>
        <v/>
      </c>
      <c r="BT31" s="276" t="str">
        <f ca="true">+IF(OFFSET('Water Data'!$D$28,0,10*ROW('Water Data'!D25))="","",OFFSET('Water Data'!$D$28,0,10*ROW('Water Data'!D25)))</f>
        <v/>
      </c>
      <c r="BU31" s="276" t="str">
        <f ca="true">+IF(OFFSET('Water Data'!$D$29,0,10*ROW('Water Data'!D25))="","",OFFSET('Water Data'!$D$29,0,10*ROW('Water Data'!D25)))</f>
        <v/>
      </c>
      <c r="BV31" s="276" t="str">
        <f ca="true">+IF(OFFSET('Water Data'!$E$27,0,10*ROW('Water Data'!E25))="","",OFFSET('Water Data'!$E$27,0,10*ROW('Water Data'!E25)))</f>
        <v/>
      </c>
      <c r="BW31" s="276" t="str">
        <f ca="true">+IF(OFFSET('Water Data'!$E$28,0,10*ROW('Water Data'!E25))="","",OFFSET('Water Data'!$E$28,0,10*ROW('Water Data'!E25)))</f>
        <v/>
      </c>
      <c r="BX31" s="276" t="str">
        <f ca="true">+IF(OFFSET('Water Data'!$E$29,0,10*ROW('Water Data'!E25))="","",OFFSET('Water Data'!$E$29,0,10*ROW('Water Data'!E25)))</f>
        <v/>
      </c>
      <c r="BY31" s="276" t="str">
        <f ca="true">+IF(OFFSET('Water Data'!$F$27,0,10*ROW('Water Data'!F25))="","",OFFSET('Water Data'!$F$27,0,10*ROW('Water Data'!F25)))</f>
        <v/>
      </c>
      <c r="BZ31" s="276" t="str">
        <f ca="true">+IF(OFFSET('Water Data'!$F$28,0,10*ROW('Water Data'!F25))="","",OFFSET('Water Data'!$F$28,0,10*ROW('Water Data'!F25)))</f>
        <v/>
      </c>
      <c r="CA31" s="276" t="str">
        <f ca="true">+IF(OFFSET('Water Data'!$F$29,0,10*ROW('Water Data'!F25))="","",OFFSET('Water Data'!$F$29,0,10*ROW('Water Data'!F25)))</f>
        <v/>
      </c>
      <c r="CB31" s="276" t="str">
        <f ca="true">+IF(OFFSET('Water Data'!$G$27,0,10*ROW('Water Data'!G25))="","",OFFSET('Water Data'!$G$27,0,10*ROW('Water Data'!G25)))</f>
        <v/>
      </c>
      <c r="CC31" s="276" t="str">
        <f ca="true">+IF(OFFSET('Water Data'!$G$28,0,10*ROW('Water Data'!G25))="","",OFFSET('Water Data'!$G$28,0,10*ROW('Water Data'!G25)))</f>
        <v/>
      </c>
      <c r="CD31" s="276" t="str">
        <f ca="true">+IF(OFFSET('Water Data'!$G$29,0,10*ROW('Water Data'!G25))="","",OFFSET('Water Data'!$G$29,0,10*ROW('Water Data'!G25)))</f>
        <v/>
      </c>
      <c r="CE31" s="276" t="str">
        <f ca="true">+IF(OFFSET('Water Data'!$H$27,0,10*ROW('Water Data'!H25))="","",OFFSET('Water Data'!$H$27,0,10*ROW('Water Data'!H25)))</f>
        <v/>
      </c>
      <c r="CF31" s="276" t="str">
        <f ca="true">+IF(OFFSET('Water Data'!$H$28,0,10*ROW('Water Data'!H25))="","",OFFSET('Water Data'!$H$28,0,10*ROW('Water Data'!H25)))</f>
        <v/>
      </c>
      <c r="CG31" s="276" t="str">
        <f ca="true">+IF(OFFSET('Water Data'!$H$29,0,10*ROW('Water Data'!H25))="","",OFFSET('Water Data'!$H$29,0,10*ROW('Water Data'!H25)))</f>
        <v/>
      </c>
      <c r="CH31" s="276" t="str">
        <f ca="true">+IF(OFFSET('Water Data'!$I$27,0,10*ROW('Water Data'!I25))="","",OFFSET('Water Data'!$I$27,0,10*ROW('Water Data'!I25)))</f>
        <v/>
      </c>
      <c r="CI31" s="276" t="str">
        <f ca="true">+IF(OFFSET('Water Data'!$I$28,0,10*ROW('Water Data'!I25))="","",OFFSET('Water Data'!$I$28,0,10*ROW('Water Data'!I25)))</f>
        <v/>
      </c>
      <c r="CJ31" s="276" t="str">
        <f ca="true">+IF(OFFSET('Water Data'!$I$29,0,10*ROW('Water Data'!I25))="","",OFFSET('Water Data'!$I$29,0,10*ROW('Water Data'!I25)))</f>
        <v/>
      </c>
      <c r="CK31" s="276" t="str">
        <f ca="true">+IF(OFFSET('Sanitation Data'!$D$28,0,10*ROW('Sanitation Data'!D25))="","",OFFSET('Sanitation Data'!$D$28,0,10*ROW('Sanitation Data'!D25)))</f>
        <v/>
      </c>
      <c r="CL31" s="276" t="str">
        <f ca="true">+IF(OFFSET('Sanitation Data'!$D$29,0,10*ROW('Sanitation Data'!D25))="","",OFFSET('Sanitation Data'!$D$29,0,10*ROW('Sanitation Data'!D25)))</f>
        <v/>
      </c>
      <c r="CM31" s="276" t="str">
        <f ca="true">+IF(OFFSET('Sanitation Data'!$D$30,0,10*ROW('Sanitation Data'!D25))="","",OFFSET('Sanitation Data'!$D$30,0,10*ROW('Sanitation Data'!D25)))</f>
        <v/>
      </c>
      <c r="CN31" s="276" t="str">
        <f ca="true">+IF(OFFSET('Sanitation Data'!$D$31,0,10*ROW('Sanitation Data'!D25))="","",OFFSET('Sanitation Data'!$D$31,0,10*ROW('Sanitation Data'!D25)))</f>
        <v/>
      </c>
      <c r="CO31" s="276" t="str">
        <f ca="true">+IF(OFFSET('Sanitation Data'!$D$32,0,10*ROW('Sanitation Data'!D25))="","",OFFSET('Sanitation Data'!$D$32,0,10*ROW('Sanitation Data'!D25)))</f>
        <v/>
      </c>
      <c r="CP31" s="276" t="str">
        <f ca="true">+IF(OFFSET('Sanitation Data'!$E$28,0,10*ROW('Sanitation Data'!E25))="","",OFFSET('Sanitation Data'!$E$28,0,10*ROW('Sanitation Data'!E25)))</f>
        <v/>
      </c>
      <c r="CQ31" s="276" t="str">
        <f ca="true">+IF(OFFSET('Sanitation Data'!$E$29,0,10*ROW('Sanitation Data'!E25))="","",OFFSET('Sanitation Data'!$E$29,0,10*ROW('Sanitation Data'!E25)))</f>
        <v/>
      </c>
      <c r="CR31" s="276" t="str">
        <f ca="true">+IF(OFFSET('Sanitation Data'!$E$30,0,10*ROW('Sanitation Data'!E25))="","",OFFSET('Sanitation Data'!$E$30,0,10*ROW('Sanitation Data'!E25)))</f>
        <v/>
      </c>
      <c r="CS31" s="276" t="str">
        <f ca="true">+IF(OFFSET('Sanitation Data'!$E$31,0,10*ROW('Sanitation Data'!E25))="","",OFFSET('Sanitation Data'!$E$31,0,10*ROW('Sanitation Data'!E25)))</f>
        <v/>
      </c>
      <c r="CT31" s="276" t="str">
        <f ca="true">+IF(OFFSET('Sanitation Data'!$E$32,0,10*ROW('Sanitation Data'!E25))="","",OFFSET('Sanitation Data'!$E$32,0,10*ROW('Sanitation Data'!E25)))</f>
        <v/>
      </c>
      <c r="CU31" s="276" t="str">
        <f ca="true">+IF(OFFSET('Sanitation Data'!$F$28,0,10*ROW('Sanitation Data'!F25))="","",OFFSET('Sanitation Data'!$F$28,0,10*ROW('Sanitation Data'!F25)))</f>
        <v/>
      </c>
      <c r="CV31" s="276" t="str">
        <f ca="true">+IF(OFFSET('Sanitation Data'!$F$29,0,10*ROW('Sanitation Data'!F25))="","",OFFSET('Sanitation Data'!$F$29,0,10*ROW('Sanitation Data'!F25)))</f>
        <v/>
      </c>
      <c r="CW31" s="276" t="str">
        <f ca="true">+IF(OFFSET('Sanitation Data'!$F$30,0,10*ROW('Sanitation Data'!F25))="","",OFFSET('Sanitation Data'!$F$30,0,10*ROW('Sanitation Data'!F25)))</f>
        <v/>
      </c>
      <c r="CX31" s="276" t="str">
        <f ca="true">+IF(OFFSET('Sanitation Data'!$F$31,0,10*ROW('Sanitation Data'!F25))="","",OFFSET('Sanitation Data'!$F$31,0,10*ROW('Sanitation Data'!F25)))</f>
        <v/>
      </c>
      <c r="CY31" s="276" t="str">
        <f ca="true">+IF(OFFSET('Sanitation Data'!$F$32,0,10*ROW('Sanitation Data'!F25))="","",OFFSET('Sanitation Data'!$F$32,0,10*ROW('Sanitation Data'!F25)))</f>
        <v/>
      </c>
      <c r="CZ31" s="276" t="str">
        <f ca="true">+IF(OFFSET('Sanitation Data'!$G$28,0,10*ROW('Sanitation Data'!G25))="","",OFFSET('Sanitation Data'!$G$28,0,10*ROW('Sanitation Data'!G25)))</f>
        <v/>
      </c>
      <c r="DA31" s="276" t="str">
        <f ca="true">+IF(OFFSET('Sanitation Data'!$G$29,0,10*ROW('Sanitation Data'!G25))="","",OFFSET('Sanitation Data'!$G$29,0,10*ROW('Sanitation Data'!G25)))</f>
        <v/>
      </c>
      <c r="DB31" s="276" t="str">
        <f ca="true">+IF(OFFSET('Sanitation Data'!$G$30,0,10*ROW('Sanitation Data'!G25))="","",OFFSET('Sanitation Data'!$G$30,0,10*ROW('Sanitation Data'!G25)))</f>
        <v/>
      </c>
      <c r="DC31" s="276" t="str">
        <f ca="true">+IF(OFFSET('Sanitation Data'!$G$31,0,10*ROW('Sanitation Data'!G25))="","",OFFSET('Sanitation Data'!$G$31,0,10*ROW('Sanitation Data'!G25)))</f>
        <v/>
      </c>
      <c r="DD31" s="276" t="str">
        <f ca="true">+IF(OFFSET('Sanitation Data'!$G$32,0,10*ROW('Sanitation Data'!G25))="","",OFFSET('Sanitation Data'!$G$32,0,10*ROW('Sanitation Data'!G25)))</f>
        <v/>
      </c>
      <c r="DE31" s="276" t="str">
        <f ca="true">+IF(OFFSET('Sanitation Data'!$H$28,0,10*ROW('Sanitation Data'!H25))="","",OFFSET('Sanitation Data'!$H$28,0,10*ROW('Sanitation Data'!H25)))</f>
        <v/>
      </c>
      <c r="DF31" s="276" t="str">
        <f ca="true">+IF(OFFSET('Sanitation Data'!$H$29,0,10*ROW('Sanitation Data'!H25))="","",OFFSET('Sanitation Data'!$H$29,0,10*ROW('Sanitation Data'!H25)))</f>
        <v/>
      </c>
      <c r="DG31" s="276" t="str">
        <f ca="true">+IF(OFFSET('Sanitation Data'!$H$30,0,10*ROW('Sanitation Data'!H25))="","",OFFSET('Sanitation Data'!$H$30,0,10*ROW('Sanitation Data'!H25)))</f>
        <v/>
      </c>
      <c r="DH31" s="276" t="str">
        <f ca="true">+IF(OFFSET('Sanitation Data'!$H$31,0,10*ROW('Sanitation Data'!H25))="","",OFFSET('Sanitation Data'!$H$31,0,10*ROW('Sanitation Data'!H25)))</f>
        <v/>
      </c>
      <c r="DI31" s="276" t="str">
        <f ca="true">+IF(OFFSET('Sanitation Data'!$H$32,0,10*ROW('Sanitation Data'!H25))="","",OFFSET('Sanitation Data'!$H$32,0,10*ROW('Sanitation Data'!H25)))</f>
        <v/>
      </c>
      <c r="DJ31" s="276" t="str">
        <f ca="true">+IF(OFFSET('Sanitation Data'!$I$28,0,10*ROW('Sanitation Data'!I25))="","",OFFSET('Sanitation Data'!$I$28,0,10*ROW('Sanitation Data'!I25)))</f>
        <v/>
      </c>
      <c r="DK31" s="276" t="str">
        <f ca="true">+IF(OFFSET('Sanitation Data'!$I$29,0,10*ROW('Sanitation Data'!I25))="","",OFFSET('Sanitation Data'!$I$29,0,10*ROW('Sanitation Data'!I25)))</f>
        <v/>
      </c>
      <c r="DL31" s="276" t="str">
        <f ca="true">+IF(OFFSET('Sanitation Data'!$I$30,0,10*ROW('Sanitation Data'!I25))="","",OFFSET('Sanitation Data'!$I$30,0,10*ROW('Sanitation Data'!I25)))</f>
        <v/>
      </c>
      <c r="DM31" s="276" t="str">
        <f ca="true">+IF(OFFSET('Sanitation Data'!$I$31,0,10*ROW('Sanitation Data'!I25))="","",OFFSET('Sanitation Data'!$I$31,0,10*ROW('Sanitation Data'!I25)))</f>
        <v/>
      </c>
      <c r="DN31" s="276" t="str">
        <f ca="true">+IF(OFFSET('Sanitation Data'!$I$32,0,10*ROW('Sanitation Data'!I25))="","",OFFSET('Sanitation Data'!$I$32,0,10*ROW('Sanitation Data'!I25)))</f>
        <v/>
      </c>
      <c r="DO31" s="276" t="str">
        <f ca="true">+IF(OFFSET('Hygiene Data'!$D$11,0,10*ROW('Hygiene Data'!D25))="","",OFFSET('Hygiene Data'!$D$11,0,10*ROW('Hygiene Data'!D25)))</f>
        <v/>
      </c>
      <c r="DP31" s="276" t="str">
        <f ca="true">+IF(OFFSET('Hygiene Data'!$D$12,0,10*ROW('Hygiene Data'!D25))="","",OFFSET('Hygiene Data'!$D$12,0,10*ROW('Hygiene Data'!D25)))</f>
        <v/>
      </c>
      <c r="DQ31" s="276" t="str">
        <f ca="true">+IF(OFFSET('Hygiene Data'!$D$13,0,10*ROW('Hygiene Data'!D25))="","",OFFSET('Hygiene Data'!$D$13,0,10*ROW('Hygiene Data'!D25)))</f>
        <v/>
      </c>
      <c r="DR31" s="276" t="str">
        <f ca="true">+IF(OFFSET('Hygiene Data'!$E$11,0,10*ROW('Hygiene Data'!E25))="","",OFFSET('Hygiene Data'!$E$11,0,10*ROW('Hygiene Data'!E25)))</f>
        <v/>
      </c>
      <c r="DS31" s="276" t="str">
        <f ca="true">+IF(OFFSET('Hygiene Data'!$E$12,0,10*ROW('Hygiene Data'!E25))="","",OFFSET('Hygiene Data'!$E$12,0,10*ROW('Hygiene Data'!E25)))</f>
        <v/>
      </c>
      <c r="DT31" s="276" t="str">
        <f ca="true">+IF(OFFSET('Hygiene Data'!$E$13,0,10*ROW('Hygiene Data'!E25))="","",OFFSET('Hygiene Data'!$E$13,0,10*ROW('Hygiene Data'!E25)))</f>
        <v/>
      </c>
      <c r="DU31" s="276" t="str">
        <f ca="true">+IF(OFFSET('Hygiene Data'!$F$11,0,10*ROW('Hygiene Data'!F25))="","",OFFSET('Hygiene Data'!$F$11,0,10*ROW('Hygiene Data'!F25)))</f>
        <v/>
      </c>
      <c r="DV31" s="276" t="str">
        <f ca="true">+IF(OFFSET('Hygiene Data'!$F$12,0,10*ROW('Hygiene Data'!F25))="","",OFFSET('Hygiene Data'!$F$12,0,10*ROW('Hygiene Data'!F25)))</f>
        <v/>
      </c>
      <c r="DW31" s="276" t="str">
        <f ca="true">+IF(OFFSET('Hygiene Data'!$F$13,0,10*ROW('Hygiene Data'!F25))="","",OFFSET('Hygiene Data'!$F$13,0,10*ROW('Hygiene Data'!F25)))</f>
        <v/>
      </c>
      <c r="DX31" s="276" t="str">
        <f ca="true">+IF(OFFSET('Hygiene Data'!$G$11,0,10*ROW('Hygiene Data'!G25))="","",OFFSET('Hygiene Data'!$G$11,0,10*ROW('Hygiene Data'!G25)))</f>
        <v/>
      </c>
      <c r="DY31" s="276" t="str">
        <f ca="true">+IF(OFFSET('Hygiene Data'!$G$12,0,10*ROW('Hygiene Data'!G25))="","",OFFSET('Hygiene Data'!$G$12,0,10*ROW('Hygiene Data'!G25)))</f>
        <v/>
      </c>
      <c r="DZ31" s="276" t="str">
        <f ca="true">+IF(OFFSET('Hygiene Data'!$G$13,0,10*ROW('Hygiene Data'!G25))="","",OFFSET('Hygiene Data'!$G$13,0,10*ROW('Hygiene Data'!G25)))</f>
        <v/>
      </c>
      <c r="EA31" s="276" t="str">
        <f ca="true">+IF(OFFSET('Hygiene Data'!$H$11,0,10*ROW('Hygiene Data'!H25))="","",OFFSET('Hygiene Data'!$H$11,0,10*ROW('Hygiene Data'!H25)))</f>
        <v/>
      </c>
      <c r="EB31" s="276" t="str">
        <f ca="true">+IF(OFFSET('Hygiene Data'!$H$12,0,10*ROW('Hygiene Data'!H25))="","",OFFSET('Hygiene Data'!$H$12,0,10*ROW('Hygiene Data'!H25)))</f>
        <v/>
      </c>
      <c r="EC31" s="276" t="str">
        <f ca="true">+IF(OFFSET('Hygiene Data'!$H$13,0,10*ROW('Hygiene Data'!H25))="","",OFFSET('Hygiene Data'!$H$13,0,10*ROW('Hygiene Data'!H25)))</f>
        <v/>
      </c>
      <c r="ED31" s="276" t="str">
        <f ca="true">+IF(OFFSET('Hygiene Data'!$I$11,0,10*ROW('Hygiene Data'!I25))="","",OFFSET('Hygiene Data'!$I$11,0,10*ROW('Hygiene Data'!I25)))</f>
        <v/>
      </c>
      <c r="EE31" s="276" t="str">
        <f ca="true">+IF(OFFSET('Hygiene Data'!$I$12,0,10*ROW('Hygiene Data'!I25))="","",OFFSET('Hygiene Data'!$I$12,0,10*ROW('Hygiene Data'!I25)))</f>
        <v/>
      </c>
      <c r="EF31" s="276"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2"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6"/>
      <c r="BS32" s="276" t="str">
        <f ca="true">+IF(OFFSET('Water Data'!$D$27,0,10*ROW('Water Data'!D26))="","",OFFSET('Water Data'!$D$27,0,10*ROW('Water Data'!D26)))</f>
        <v/>
      </c>
      <c r="BT32" s="276" t="str">
        <f ca="true">+IF(OFFSET('Water Data'!$D$28,0,10*ROW('Water Data'!D26))="","",OFFSET('Water Data'!$D$28,0,10*ROW('Water Data'!D26)))</f>
        <v/>
      </c>
      <c r="BU32" s="276" t="str">
        <f ca="true">+IF(OFFSET('Water Data'!$D$29,0,10*ROW('Water Data'!D26))="","",OFFSET('Water Data'!$D$29,0,10*ROW('Water Data'!D26)))</f>
        <v/>
      </c>
      <c r="BV32" s="276" t="str">
        <f ca="true">+IF(OFFSET('Water Data'!$E$27,0,10*ROW('Water Data'!E26))="","",OFFSET('Water Data'!$E$27,0,10*ROW('Water Data'!E26)))</f>
        <v/>
      </c>
      <c r="BW32" s="276" t="str">
        <f ca="true">+IF(OFFSET('Water Data'!$E$28,0,10*ROW('Water Data'!E26))="","",OFFSET('Water Data'!$E$28,0,10*ROW('Water Data'!E26)))</f>
        <v/>
      </c>
      <c r="BX32" s="276" t="str">
        <f ca="true">+IF(OFFSET('Water Data'!$E$29,0,10*ROW('Water Data'!E26))="","",OFFSET('Water Data'!$E$29,0,10*ROW('Water Data'!E26)))</f>
        <v/>
      </c>
      <c r="BY32" s="276" t="str">
        <f ca="true">+IF(OFFSET('Water Data'!$F$27,0,10*ROW('Water Data'!F26))="","",OFFSET('Water Data'!$F$27,0,10*ROW('Water Data'!F26)))</f>
        <v/>
      </c>
      <c r="BZ32" s="276" t="str">
        <f ca="true">+IF(OFFSET('Water Data'!$F$28,0,10*ROW('Water Data'!F26))="","",OFFSET('Water Data'!$F$28,0,10*ROW('Water Data'!F26)))</f>
        <v/>
      </c>
      <c r="CA32" s="276" t="str">
        <f ca="true">+IF(OFFSET('Water Data'!$F$29,0,10*ROW('Water Data'!F26))="","",OFFSET('Water Data'!$F$29,0,10*ROW('Water Data'!F26)))</f>
        <v/>
      </c>
      <c r="CB32" s="276" t="str">
        <f ca="true">+IF(OFFSET('Water Data'!$G$27,0,10*ROW('Water Data'!G26))="","",OFFSET('Water Data'!$G$27,0,10*ROW('Water Data'!G26)))</f>
        <v/>
      </c>
      <c r="CC32" s="276" t="str">
        <f ca="true">+IF(OFFSET('Water Data'!$G$28,0,10*ROW('Water Data'!G26))="","",OFFSET('Water Data'!$G$28,0,10*ROW('Water Data'!G26)))</f>
        <v/>
      </c>
      <c r="CD32" s="276" t="str">
        <f ca="true">+IF(OFFSET('Water Data'!$G$29,0,10*ROW('Water Data'!G26))="","",OFFSET('Water Data'!$G$29,0,10*ROW('Water Data'!G26)))</f>
        <v/>
      </c>
      <c r="CE32" s="276" t="str">
        <f ca="true">+IF(OFFSET('Water Data'!$H$27,0,10*ROW('Water Data'!H26))="","",OFFSET('Water Data'!$H$27,0,10*ROW('Water Data'!H26)))</f>
        <v/>
      </c>
      <c r="CF32" s="276" t="str">
        <f ca="true">+IF(OFFSET('Water Data'!$H$28,0,10*ROW('Water Data'!H26))="","",OFFSET('Water Data'!$H$28,0,10*ROW('Water Data'!H26)))</f>
        <v/>
      </c>
      <c r="CG32" s="276" t="str">
        <f ca="true">+IF(OFFSET('Water Data'!$H$29,0,10*ROW('Water Data'!H26))="","",OFFSET('Water Data'!$H$29,0,10*ROW('Water Data'!H26)))</f>
        <v/>
      </c>
      <c r="CH32" s="276" t="str">
        <f ca="true">+IF(OFFSET('Water Data'!$I$27,0,10*ROW('Water Data'!I26))="","",OFFSET('Water Data'!$I$27,0,10*ROW('Water Data'!I26)))</f>
        <v/>
      </c>
      <c r="CI32" s="276" t="str">
        <f ca="true">+IF(OFFSET('Water Data'!$I$28,0,10*ROW('Water Data'!I26))="","",OFFSET('Water Data'!$I$28,0,10*ROW('Water Data'!I26)))</f>
        <v/>
      </c>
      <c r="CJ32" s="276" t="str">
        <f ca="true">+IF(OFFSET('Water Data'!$I$29,0,10*ROW('Water Data'!I26))="","",OFFSET('Water Data'!$I$29,0,10*ROW('Water Data'!I26)))</f>
        <v/>
      </c>
      <c r="CK32" s="276" t="str">
        <f ca="true">+IF(OFFSET('Sanitation Data'!$D$28,0,10*ROW('Sanitation Data'!D26))="","",OFFSET('Sanitation Data'!$D$28,0,10*ROW('Sanitation Data'!D26)))</f>
        <v/>
      </c>
      <c r="CL32" s="276" t="str">
        <f ca="true">+IF(OFFSET('Sanitation Data'!$D$29,0,10*ROW('Sanitation Data'!D26))="","",OFFSET('Sanitation Data'!$D$29,0,10*ROW('Sanitation Data'!D26)))</f>
        <v/>
      </c>
      <c r="CM32" s="276" t="str">
        <f ca="true">+IF(OFFSET('Sanitation Data'!$D$30,0,10*ROW('Sanitation Data'!D26))="","",OFFSET('Sanitation Data'!$D$30,0,10*ROW('Sanitation Data'!D26)))</f>
        <v/>
      </c>
      <c r="CN32" s="276" t="str">
        <f ca="true">+IF(OFFSET('Sanitation Data'!$D$31,0,10*ROW('Sanitation Data'!D26))="","",OFFSET('Sanitation Data'!$D$31,0,10*ROW('Sanitation Data'!D26)))</f>
        <v/>
      </c>
      <c r="CO32" s="276" t="str">
        <f ca="true">+IF(OFFSET('Sanitation Data'!$D$32,0,10*ROW('Sanitation Data'!D26))="","",OFFSET('Sanitation Data'!$D$32,0,10*ROW('Sanitation Data'!D26)))</f>
        <v/>
      </c>
      <c r="CP32" s="276" t="str">
        <f ca="true">+IF(OFFSET('Sanitation Data'!$E$28,0,10*ROW('Sanitation Data'!E26))="","",OFFSET('Sanitation Data'!$E$28,0,10*ROW('Sanitation Data'!E26)))</f>
        <v/>
      </c>
      <c r="CQ32" s="276" t="str">
        <f ca="true">+IF(OFFSET('Sanitation Data'!$E$29,0,10*ROW('Sanitation Data'!E26))="","",OFFSET('Sanitation Data'!$E$29,0,10*ROW('Sanitation Data'!E26)))</f>
        <v/>
      </c>
      <c r="CR32" s="276" t="str">
        <f ca="true">+IF(OFFSET('Sanitation Data'!$E$30,0,10*ROW('Sanitation Data'!E26))="","",OFFSET('Sanitation Data'!$E$30,0,10*ROW('Sanitation Data'!E26)))</f>
        <v/>
      </c>
      <c r="CS32" s="276" t="str">
        <f ca="true">+IF(OFFSET('Sanitation Data'!$E$31,0,10*ROW('Sanitation Data'!E26))="","",OFFSET('Sanitation Data'!$E$31,0,10*ROW('Sanitation Data'!E26)))</f>
        <v/>
      </c>
      <c r="CT32" s="276" t="str">
        <f ca="true">+IF(OFFSET('Sanitation Data'!$E$32,0,10*ROW('Sanitation Data'!E26))="","",OFFSET('Sanitation Data'!$E$32,0,10*ROW('Sanitation Data'!E26)))</f>
        <v/>
      </c>
      <c r="CU32" s="276" t="str">
        <f ca="true">+IF(OFFSET('Sanitation Data'!$F$28,0,10*ROW('Sanitation Data'!F26))="","",OFFSET('Sanitation Data'!$F$28,0,10*ROW('Sanitation Data'!F26)))</f>
        <v/>
      </c>
      <c r="CV32" s="276" t="str">
        <f ca="true">+IF(OFFSET('Sanitation Data'!$F$29,0,10*ROW('Sanitation Data'!F26))="","",OFFSET('Sanitation Data'!$F$29,0,10*ROW('Sanitation Data'!F26)))</f>
        <v/>
      </c>
      <c r="CW32" s="276" t="str">
        <f ca="true">+IF(OFFSET('Sanitation Data'!$F$30,0,10*ROW('Sanitation Data'!F26))="","",OFFSET('Sanitation Data'!$F$30,0,10*ROW('Sanitation Data'!F26)))</f>
        <v/>
      </c>
      <c r="CX32" s="276" t="str">
        <f ca="true">+IF(OFFSET('Sanitation Data'!$F$31,0,10*ROW('Sanitation Data'!F26))="","",OFFSET('Sanitation Data'!$F$31,0,10*ROW('Sanitation Data'!F26)))</f>
        <v/>
      </c>
      <c r="CY32" s="276" t="str">
        <f ca="true">+IF(OFFSET('Sanitation Data'!$F$32,0,10*ROW('Sanitation Data'!F26))="","",OFFSET('Sanitation Data'!$F$32,0,10*ROW('Sanitation Data'!F26)))</f>
        <v/>
      </c>
      <c r="CZ32" s="276" t="str">
        <f ca="true">+IF(OFFSET('Sanitation Data'!$G$28,0,10*ROW('Sanitation Data'!G26))="","",OFFSET('Sanitation Data'!$G$28,0,10*ROW('Sanitation Data'!G26)))</f>
        <v/>
      </c>
      <c r="DA32" s="276" t="str">
        <f ca="true">+IF(OFFSET('Sanitation Data'!$G$29,0,10*ROW('Sanitation Data'!G26))="","",OFFSET('Sanitation Data'!$G$29,0,10*ROW('Sanitation Data'!G26)))</f>
        <v/>
      </c>
      <c r="DB32" s="276" t="str">
        <f ca="true">+IF(OFFSET('Sanitation Data'!$G$30,0,10*ROW('Sanitation Data'!G26))="","",OFFSET('Sanitation Data'!$G$30,0,10*ROW('Sanitation Data'!G26)))</f>
        <v/>
      </c>
      <c r="DC32" s="276" t="str">
        <f ca="true">+IF(OFFSET('Sanitation Data'!$G$31,0,10*ROW('Sanitation Data'!G26))="","",OFFSET('Sanitation Data'!$G$31,0,10*ROW('Sanitation Data'!G26)))</f>
        <v/>
      </c>
      <c r="DD32" s="276" t="str">
        <f ca="true">+IF(OFFSET('Sanitation Data'!$G$32,0,10*ROW('Sanitation Data'!G26))="","",OFFSET('Sanitation Data'!$G$32,0,10*ROW('Sanitation Data'!G26)))</f>
        <v/>
      </c>
      <c r="DE32" s="276" t="str">
        <f ca="true">+IF(OFFSET('Sanitation Data'!$H$28,0,10*ROW('Sanitation Data'!H26))="","",OFFSET('Sanitation Data'!$H$28,0,10*ROW('Sanitation Data'!H26)))</f>
        <v/>
      </c>
      <c r="DF32" s="276" t="str">
        <f ca="true">+IF(OFFSET('Sanitation Data'!$H$29,0,10*ROW('Sanitation Data'!H26))="","",OFFSET('Sanitation Data'!$H$29,0,10*ROW('Sanitation Data'!H26)))</f>
        <v/>
      </c>
      <c r="DG32" s="276" t="str">
        <f ca="true">+IF(OFFSET('Sanitation Data'!$H$30,0,10*ROW('Sanitation Data'!H26))="","",OFFSET('Sanitation Data'!$H$30,0,10*ROW('Sanitation Data'!H26)))</f>
        <v/>
      </c>
      <c r="DH32" s="276" t="str">
        <f ca="true">+IF(OFFSET('Sanitation Data'!$H$31,0,10*ROW('Sanitation Data'!H26))="","",OFFSET('Sanitation Data'!$H$31,0,10*ROW('Sanitation Data'!H26)))</f>
        <v/>
      </c>
      <c r="DI32" s="276" t="str">
        <f ca="true">+IF(OFFSET('Sanitation Data'!$H$32,0,10*ROW('Sanitation Data'!H26))="","",OFFSET('Sanitation Data'!$H$32,0,10*ROW('Sanitation Data'!H26)))</f>
        <v/>
      </c>
      <c r="DJ32" s="276" t="str">
        <f ca="true">+IF(OFFSET('Sanitation Data'!$I$28,0,10*ROW('Sanitation Data'!I26))="","",OFFSET('Sanitation Data'!$I$28,0,10*ROW('Sanitation Data'!I26)))</f>
        <v/>
      </c>
      <c r="DK32" s="276" t="str">
        <f ca="true">+IF(OFFSET('Sanitation Data'!$I$29,0,10*ROW('Sanitation Data'!I26))="","",OFFSET('Sanitation Data'!$I$29,0,10*ROW('Sanitation Data'!I26)))</f>
        <v/>
      </c>
      <c r="DL32" s="276" t="str">
        <f ca="true">+IF(OFFSET('Sanitation Data'!$I$30,0,10*ROW('Sanitation Data'!I26))="","",OFFSET('Sanitation Data'!$I$30,0,10*ROW('Sanitation Data'!I26)))</f>
        <v/>
      </c>
      <c r="DM32" s="276" t="str">
        <f ca="true">+IF(OFFSET('Sanitation Data'!$I$31,0,10*ROW('Sanitation Data'!I26))="","",OFFSET('Sanitation Data'!$I$31,0,10*ROW('Sanitation Data'!I26)))</f>
        <v/>
      </c>
      <c r="DN32" s="276" t="str">
        <f ca="true">+IF(OFFSET('Sanitation Data'!$I$32,0,10*ROW('Sanitation Data'!I26))="","",OFFSET('Sanitation Data'!$I$32,0,10*ROW('Sanitation Data'!I26)))</f>
        <v/>
      </c>
      <c r="DO32" s="276" t="str">
        <f ca="true">+IF(OFFSET('Hygiene Data'!$D$11,0,10*ROW('Hygiene Data'!D26))="","",OFFSET('Hygiene Data'!$D$11,0,10*ROW('Hygiene Data'!D26)))</f>
        <v/>
      </c>
      <c r="DP32" s="276" t="str">
        <f ca="true">+IF(OFFSET('Hygiene Data'!$D$12,0,10*ROW('Hygiene Data'!D26))="","",OFFSET('Hygiene Data'!$D$12,0,10*ROW('Hygiene Data'!D26)))</f>
        <v/>
      </c>
      <c r="DQ32" s="276" t="str">
        <f ca="true">+IF(OFFSET('Hygiene Data'!$D$13,0,10*ROW('Hygiene Data'!D26))="","",OFFSET('Hygiene Data'!$D$13,0,10*ROW('Hygiene Data'!D26)))</f>
        <v/>
      </c>
      <c r="DR32" s="276" t="str">
        <f ca="true">+IF(OFFSET('Hygiene Data'!$E$11,0,10*ROW('Hygiene Data'!E26))="","",OFFSET('Hygiene Data'!$E$11,0,10*ROW('Hygiene Data'!E26)))</f>
        <v/>
      </c>
      <c r="DS32" s="276" t="str">
        <f ca="true">+IF(OFFSET('Hygiene Data'!$E$12,0,10*ROW('Hygiene Data'!E26))="","",OFFSET('Hygiene Data'!$E$12,0,10*ROW('Hygiene Data'!E26)))</f>
        <v/>
      </c>
      <c r="DT32" s="276" t="str">
        <f ca="true">+IF(OFFSET('Hygiene Data'!$E$13,0,10*ROW('Hygiene Data'!E26))="","",OFFSET('Hygiene Data'!$E$13,0,10*ROW('Hygiene Data'!E26)))</f>
        <v/>
      </c>
      <c r="DU32" s="276" t="str">
        <f ca="true">+IF(OFFSET('Hygiene Data'!$F$11,0,10*ROW('Hygiene Data'!F26))="","",OFFSET('Hygiene Data'!$F$11,0,10*ROW('Hygiene Data'!F26)))</f>
        <v/>
      </c>
      <c r="DV32" s="276" t="str">
        <f ca="true">+IF(OFFSET('Hygiene Data'!$F$12,0,10*ROW('Hygiene Data'!F26))="","",OFFSET('Hygiene Data'!$F$12,0,10*ROW('Hygiene Data'!F26)))</f>
        <v/>
      </c>
      <c r="DW32" s="276" t="str">
        <f ca="true">+IF(OFFSET('Hygiene Data'!$F$13,0,10*ROW('Hygiene Data'!F26))="","",OFFSET('Hygiene Data'!$F$13,0,10*ROW('Hygiene Data'!F26)))</f>
        <v/>
      </c>
      <c r="DX32" s="276" t="str">
        <f ca="true">+IF(OFFSET('Hygiene Data'!$G$11,0,10*ROW('Hygiene Data'!G26))="","",OFFSET('Hygiene Data'!$G$11,0,10*ROW('Hygiene Data'!G26)))</f>
        <v/>
      </c>
      <c r="DY32" s="276" t="str">
        <f ca="true">+IF(OFFSET('Hygiene Data'!$G$12,0,10*ROW('Hygiene Data'!G26))="","",OFFSET('Hygiene Data'!$G$12,0,10*ROW('Hygiene Data'!G26)))</f>
        <v/>
      </c>
      <c r="DZ32" s="276" t="str">
        <f ca="true">+IF(OFFSET('Hygiene Data'!$G$13,0,10*ROW('Hygiene Data'!G26))="","",OFFSET('Hygiene Data'!$G$13,0,10*ROW('Hygiene Data'!G26)))</f>
        <v/>
      </c>
      <c r="EA32" s="276" t="str">
        <f ca="true">+IF(OFFSET('Hygiene Data'!$H$11,0,10*ROW('Hygiene Data'!H26))="","",OFFSET('Hygiene Data'!$H$11,0,10*ROW('Hygiene Data'!H26)))</f>
        <v/>
      </c>
      <c r="EB32" s="276" t="str">
        <f ca="true">+IF(OFFSET('Hygiene Data'!$H$12,0,10*ROW('Hygiene Data'!H26))="","",OFFSET('Hygiene Data'!$H$12,0,10*ROW('Hygiene Data'!H26)))</f>
        <v/>
      </c>
      <c r="EC32" s="276" t="str">
        <f ca="true">+IF(OFFSET('Hygiene Data'!$H$13,0,10*ROW('Hygiene Data'!H26))="","",OFFSET('Hygiene Data'!$H$13,0,10*ROW('Hygiene Data'!H26)))</f>
        <v/>
      </c>
      <c r="ED32" s="276" t="str">
        <f ca="true">+IF(OFFSET('Hygiene Data'!$I$11,0,10*ROW('Hygiene Data'!I26))="","",OFFSET('Hygiene Data'!$I$11,0,10*ROW('Hygiene Data'!I26)))</f>
        <v/>
      </c>
      <c r="EE32" s="276" t="str">
        <f ca="true">+IF(OFFSET('Hygiene Data'!$I$12,0,10*ROW('Hygiene Data'!I26))="","",OFFSET('Hygiene Data'!$I$12,0,10*ROW('Hygiene Data'!I26)))</f>
        <v/>
      </c>
      <c r="EF32" s="276"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2"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6"/>
      <c r="BS33" s="276" t="str">
        <f ca="true">+IF(OFFSET('Water Data'!$D$27,0,10*ROW('Water Data'!D27))="","",OFFSET('Water Data'!$D$27,0,10*ROW('Water Data'!D27)))</f>
        <v/>
      </c>
      <c r="BT33" s="276" t="str">
        <f ca="true">+IF(OFFSET('Water Data'!$D$28,0,10*ROW('Water Data'!D27))="","",OFFSET('Water Data'!$D$28,0,10*ROW('Water Data'!D27)))</f>
        <v/>
      </c>
      <c r="BU33" s="276" t="str">
        <f ca="true">+IF(OFFSET('Water Data'!$D$29,0,10*ROW('Water Data'!D27))="","",OFFSET('Water Data'!$D$29,0,10*ROW('Water Data'!D27)))</f>
        <v/>
      </c>
      <c r="BV33" s="276" t="str">
        <f ca="true">+IF(OFFSET('Water Data'!$E$27,0,10*ROW('Water Data'!E27))="","",OFFSET('Water Data'!$E$27,0,10*ROW('Water Data'!E27)))</f>
        <v/>
      </c>
      <c r="BW33" s="276" t="str">
        <f ca="true">+IF(OFFSET('Water Data'!$E$28,0,10*ROW('Water Data'!E27))="","",OFFSET('Water Data'!$E$28,0,10*ROW('Water Data'!E27)))</f>
        <v/>
      </c>
      <c r="BX33" s="276" t="str">
        <f ca="true">+IF(OFFSET('Water Data'!$E$29,0,10*ROW('Water Data'!E27))="","",OFFSET('Water Data'!$E$29,0,10*ROW('Water Data'!E27)))</f>
        <v/>
      </c>
      <c r="BY33" s="276" t="str">
        <f ca="true">+IF(OFFSET('Water Data'!$F$27,0,10*ROW('Water Data'!F27))="","",OFFSET('Water Data'!$F$27,0,10*ROW('Water Data'!F27)))</f>
        <v/>
      </c>
      <c r="BZ33" s="276" t="str">
        <f ca="true">+IF(OFFSET('Water Data'!$F$28,0,10*ROW('Water Data'!F27))="","",OFFSET('Water Data'!$F$28,0,10*ROW('Water Data'!F27)))</f>
        <v/>
      </c>
      <c r="CA33" s="276" t="str">
        <f ca="true">+IF(OFFSET('Water Data'!$F$29,0,10*ROW('Water Data'!F27))="","",OFFSET('Water Data'!$F$29,0,10*ROW('Water Data'!F27)))</f>
        <v/>
      </c>
      <c r="CB33" s="276" t="str">
        <f ca="true">+IF(OFFSET('Water Data'!$G$27,0,10*ROW('Water Data'!G27))="","",OFFSET('Water Data'!$G$27,0,10*ROW('Water Data'!G27)))</f>
        <v/>
      </c>
      <c r="CC33" s="276" t="str">
        <f ca="true">+IF(OFFSET('Water Data'!$G$28,0,10*ROW('Water Data'!G27))="","",OFFSET('Water Data'!$G$28,0,10*ROW('Water Data'!G27)))</f>
        <v/>
      </c>
      <c r="CD33" s="276" t="str">
        <f ca="true">+IF(OFFSET('Water Data'!$G$29,0,10*ROW('Water Data'!G27))="","",OFFSET('Water Data'!$G$29,0,10*ROW('Water Data'!G27)))</f>
        <v/>
      </c>
      <c r="CE33" s="276" t="str">
        <f ca="true">+IF(OFFSET('Water Data'!$H$27,0,10*ROW('Water Data'!H27))="","",OFFSET('Water Data'!$H$27,0,10*ROW('Water Data'!H27)))</f>
        <v/>
      </c>
      <c r="CF33" s="276" t="str">
        <f ca="true">+IF(OFFSET('Water Data'!$H$28,0,10*ROW('Water Data'!H27))="","",OFFSET('Water Data'!$H$28,0,10*ROW('Water Data'!H27)))</f>
        <v/>
      </c>
      <c r="CG33" s="276" t="str">
        <f ca="true">+IF(OFFSET('Water Data'!$H$29,0,10*ROW('Water Data'!H27))="","",OFFSET('Water Data'!$H$29,0,10*ROW('Water Data'!H27)))</f>
        <v/>
      </c>
      <c r="CH33" s="276" t="str">
        <f ca="true">+IF(OFFSET('Water Data'!$I$27,0,10*ROW('Water Data'!I27))="","",OFFSET('Water Data'!$I$27,0,10*ROW('Water Data'!I27)))</f>
        <v/>
      </c>
      <c r="CI33" s="276" t="str">
        <f ca="true">+IF(OFFSET('Water Data'!$I$28,0,10*ROW('Water Data'!I27))="","",OFFSET('Water Data'!$I$28,0,10*ROW('Water Data'!I27)))</f>
        <v/>
      </c>
      <c r="CJ33" s="276" t="str">
        <f ca="true">+IF(OFFSET('Water Data'!$I$29,0,10*ROW('Water Data'!I27))="","",OFFSET('Water Data'!$I$29,0,10*ROW('Water Data'!I27)))</f>
        <v/>
      </c>
      <c r="CK33" s="276" t="str">
        <f ca="true">+IF(OFFSET('Sanitation Data'!$D$28,0,10*ROW('Sanitation Data'!D27))="","",OFFSET('Sanitation Data'!$D$28,0,10*ROW('Sanitation Data'!D27)))</f>
        <v/>
      </c>
      <c r="CL33" s="276" t="str">
        <f ca="true">+IF(OFFSET('Sanitation Data'!$D$29,0,10*ROW('Sanitation Data'!D27))="","",OFFSET('Sanitation Data'!$D$29,0,10*ROW('Sanitation Data'!D27)))</f>
        <v/>
      </c>
      <c r="CM33" s="276" t="str">
        <f ca="true">+IF(OFFSET('Sanitation Data'!$D$30,0,10*ROW('Sanitation Data'!D27))="","",OFFSET('Sanitation Data'!$D$30,0,10*ROW('Sanitation Data'!D27)))</f>
        <v/>
      </c>
      <c r="CN33" s="276" t="str">
        <f ca="true">+IF(OFFSET('Sanitation Data'!$D$31,0,10*ROW('Sanitation Data'!D27))="","",OFFSET('Sanitation Data'!$D$31,0,10*ROW('Sanitation Data'!D27)))</f>
        <v/>
      </c>
      <c r="CO33" s="276" t="str">
        <f ca="true">+IF(OFFSET('Sanitation Data'!$D$32,0,10*ROW('Sanitation Data'!D27))="","",OFFSET('Sanitation Data'!$D$32,0,10*ROW('Sanitation Data'!D27)))</f>
        <v/>
      </c>
      <c r="CP33" s="276" t="str">
        <f ca="true">+IF(OFFSET('Sanitation Data'!$E$28,0,10*ROW('Sanitation Data'!E27))="","",OFFSET('Sanitation Data'!$E$28,0,10*ROW('Sanitation Data'!E27)))</f>
        <v/>
      </c>
      <c r="CQ33" s="276" t="str">
        <f ca="true">+IF(OFFSET('Sanitation Data'!$E$29,0,10*ROW('Sanitation Data'!E27))="","",OFFSET('Sanitation Data'!$E$29,0,10*ROW('Sanitation Data'!E27)))</f>
        <v/>
      </c>
      <c r="CR33" s="276" t="str">
        <f ca="true">+IF(OFFSET('Sanitation Data'!$E$30,0,10*ROW('Sanitation Data'!E27))="","",OFFSET('Sanitation Data'!$E$30,0,10*ROW('Sanitation Data'!E27)))</f>
        <v/>
      </c>
      <c r="CS33" s="276" t="str">
        <f ca="true">+IF(OFFSET('Sanitation Data'!$E$31,0,10*ROW('Sanitation Data'!E27))="","",OFFSET('Sanitation Data'!$E$31,0,10*ROW('Sanitation Data'!E27)))</f>
        <v/>
      </c>
      <c r="CT33" s="276" t="str">
        <f ca="true">+IF(OFFSET('Sanitation Data'!$E$32,0,10*ROW('Sanitation Data'!E27))="","",OFFSET('Sanitation Data'!$E$32,0,10*ROW('Sanitation Data'!E27)))</f>
        <v/>
      </c>
      <c r="CU33" s="276" t="str">
        <f ca="true">+IF(OFFSET('Sanitation Data'!$F$28,0,10*ROW('Sanitation Data'!F27))="","",OFFSET('Sanitation Data'!$F$28,0,10*ROW('Sanitation Data'!F27)))</f>
        <v/>
      </c>
      <c r="CV33" s="276" t="str">
        <f ca="true">+IF(OFFSET('Sanitation Data'!$F$29,0,10*ROW('Sanitation Data'!F27))="","",OFFSET('Sanitation Data'!$F$29,0,10*ROW('Sanitation Data'!F27)))</f>
        <v/>
      </c>
      <c r="CW33" s="276" t="str">
        <f ca="true">+IF(OFFSET('Sanitation Data'!$F$30,0,10*ROW('Sanitation Data'!F27))="","",OFFSET('Sanitation Data'!$F$30,0,10*ROW('Sanitation Data'!F27)))</f>
        <v/>
      </c>
      <c r="CX33" s="276" t="str">
        <f ca="true">+IF(OFFSET('Sanitation Data'!$F$31,0,10*ROW('Sanitation Data'!F27))="","",OFFSET('Sanitation Data'!$F$31,0,10*ROW('Sanitation Data'!F27)))</f>
        <v/>
      </c>
      <c r="CY33" s="276" t="str">
        <f ca="true">+IF(OFFSET('Sanitation Data'!$F$32,0,10*ROW('Sanitation Data'!F27))="","",OFFSET('Sanitation Data'!$F$32,0,10*ROW('Sanitation Data'!F27)))</f>
        <v/>
      </c>
      <c r="CZ33" s="276" t="str">
        <f ca="true">+IF(OFFSET('Sanitation Data'!$G$28,0,10*ROW('Sanitation Data'!G27))="","",OFFSET('Sanitation Data'!$G$28,0,10*ROW('Sanitation Data'!G27)))</f>
        <v/>
      </c>
      <c r="DA33" s="276" t="str">
        <f ca="true">+IF(OFFSET('Sanitation Data'!$G$29,0,10*ROW('Sanitation Data'!G27))="","",OFFSET('Sanitation Data'!$G$29,0,10*ROW('Sanitation Data'!G27)))</f>
        <v/>
      </c>
      <c r="DB33" s="276" t="str">
        <f ca="true">+IF(OFFSET('Sanitation Data'!$G$30,0,10*ROW('Sanitation Data'!G27))="","",OFFSET('Sanitation Data'!$G$30,0,10*ROW('Sanitation Data'!G27)))</f>
        <v/>
      </c>
      <c r="DC33" s="276" t="str">
        <f ca="true">+IF(OFFSET('Sanitation Data'!$G$31,0,10*ROW('Sanitation Data'!G27))="","",OFFSET('Sanitation Data'!$G$31,0,10*ROW('Sanitation Data'!G27)))</f>
        <v/>
      </c>
      <c r="DD33" s="276" t="str">
        <f ca="true">+IF(OFFSET('Sanitation Data'!$G$32,0,10*ROW('Sanitation Data'!G27))="","",OFFSET('Sanitation Data'!$G$32,0,10*ROW('Sanitation Data'!G27)))</f>
        <v/>
      </c>
      <c r="DE33" s="276" t="str">
        <f ca="true">+IF(OFFSET('Sanitation Data'!$H$28,0,10*ROW('Sanitation Data'!H27))="","",OFFSET('Sanitation Data'!$H$28,0,10*ROW('Sanitation Data'!H27)))</f>
        <v/>
      </c>
      <c r="DF33" s="276" t="str">
        <f ca="true">+IF(OFFSET('Sanitation Data'!$H$29,0,10*ROW('Sanitation Data'!H27))="","",OFFSET('Sanitation Data'!$H$29,0,10*ROW('Sanitation Data'!H27)))</f>
        <v/>
      </c>
      <c r="DG33" s="276" t="str">
        <f ca="true">+IF(OFFSET('Sanitation Data'!$H$30,0,10*ROW('Sanitation Data'!H27))="","",OFFSET('Sanitation Data'!$H$30,0,10*ROW('Sanitation Data'!H27)))</f>
        <v/>
      </c>
      <c r="DH33" s="276" t="str">
        <f ca="true">+IF(OFFSET('Sanitation Data'!$H$31,0,10*ROW('Sanitation Data'!H27))="","",OFFSET('Sanitation Data'!$H$31,0,10*ROW('Sanitation Data'!H27)))</f>
        <v/>
      </c>
      <c r="DI33" s="276" t="str">
        <f ca="true">+IF(OFFSET('Sanitation Data'!$H$32,0,10*ROW('Sanitation Data'!H27))="","",OFFSET('Sanitation Data'!$H$32,0,10*ROW('Sanitation Data'!H27)))</f>
        <v/>
      </c>
      <c r="DJ33" s="276" t="str">
        <f ca="true">+IF(OFFSET('Sanitation Data'!$I$28,0,10*ROW('Sanitation Data'!I27))="","",OFFSET('Sanitation Data'!$I$28,0,10*ROW('Sanitation Data'!I27)))</f>
        <v/>
      </c>
      <c r="DK33" s="276" t="str">
        <f ca="true">+IF(OFFSET('Sanitation Data'!$I$29,0,10*ROW('Sanitation Data'!I27))="","",OFFSET('Sanitation Data'!$I$29,0,10*ROW('Sanitation Data'!I27)))</f>
        <v/>
      </c>
      <c r="DL33" s="276" t="str">
        <f ca="true">+IF(OFFSET('Sanitation Data'!$I$30,0,10*ROW('Sanitation Data'!I27))="","",OFFSET('Sanitation Data'!$I$30,0,10*ROW('Sanitation Data'!I27)))</f>
        <v/>
      </c>
      <c r="DM33" s="276" t="str">
        <f ca="true">+IF(OFFSET('Sanitation Data'!$I$31,0,10*ROW('Sanitation Data'!I27))="","",OFFSET('Sanitation Data'!$I$31,0,10*ROW('Sanitation Data'!I27)))</f>
        <v/>
      </c>
      <c r="DN33" s="276" t="str">
        <f ca="true">+IF(OFFSET('Sanitation Data'!$I$32,0,10*ROW('Sanitation Data'!I27))="","",OFFSET('Sanitation Data'!$I$32,0,10*ROW('Sanitation Data'!I27)))</f>
        <v/>
      </c>
      <c r="DO33" s="276" t="str">
        <f ca="true">+IF(OFFSET('Hygiene Data'!$D$11,0,10*ROW('Hygiene Data'!D27))="","",OFFSET('Hygiene Data'!$D$11,0,10*ROW('Hygiene Data'!D27)))</f>
        <v/>
      </c>
      <c r="DP33" s="276" t="str">
        <f ca="true">+IF(OFFSET('Hygiene Data'!$D$12,0,10*ROW('Hygiene Data'!D27))="","",OFFSET('Hygiene Data'!$D$12,0,10*ROW('Hygiene Data'!D27)))</f>
        <v/>
      </c>
      <c r="DQ33" s="276" t="str">
        <f ca="true">+IF(OFFSET('Hygiene Data'!$D$13,0,10*ROW('Hygiene Data'!D27))="","",OFFSET('Hygiene Data'!$D$13,0,10*ROW('Hygiene Data'!D27)))</f>
        <v/>
      </c>
      <c r="DR33" s="276" t="str">
        <f ca="true">+IF(OFFSET('Hygiene Data'!$E$11,0,10*ROW('Hygiene Data'!E27))="","",OFFSET('Hygiene Data'!$E$11,0,10*ROW('Hygiene Data'!E27)))</f>
        <v/>
      </c>
      <c r="DS33" s="276" t="str">
        <f ca="true">+IF(OFFSET('Hygiene Data'!$E$12,0,10*ROW('Hygiene Data'!E27))="","",OFFSET('Hygiene Data'!$E$12,0,10*ROW('Hygiene Data'!E27)))</f>
        <v/>
      </c>
      <c r="DT33" s="276" t="str">
        <f ca="true">+IF(OFFSET('Hygiene Data'!$E$13,0,10*ROW('Hygiene Data'!E27))="","",OFFSET('Hygiene Data'!$E$13,0,10*ROW('Hygiene Data'!E27)))</f>
        <v/>
      </c>
      <c r="DU33" s="276" t="str">
        <f ca="true">+IF(OFFSET('Hygiene Data'!$F$11,0,10*ROW('Hygiene Data'!F27))="","",OFFSET('Hygiene Data'!$F$11,0,10*ROW('Hygiene Data'!F27)))</f>
        <v/>
      </c>
      <c r="DV33" s="276" t="str">
        <f ca="true">+IF(OFFSET('Hygiene Data'!$F$12,0,10*ROW('Hygiene Data'!F27))="","",OFFSET('Hygiene Data'!$F$12,0,10*ROW('Hygiene Data'!F27)))</f>
        <v/>
      </c>
      <c r="DW33" s="276" t="str">
        <f ca="true">+IF(OFFSET('Hygiene Data'!$F$13,0,10*ROW('Hygiene Data'!F27))="","",OFFSET('Hygiene Data'!$F$13,0,10*ROW('Hygiene Data'!F27)))</f>
        <v/>
      </c>
      <c r="DX33" s="276" t="str">
        <f ca="true">+IF(OFFSET('Hygiene Data'!$G$11,0,10*ROW('Hygiene Data'!G27))="","",OFFSET('Hygiene Data'!$G$11,0,10*ROW('Hygiene Data'!G27)))</f>
        <v/>
      </c>
      <c r="DY33" s="276" t="str">
        <f ca="true">+IF(OFFSET('Hygiene Data'!$G$12,0,10*ROW('Hygiene Data'!G27))="","",OFFSET('Hygiene Data'!$G$12,0,10*ROW('Hygiene Data'!G27)))</f>
        <v/>
      </c>
      <c r="DZ33" s="276" t="str">
        <f ca="true">+IF(OFFSET('Hygiene Data'!$G$13,0,10*ROW('Hygiene Data'!G27))="","",OFFSET('Hygiene Data'!$G$13,0,10*ROW('Hygiene Data'!G27)))</f>
        <v/>
      </c>
      <c r="EA33" s="276" t="str">
        <f ca="true">+IF(OFFSET('Hygiene Data'!$H$11,0,10*ROW('Hygiene Data'!H27))="","",OFFSET('Hygiene Data'!$H$11,0,10*ROW('Hygiene Data'!H27)))</f>
        <v/>
      </c>
      <c r="EB33" s="276" t="str">
        <f ca="true">+IF(OFFSET('Hygiene Data'!$H$12,0,10*ROW('Hygiene Data'!H27))="","",OFFSET('Hygiene Data'!$H$12,0,10*ROW('Hygiene Data'!H27)))</f>
        <v/>
      </c>
      <c r="EC33" s="276" t="str">
        <f ca="true">+IF(OFFSET('Hygiene Data'!$H$13,0,10*ROW('Hygiene Data'!H27))="","",OFFSET('Hygiene Data'!$H$13,0,10*ROW('Hygiene Data'!H27)))</f>
        <v/>
      </c>
      <c r="ED33" s="276" t="str">
        <f ca="true">+IF(OFFSET('Hygiene Data'!$I$11,0,10*ROW('Hygiene Data'!I27))="","",OFFSET('Hygiene Data'!$I$11,0,10*ROW('Hygiene Data'!I27)))</f>
        <v/>
      </c>
      <c r="EE33" s="276" t="str">
        <f ca="true">+IF(OFFSET('Hygiene Data'!$I$12,0,10*ROW('Hygiene Data'!I27))="","",OFFSET('Hygiene Data'!$I$12,0,10*ROW('Hygiene Data'!I27)))</f>
        <v/>
      </c>
      <c r="EF33" s="276"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2"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6"/>
      <c r="BS34" s="276" t="str">
        <f ca="true">+IF(OFFSET('Water Data'!$D$27,0,10*ROW('Water Data'!D28))="","",OFFSET('Water Data'!$D$27,0,10*ROW('Water Data'!D28)))</f>
        <v/>
      </c>
      <c r="BT34" s="276" t="str">
        <f ca="true">+IF(OFFSET('Water Data'!$D$28,0,10*ROW('Water Data'!D28))="","",OFFSET('Water Data'!$D$28,0,10*ROW('Water Data'!D28)))</f>
        <v/>
      </c>
      <c r="BU34" s="276" t="str">
        <f ca="true">+IF(OFFSET('Water Data'!$D$29,0,10*ROW('Water Data'!D28))="","",OFFSET('Water Data'!$D$29,0,10*ROW('Water Data'!D28)))</f>
        <v/>
      </c>
      <c r="BV34" s="276" t="str">
        <f ca="true">+IF(OFFSET('Water Data'!$E$27,0,10*ROW('Water Data'!E28))="","",OFFSET('Water Data'!$E$27,0,10*ROW('Water Data'!E28)))</f>
        <v/>
      </c>
      <c r="BW34" s="276" t="str">
        <f ca="true">+IF(OFFSET('Water Data'!$E$28,0,10*ROW('Water Data'!E28))="","",OFFSET('Water Data'!$E$28,0,10*ROW('Water Data'!E28)))</f>
        <v/>
      </c>
      <c r="BX34" s="276" t="str">
        <f ca="true">+IF(OFFSET('Water Data'!$E$29,0,10*ROW('Water Data'!E28))="","",OFFSET('Water Data'!$E$29,0,10*ROW('Water Data'!E28)))</f>
        <v/>
      </c>
      <c r="BY34" s="276" t="str">
        <f ca="true">+IF(OFFSET('Water Data'!$F$27,0,10*ROW('Water Data'!F28))="","",OFFSET('Water Data'!$F$27,0,10*ROW('Water Data'!F28)))</f>
        <v/>
      </c>
      <c r="BZ34" s="276" t="str">
        <f ca="true">+IF(OFFSET('Water Data'!$F$28,0,10*ROW('Water Data'!F28))="","",OFFSET('Water Data'!$F$28,0,10*ROW('Water Data'!F28)))</f>
        <v/>
      </c>
      <c r="CA34" s="276" t="str">
        <f ca="true">+IF(OFFSET('Water Data'!$F$29,0,10*ROW('Water Data'!F28))="","",OFFSET('Water Data'!$F$29,0,10*ROW('Water Data'!F28)))</f>
        <v/>
      </c>
      <c r="CB34" s="276" t="str">
        <f ca="true">+IF(OFFSET('Water Data'!$G$27,0,10*ROW('Water Data'!G28))="","",OFFSET('Water Data'!$G$27,0,10*ROW('Water Data'!G28)))</f>
        <v/>
      </c>
      <c r="CC34" s="276" t="str">
        <f ca="true">+IF(OFFSET('Water Data'!$G$28,0,10*ROW('Water Data'!G28))="","",OFFSET('Water Data'!$G$28,0,10*ROW('Water Data'!G28)))</f>
        <v/>
      </c>
      <c r="CD34" s="276" t="str">
        <f ca="true">+IF(OFFSET('Water Data'!$G$29,0,10*ROW('Water Data'!G28))="","",OFFSET('Water Data'!$G$29,0,10*ROW('Water Data'!G28)))</f>
        <v/>
      </c>
      <c r="CE34" s="276" t="str">
        <f ca="true">+IF(OFFSET('Water Data'!$H$27,0,10*ROW('Water Data'!H28))="","",OFFSET('Water Data'!$H$27,0,10*ROW('Water Data'!H28)))</f>
        <v/>
      </c>
      <c r="CF34" s="276" t="str">
        <f ca="true">+IF(OFFSET('Water Data'!$H$28,0,10*ROW('Water Data'!H28))="","",OFFSET('Water Data'!$H$28,0,10*ROW('Water Data'!H28)))</f>
        <v/>
      </c>
      <c r="CG34" s="276" t="str">
        <f ca="true">+IF(OFFSET('Water Data'!$H$29,0,10*ROW('Water Data'!H28))="","",OFFSET('Water Data'!$H$29,0,10*ROW('Water Data'!H28)))</f>
        <v/>
      </c>
      <c r="CH34" s="276" t="str">
        <f ca="true">+IF(OFFSET('Water Data'!$I$27,0,10*ROW('Water Data'!I28))="","",OFFSET('Water Data'!$I$27,0,10*ROW('Water Data'!I28)))</f>
        <v/>
      </c>
      <c r="CI34" s="276" t="str">
        <f ca="true">+IF(OFFSET('Water Data'!$I$28,0,10*ROW('Water Data'!I28))="","",OFFSET('Water Data'!$I$28,0,10*ROW('Water Data'!I28)))</f>
        <v/>
      </c>
      <c r="CJ34" s="276" t="str">
        <f ca="true">+IF(OFFSET('Water Data'!$I$29,0,10*ROW('Water Data'!I28))="","",OFFSET('Water Data'!$I$29,0,10*ROW('Water Data'!I28)))</f>
        <v/>
      </c>
      <c r="CK34" s="276" t="str">
        <f ca="true">+IF(OFFSET('Sanitation Data'!$D$28,0,10*ROW('Sanitation Data'!D28))="","",OFFSET('Sanitation Data'!$D$28,0,10*ROW('Sanitation Data'!D28)))</f>
        <v/>
      </c>
      <c r="CL34" s="276" t="str">
        <f ca="true">+IF(OFFSET('Sanitation Data'!$D$29,0,10*ROW('Sanitation Data'!D28))="","",OFFSET('Sanitation Data'!$D$29,0,10*ROW('Sanitation Data'!D28)))</f>
        <v/>
      </c>
      <c r="CM34" s="276" t="str">
        <f ca="true">+IF(OFFSET('Sanitation Data'!$D$30,0,10*ROW('Sanitation Data'!D28))="","",OFFSET('Sanitation Data'!$D$30,0,10*ROW('Sanitation Data'!D28)))</f>
        <v/>
      </c>
      <c r="CN34" s="276" t="str">
        <f ca="true">+IF(OFFSET('Sanitation Data'!$D$31,0,10*ROW('Sanitation Data'!D28))="","",OFFSET('Sanitation Data'!$D$31,0,10*ROW('Sanitation Data'!D28)))</f>
        <v/>
      </c>
      <c r="CO34" s="276" t="str">
        <f ca="true">+IF(OFFSET('Sanitation Data'!$D$32,0,10*ROW('Sanitation Data'!D28))="","",OFFSET('Sanitation Data'!$D$32,0,10*ROW('Sanitation Data'!D28)))</f>
        <v/>
      </c>
      <c r="CP34" s="276" t="str">
        <f ca="true">+IF(OFFSET('Sanitation Data'!$E$28,0,10*ROW('Sanitation Data'!E28))="","",OFFSET('Sanitation Data'!$E$28,0,10*ROW('Sanitation Data'!E28)))</f>
        <v/>
      </c>
      <c r="CQ34" s="276" t="str">
        <f ca="true">+IF(OFFSET('Sanitation Data'!$E$29,0,10*ROW('Sanitation Data'!E28))="","",OFFSET('Sanitation Data'!$E$29,0,10*ROW('Sanitation Data'!E28)))</f>
        <v/>
      </c>
      <c r="CR34" s="276" t="str">
        <f ca="true">+IF(OFFSET('Sanitation Data'!$E$30,0,10*ROW('Sanitation Data'!E28))="","",OFFSET('Sanitation Data'!$E$30,0,10*ROW('Sanitation Data'!E28)))</f>
        <v/>
      </c>
      <c r="CS34" s="276" t="str">
        <f ca="true">+IF(OFFSET('Sanitation Data'!$E$31,0,10*ROW('Sanitation Data'!E28))="","",OFFSET('Sanitation Data'!$E$31,0,10*ROW('Sanitation Data'!E28)))</f>
        <v/>
      </c>
      <c r="CT34" s="276" t="str">
        <f ca="true">+IF(OFFSET('Sanitation Data'!$E$32,0,10*ROW('Sanitation Data'!E28))="","",OFFSET('Sanitation Data'!$E$32,0,10*ROW('Sanitation Data'!E28)))</f>
        <v/>
      </c>
      <c r="CU34" s="276" t="str">
        <f ca="true">+IF(OFFSET('Sanitation Data'!$F$28,0,10*ROW('Sanitation Data'!F28))="","",OFFSET('Sanitation Data'!$F$28,0,10*ROW('Sanitation Data'!F28)))</f>
        <v/>
      </c>
      <c r="CV34" s="276" t="str">
        <f ca="true">+IF(OFFSET('Sanitation Data'!$F$29,0,10*ROW('Sanitation Data'!F28))="","",OFFSET('Sanitation Data'!$F$29,0,10*ROW('Sanitation Data'!F28)))</f>
        <v/>
      </c>
      <c r="CW34" s="276" t="str">
        <f ca="true">+IF(OFFSET('Sanitation Data'!$F$30,0,10*ROW('Sanitation Data'!F28))="","",OFFSET('Sanitation Data'!$F$30,0,10*ROW('Sanitation Data'!F28)))</f>
        <v/>
      </c>
      <c r="CX34" s="276" t="str">
        <f ca="true">+IF(OFFSET('Sanitation Data'!$F$31,0,10*ROW('Sanitation Data'!F28))="","",OFFSET('Sanitation Data'!$F$31,0,10*ROW('Sanitation Data'!F28)))</f>
        <v/>
      </c>
      <c r="CY34" s="276" t="str">
        <f ca="true">+IF(OFFSET('Sanitation Data'!$F$32,0,10*ROW('Sanitation Data'!F28))="","",OFFSET('Sanitation Data'!$F$32,0,10*ROW('Sanitation Data'!F28)))</f>
        <v/>
      </c>
      <c r="CZ34" s="276" t="str">
        <f ca="true">+IF(OFFSET('Sanitation Data'!$G$28,0,10*ROW('Sanitation Data'!G28))="","",OFFSET('Sanitation Data'!$G$28,0,10*ROW('Sanitation Data'!G28)))</f>
        <v/>
      </c>
      <c r="DA34" s="276" t="str">
        <f ca="true">+IF(OFFSET('Sanitation Data'!$G$29,0,10*ROW('Sanitation Data'!G28))="","",OFFSET('Sanitation Data'!$G$29,0,10*ROW('Sanitation Data'!G28)))</f>
        <v/>
      </c>
      <c r="DB34" s="276" t="str">
        <f ca="true">+IF(OFFSET('Sanitation Data'!$G$30,0,10*ROW('Sanitation Data'!G28))="","",OFFSET('Sanitation Data'!$G$30,0,10*ROW('Sanitation Data'!G28)))</f>
        <v/>
      </c>
      <c r="DC34" s="276" t="str">
        <f ca="true">+IF(OFFSET('Sanitation Data'!$G$31,0,10*ROW('Sanitation Data'!G28))="","",OFFSET('Sanitation Data'!$G$31,0,10*ROW('Sanitation Data'!G28)))</f>
        <v/>
      </c>
      <c r="DD34" s="276" t="str">
        <f ca="true">+IF(OFFSET('Sanitation Data'!$G$32,0,10*ROW('Sanitation Data'!G28))="","",OFFSET('Sanitation Data'!$G$32,0,10*ROW('Sanitation Data'!G28)))</f>
        <v/>
      </c>
      <c r="DE34" s="276" t="str">
        <f ca="true">+IF(OFFSET('Sanitation Data'!$H$28,0,10*ROW('Sanitation Data'!H28))="","",OFFSET('Sanitation Data'!$H$28,0,10*ROW('Sanitation Data'!H28)))</f>
        <v/>
      </c>
      <c r="DF34" s="276" t="str">
        <f ca="true">+IF(OFFSET('Sanitation Data'!$H$29,0,10*ROW('Sanitation Data'!H28))="","",OFFSET('Sanitation Data'!$H$29,0,10*ROW('Sanitation Data'!H28)))</f>
        <v/>
      </c>
      <c r="DG34" s="276" t="str">
        <f ca="true">+IF(OFFSET('Sanitation Data'!$H$30,0,10*ROW('Sanitation Data'!H28))="","",OFFSET('Sanitation Data'!$H$30,0,10*ROW('Sanitation Data'!H28)))</f>
        <v/>
      </c>
      <c r="DH34" s="276" t="str">
        <f ca="true">+IF(OFFSET('Sanitation Data'!$H$31,0,10*ROW('Sanitation Data'!H28))="","",OFFSET('Sanitation Data'!$H$31,0,10*ROW('Sanitation Data'!H28)))</f>
        <v/>
      </c>
      <c r="DI34" s="276" t="str">
        <f ca="true">+IF(OFFSET('Sanitation Data'!$H$32,0,10*ROW('Sanitation Data'!H28))="","",OFFSET('Sanitation Data'!$H$32,0,10*ROW('Sanitation Data'!H28)))</f>
        <v/>
      </c>
      <c r="DJ34" s="276" t="str">
        <f ca="true">+IF(OFFSET('Sanitation Data'!$I$28,0,10*ROW('Sanitation Data'!I28))="","",OFFSET('Sanitation Data'!$I$28,0,10*ROW('Sanitation Data'!I28)))</f>
        <v/>
      </c>
      <c r="DK34" s="276" t="str">
        <f ca="true">+IF(OFFSET('Sanitation Data'!$I$29,0,10*ROW('Sanitation Data'!I28))="","",OFFSET('Sanitation Data'!$I$29,0,10*ROW('Sanitation Data'!I28)))</f>
        <v/>
      </c>
      <c r="DL34" s="276" t="str">
        <f ca="true">+IF(OFFSET('Sanitation Data'!$I$30,0,10*ROW('Sanitation Data'!I28))="","",OFFSET('Sanitation Data'!$I$30,0,10*ROW('Sanitation Data'!I28)))</f>
        <v/>
      </c>
      <c r="DM34" s="276" t="str">
        <f ca="true">+IF(OFFSET('Sanitation Data'!$I$31,0,10*ROW('Sanitation Data'!I28))="","",OFFSET('Sanitation Data'!$I$31,0,10*ROW('Sanitation Data'!I28)))</f>
        <v/>
      </c>
      <c r="DN34" s="276" t="str">
        <f ca="true">+IF(OFFSET('Sanitation Data'!$I$32,0,10*ROW('Sanitation Data'!I28))="","",OFFSET('Sanitation Data'!$I$32,0,10*ROW('Sanitation Data'!I28)))</f>
        <v/>
      </c>
      <c r="DO34" s="276" t="str">
        <f ca="true">+IF(OFFSET('Hygiene Data'!$D$11,0,10*ROW('Hygiene Data'!D28))="","",OFFSET('Hygiene Data'!$D$11,0,10*ROW('Hygiene Data'!D28)))</f>
        <v/>
      </c>
      <c r="DP34" s="276" t="str">
        <f ca="true">+IF(OFFSET('Hygiene Data'!$D$12,0,10*ROW('Hygiene Data'!D28))="","",OFFSET('Hygiene Data'!$D$12,0,10*ROW('Hygiene Data'!D28)))</f>
        <v/>
      </c>
      <c r="DQ34" s="276" t="str">
        <f ca="true">+IF(OFFSET('Hygiene Data'!$D$13,0,10*ROW('Hygiene Data'!D28))="","",OFFSET('Hygiene Data'!$D$13,0,10*ROW('Hygiene Data'!D28)))</f>
        <v/>
      </c>
      <c r="DR34" s="276" t="str">
        <f ca="true">+IF(OFFSET('Hygiene Data'!$E$11,0,10*ROW('Hygiene Data'!E28))="","",OFFSET('Hygiene Data'!$E$11,0,10*ROW('Hygiene Data'!E28)))</f>
        <v/>
      </c>
      <c r="DS34" s="276" t="str">
        <f ca="true">+IF(OFFSET('Hygiene Data'!$E$12,0,10*ROW('Hygiene Data'!E28))="","",OFFSET('Hygiene Data'!$E$12,0,10*ROW('Hygiene Data'!E28)))</f>
        <v/>
      </c>
      <c r="DT34" s="276" t="str">
        <f ca="true">+IF(OFFSET('Hygiene Data'!$E$13,0,10*ROW('Hygiene Data'!E28))="","",OFFSET('Hygiene Data'!$E$13,0,10*ROW('Hygiene Data'!E28)))</f>
        <v/>
      </c>
      <c r="DU34" s="276" t="str">
        <f ca="true">+IF(OFFSET('Hygiene Data'!$F$11,0,10*ROW('Hygiene Data'!F28))="","",OFFSET('Hygiene Data'!$F$11,0,10*ROW('Hygiene Data'!F28)))</f>
        <v/>
      </c>
      <c r="DV34" s="276" t="str">
        <f ca="true">+IF(OFFSET('Hygiene Data'!$F$12,0,10*ROW('Hygiene Data'!F28))="","",OFFSET('Hygiene Data'!$F$12,0,10*ROW('Hygiene Data'!F28)))</f>
        <v/>
      </c>
      <c r="DW34" s="276" t="str">
        <f ca="true">+IF(OFFSET('Hygiene Data'!$F$13,0,10*ROW('Hygiene Data'!F28))="","",OFFSET('Hygiene Data'!$F$13,0,10*ROW('Hygiene Data'!F28)))</f>
        <v/>
      </c>
      <c r="DX34" s="276" t="str">
        <f ca="true">+IF(OFFSET('Hygiene Data'!$G$11,0,10*ROW('Hygiene Data'!G28))="","",OFFSET('Hygiene Data'!$G$11,0,10*ROW('Hygiene Data'!G28)))</f>
        <v/>
      </c>
      <c r="DY34" s="276" t="str">
        <f ca="true">+IF(OFFSET('Hygiene Data'!$G$12,0,10*ROW('Hygiene Data'!G28))="","",OFFSET('Hygiene Data'!$G$12,0,10*ROW('Hygiene Data'!G28)))</f>
        <v/>
      </c>
      <c r="DZ34" s="276" t="str">
        <f ca="true">+IF(OFFSET('Hygiene Data'!$G$13,0,10*ROW('Hygiene Data'!G28))="","",OFFSET('Hygiene Data'!$G$13,0,10*ROW('Hygiene Data'!G28)))</f>
        <v/>
      </c>
      <c r="EA34" s="276" t="str">
        <f ca="true">+IF(OFFSET('Hygiene Data'!$H$11,0,10*ROW('Hygiene Data'!H28))="","",OFFSET('Hygiene Data'!$H$11,0,10*ROW('Hygiene Data'!H28)))</f>
        <v/>
      </c>
      <c r="EB34" s="276" t="str">
        <f ca="true">+IF(OFFSET('Hygiene Data'!$H$12,0,10*ROW('Hygiene Data'!H28))="","",OFFSET('Hygiene Data'!$H$12,0,10*ROW('Hygiene Data'!H28)))</f>
        <v/>
      </c>
      <c r="EC34" s="276" t="str">
        <f ca="true">+IF(OFFSET('Hygiene Data'!$H$13,0,10*ROW('Hygiene Data'!H28))="","",OFFSET('Hygiene Data'!$H$13,0,10*ROW('Hygiene Data'!H28)))</f>
        <v/>
      </c>
      <c r="ED34" s="276" t="str">
        <f ca="true">+IF(OFFSET('Hygiene Data'!$I$11,0,10*ROW('Hygiene Data'!I28))="","",OFFSET('Hygiene Data'!$I$11,0,10*ROW('Hygiene Data'!I28)))</f>
        <v/>
      </c>
      <c r="EE34" s="276" t="str">
        <f ca="true">+IF(OFFSET('Hygiene Data'!$I$12,0,10*ROW('Hygiene Data'!I28))="","",OFFSET('Hygiene Data'!$I$12,0,10*ROW('Hygiene Data'!I28)))</f>
        <v/>
      </c>
      <c r="EF34" s="276"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2"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6"/>
      <c r="BS35" s="276" t="str">
        <f ca="true">+IF(OFFSET('Water Data'!$D$27,0,10*ROW('Water Data'!D29))="","",OFFSET('Water Data'!$D$27,0,10*ROW('Water Data'!D29)))</f>
        <v/>
      </c>
      <c r="BT35" s="276" t="str">
        <f ca="true">+IF(OFFSET('Water Data'!$D$28,0,10*ROW('Water Data'!D29))="","",OFFSET('Water Data'!$D$28,0,10*ROW('Water Data'!D29)))</f>
        <v/>
      </c>
      <c r="BU35" s="276" t="str">
        <f ca="true">+IF(OFFSET('Water Data'!$D$29,0,10*ROW('Water Data'!D29))="","",OFFSET('Water Data'!$D$29,0,10*ROW('Water Data'!D29)))</f>
        <v/>
      </c>
      <c r="BV35" s="276" t="str">
        <f ca="true">+IF(OFFSET('Water Data'!$E$27,0,10*ROW('Water Data'!E29))="","",OFFSET('Water Data'!$E$27,0,10*ROW('Water Data'!E29)))</f>
        <v/>
      </c>
      <c r="BW35" s="276" t="str">
        <f ca="true">+IF(OFFSET('Water Data'!$E$28,0,10*ROW('Water Data'!E29))="","",OFFSET('Water Data'!$E$28,0,10*ROW('Water Data'!E29)))</f>
        <v/>
      </c>
      <c r="BX35" s="276" t="str">
        <f ca="true">+IF(OFFSET('Water Data'!$E$29,0,10*ROW('Water Data'!E29))="","",OFFSET('Water Data'!$E$29,0,10*ROW('Water Data'!E29)))</f>
        <v/>
      </c>
      <c r="BY35" s="276" t="str">
        <f ca="true">+IF(OFFSET('Water Data'!$F$27,0,10*ROW('Water Data'!F29))="","",OFFSET('Water Data'!$F$27,0,10*ROW('Water Data'!F29)))</f>
        <v/>
      </c>
      <c r="BZ35" s="276" t="str">
        <f ca="true">+IF(OFFSET('Water Data'!$F$28,0,10*ROW('Water Data'!F29))="","",OFFSET('Water Data'!$F$28,0,10*ROW('Water Data'!F29)))</f>
        <v/>
      </c>
      <c r="CA35" s="276" t="str">
        <f ca="true">+IF(OFFSET('Water Data'!$F$29,0,10*ROW('Water Data'!F29))="","",OFFSET('Water Data'!$F$29,0,10*ROW('Water Data'!F29)))</f>
        <v/>
      </c>
      <c r="CB35" s="276" t="str">
        <f ca="true">+IF(OFFSET('Water Data'!$G$27,0,10*ROW('Water Data'!G29))="","",OFFSET('Water Data'!$G$27,0,10*ROW('Water Data'!G29)))</f>
        <v/>
      </c>
      <c r="CC35" s="276" t="str">
        <f ca="true">+IF(OFFSET('Water Data'!$G$28,0,10*ROW('Water Data'!G29))="","",OFFSET('Water Data'!$G$28,0,10*ROW('Water Data'!G29)))</f>
        <v/>
      </c>
      <c r="CD35" s="276" t="str">
        <f ca="true">+IF(OFFSET('Water Data'!$G$29,0,10*ROW('Water Data'!G29))="","",OFFSET('Water Data'!$G$29,0,10*ROW('Water Data'!G29)))</f>
        <v/>
      </c>
      <c r="CE35" s="276" t="str">
        <f ca="true">+IF(OFFSET('Water Data'!$H$27,0,10*ROW('Water Data'!H29))="","",OFFSET('Water Data'!$H$27,0,10*ROW('Water Data'!H29)))</f>
        <v/>
      </c>
      <c r="CF35" s="276" t="str">
        <f ca="true">+IF(OFFSET('Water Data'!$H$28,0,10*ROW('Water Data'!H29))="","",OFFSET('Water Data'!$H$28,0,10*ROW('Water Data'!H29)))</f>
        <v/>
      </c>
      <c r="CG35" s="276" t="str">
        <f ca="true">+IF(OFFSET('Water Data'!$H$29,0,10*ROW('Water Data'!H29))="","",OFFSET('Water Data'!$H$29,0,10*ROW('Water Data'!H29)))</f>
        <v/>
      </c>
      <c r="CH35" s="276" t="str">
        <f ca="true">+IF(OFFSET('Water Data'!$I$27,0,10*ROW('Water Data'!I29))="","",OFFSET('Water Data'!$I$27,0,10*ROW('Water Data'!I29)))</f>
        <v/>
      </c>
      <c r="CI35" s="276" t="str">
        <f ca="true">+IF(OFFSET('Water Data'!$I$28,0,10*ROW('Water Data'!I29))="","",OFFSET('Water Data'!$I$28,0,10*ROW('Water Data'!I29)))</f>
        <v/>
      </c>
      <c r="CJ35" s="276" t="str">
        <f ca="true">+IF(OFFSET('Water Data'!$I$29,0,10*ROW('Water Data'!I29))="","",OFFSET('Water Data'!$I$29,0,10*ROW('Water Data'!I29)))</f>
        <v/>
      </c>
      <c r="CK35" s="276" t="str">
        <f ca="true">+IF(OFFSET('Sanitation Data'!$D$28,0,10*ROW('Sanitation Data'!D29))="","",OFFSET('Sanitation Data'!$D$28,0,10*ROW('Sanitation Data'!D29)))</f>
        <v/>
      </c>
      <c r="CL35" s="276" t="str">
        <f ca="true">+IF(OFFSET('Sanitation Data'!$D$29,0,10*ROW('Sanitation Data'!D29))="","",OFFSET('Sanitation Data'!$D$29,0,10*ROW('Sanitation Data'!D29)))</f>
        <v/>
      </c>
      <c r="CM35" s="276" t="str">
        <f ca="true">+IF(OFFSET('Sanitation Data'!$D$30,0,10*ROW('Sanitation Data'!D29))="","",OFFSET('Sanitation Data'!$D$30,0,10*ROW('Sanitation Data'!D29)))</f>
        <v/>
      </c>
      <c r="CN35" s="276" t="str">
        <f ca="true">+IF(OFFSET('Sanitation Data'!$D$31,0,10*ROW('Sanitation Data'!D29))="","",OFFSET('Sanitation Data'!$D$31,0,10*ROW('Sanitation Data'!D29)))</f>
        <v/>
      </c>
      <c r="CO35" s="276" t="str">
        <f ca="true">+IF(OFFSET('Sanitation Data'!$D$32,0,10*ROW('Sanitation Data'!D29))="","",OFFSET('Sanitation Data'!$D$32,0,10*ROW('Sanitation Data'!D29)))</f>
        <v/>
      </c>
      <c r="CP35" s="276" t="str">
        <f ca="true">+IF(OFFSET('Sanitation Data'!$E$28,0,10*ROW('Sanitation Data'!E29))="","",OFFSET('Sanitation Data'!$E$28,0,10*ROW('Sanitation Data'!E29)))</f>
        <v/>
      </c>
      <c r="CQ35" s="276" t="str">
        <f ca="true">+IF(OFFSET('Sanitation Data'!$E$29,0,10*ROW('Sanitation Data'!E29))="","",OFFSET('Sanitation Data'!$E$29,0,10*ROW('Sanitation Data'!E29)))</f>
        <v/>
      </c>
      <c r="CR35" s="276" t="str">
        <f ca="true">+IF(OFFSET('Sanitation Data'!$E$30,0,10*ROW('Sanitation Data'!E29))="","",OFFSET('Sanitation Data'!$E$30,0,10*ROW('Sanitation Data'!E29)))</f>
        <v/>
      </c>
      <c r="CS35" s="276" t="str">
        <f ca="true">+IF(OFFSET('Sanitation Data'!$E$31,0,10*ROW('Sanitation Data'!E29))="","",OFFSET('Sanitation Data'!$E$31,0,10*ROW('Sanitation Data'!E29)))</f>
        <v/>
      </c>
      <c r="CT35" s="276" t="str">
        <f ca="true">+IF(OFFSET('Sanitation Data'!$E$32,0,10*ROW('Sanitation Data'!E29))="","",OFFSET('Sanitation Data'!$E$32,0,10*ROW('Sanitation Data'!E29)))</f>
        <v/>
      </c>
      <c r="CU35" s="276" t="str">
        <f ca="true">+IF(OFFSET('Sanitation Data'!$F$28,0,10*ROW('Sanitation Data'!F29))="","",OFFSET('Sanitation Data'!$F$28,0,10*ROW('Sanitation Data'!F29)))</f>
        <v/>
      </c>
      <c r="CV35" s="276" t="str">
        <f ca="true">+IF(OFFSET('Sanitation Data'!$F$29,0,10*ROW('Sanitation Data'!F29))="","",OFFSET('Sanitation Data'!$F$29,0,10*ROW('Sanitation Data'!F29)))</f>
        <v/>
      </c>
      <c r="CW35" s="276" t="str">
        <f ca="true">+IF(OFFSET('Sanitation Data'!$F$30,0,10*ROW('Sanitation Data'!F29))="","",OFFSET('Sanitation Data'!$F$30,0,10*ROW('Sanitation Data'!F29)))</f>
        <v/>
      </c>
      <c r="CX35" s="276" t="str">
        <f ca="true">+IF(OFFSET('Sanitation Data'!$F$31,0,10*ROW('Sanitation Data'!F29))="","",OFFSET('Sanitation Data'!$F$31,0,10*ROW('Sanitation Data'!F29)))</f>
        <v/>
      </c>
      <c r="CY35" s="276" t="str">
        <f ca="true">+IF(OFFSET('Sanitation Data'!$F$32,0,10*ROW('Sanitation Data'!F29))="","",OFFSET('Sanitation Data'!$F$32,0,10*ROW('Sanitation Data'!F29)))</f>
        <v/>
      </c>
      <c r="CZ35" s="276" t="str">
        <f ca="true">+IF(OFFSET('Sanitation Data'!$G$28,0,10*ROW('Sanitation Data'!G29))="","",OFFSET('Sanitation Data'!$G$28,0,10*ROW('Sanitation Data'!G29)))</f>
        <v/>
      </c>
      <c r="DA35" s="276" t="str">
        <f ca="true">+IF(OFFSET('Sanitation Data'!$G$29,0,10*ROW('Sanitation Data'!G29))="","",OFFSET('Sanitation Data'!$G$29,0,10*ROW('Sanitation Data'!G29)))</f>
        <v/>
      </c>
      <c r="DB35" s="276" t="str">
        <f ca="true">+IF(OFFSET('Sanitation Data'!$G$30,0,10*ROW('Sanitation Data'!G29))="","",OFFSET('Sanitation Data'!$G$30,0,10*ROW('Sanitation Data'!G29)))</f>
        <v/>
      </c>
      <c r="DC35" s="276" t="str">
        <f ca="true">+IF(OFFSET('Sanitation Data'!$G$31,0,10*ROW('Sanitation Data'!G29))="","",OFFSET('Sanitation Data'!$G$31,0,10*ROW('Sanitation Data'!G29)))</f>
        <v/>
      </c>
      <c r="DD35" s="276" t="str">
        <f ca="true">+IF(OFFSET('Sanitation Data'!$G$32,0,10*ROW('Sanitation Data'!G29))="","",OFFSET('Sanitation Data'!$G$32,0,10*ROW('Sanitation Data'!G29)))</f>
        <v/>
      </c>
      <c r="DE35" s="276" t="str">
        <f ca="true">+IF(OFFSET('Sanitation Data'!$H$28,0,10*ROW('Sanitation Data'!H29))="","",OFFSET('Sanitation Data'!$H$28,0,10*ROW('Sanitation Data'!H29)))</f>
        <v/>
      </c>
      <c r="DF35" s="276" t="str">
        <f ca="true">+IF(OFFSET('Sanitation Data'!$H$29,0,10*ROW('Sanitation Data'!H29))="","",OFFSET('Sanitation Data'!$H$29,0,10*ROW('Sanitation Data'!H29)))</f>
        <v/>
      </c>
      <c r="DG35" s="276" t="str">
        <f ca="true">+IF(OFFSET('Sanitation Data'!$H$30,0,10*ROW('Sanitation Data'!H29))="","",OFFSET('Sanitation Data'!$H$30,0,10*ROW('Sanitation Data'!H29)))</f>
        <v/>
      </c>
      <c r="DH35" s="276" t="str">
        <f ca="true">+IF(OFFSET('Sanitation Data'!$H$31,0,10*ROW('Sanitation Data'!H29))="","",OFFSET('Sanitation Data'!$H$31,0,10*ROW('Sanitation Data'!H29)))</f>
        <v/>
      </c>
      <c r="DI35" s="276" t="str">
        <f ca="true">+IF(OFFSET('Sanitation Data'!$H$32,0,10*ROW('Sanitation Data'!H29))="","",OFFSET('Sanitation Data'!$H$32,0,10*ROW('Sanitation Data'!H29)))</f>
        <v/>
      </c>
      <c r="DJ35" s="276" t="str">
        <f ca="true">+IF(OFFSET('Sanitation Data'!$I$28,0,10*ROW('Sanitation Data'!I29))="","",OFFSET('Sanitation Data'!$I$28,0,10*ROW('Sanitation Data'!I29)))</f>
        <v/>
      </c>
      <c r="DK35" s="276" t="str">
        <f ca="true">+IF(OFFSET('Sanitation Data'!$I$29,0,10*ROW('Sanitation Data'!I29))="","",OFFSET('Sanitation Data'!$I$29,0,10*ROW('Sanitation Data'!I29)))</f>
        <v/>
      </c>
      <c r="DL35" s="276" t="str">
        <f ca="true">+IF(OFFSET('Sanitation Data'!$I$30,0,10*ROW('Sanitation Data'!I29))="","",OFFSET('Sanitation Data'!$I$30,0,10*ROW('Sanitation Data'!I29)))</f>
        <v/>
      </c>
      <c r="DM35" s="276" t="str">
        <f ca="true">+IF(OFFSET('Sanitation Data'!$I$31,0,10*ROW('Sanitation Data'!I29))="","",OFFSET('Sanitation Data'!$I$31,0,10*ROW('Sanitation Data'!I29)))</f>
        <v/>
      </c>
      <c r="DN35" s="276" t="str">
        <f ca="true">+IF(OFFSET('Sanitation Data'!$I$32,0,10*ROW('Sanitation Data'!I29))="","",OFFSET('Sanitation Data'!$I$32,0,10*ROW('Sanitation Data'!I29)))</f>
        <v/>
      </c>
      <c r="DO35" s="276" t="str">
        <f ca="true">+IF(OFFSET('Hygiene Data'!$D$11,0,10*ROW('Hygiene Data'!D29))="","",OFFSET('Hygiene Data'!$D$11,0,10*ROW('Hygiene Data'!D29)))</f>
        <v/>
      </c>
      <c r="DP35" s="276" t="str">
        <f ca="true">+IF(OFFSET('Hygiene Data'!$D$12,0,10*ROW('Hygiene Data'!D29))="","",OFFSET('Hygiene Data'!$D$12,0,10*ROW('Hygiene Data'!D29)))</f>
        <v/>
      </c>
      <c r="DQ35" s="276" t="str">
        <f ca="true">+IF(OFFSET('Hygiene Data'!$D$13,0,10*ROW('Hygiene Data'!D29))="","",OFFSET('Hygiene Data'!$D$13,0,10*ROW('Hygiene Data'!D29)))</f>
        <v/>
      </c>
      <c r="DR35" s="276" t="str">
        <f ca="true">+IF(OFFSET('Hygiene Data'!$E$11,0,10*ROW('Hygiene Data'!E29))="","",OFFSET('Hygiene Data'!$E$11,0,10*ROW('Hygiene Data'!E29)))</f>
        <v/>
      </c>
      <c r="DS35" s="276" t="str">
        <f ca="true">+IF(OFFSET('Hygiene Data'!$E$12,0,10*ROW('Hygiene Data'!E29))="","",OFFSET('Hygiene Data'!$E$12,0,10*ROW('Hygiene Data'!E29)))</f>
        <v/>
      </c>
      <c r="DT35" s="276" t="str">
        <f ca="true">+IF(OFFSET('Hygiene Data'!$E$13,0,10*ROW('Hygiene Data'!E29))="","",OFFSET('Hygiene Data'!$E$13,0,10*ROW('Hygiene Data'!E29)))</f>
        <v/>
      </c>
      <c r="DU35" s="276" t="str">
        <f ca="true">+IF(OFFSET('Hygiene Data'!$F$11,0,10*ROW('Hygiene Data'!F29))="","",OFFSET('Hygiene Data'!$F$11,0,10*ROW('Hygiene Data'!F29)))</f>
        <v/>
      </c>
      <c r="DV35" s="276" t="str">
        <f ca="true">+IF(OFFSET('Hygiene Data'!$F$12,0,10*ROW('Hygiene Data'!F29))="","",OFFSET('Hygiene Data'!$F$12,0,10*ROW('Hygiene Data'!F29)))</f>
        <v/>
      </c>
      <c r="DW35" s="276" t="str">
        <f ca="true">+IF(OFFSET('Hygiene Data'!$F$13,0,10*ROW('Hygiene Data'!F29))="","",OFFSET('Hygiene Data'!$F$13,0,10*ROW('Hygiene Data'!F29)))</f>
        <v/>
      </c>
      <c r="DX35" s="276" t="str">
        <f ca="true">+IF(OFFSET('Hygiene Data'!$G$11,0,10*ROW('Hygiene Data'!G29))="","",OFFSET('Hygiene Data'!$G$11,0,10*ROW('Hygiene Data'!G29)))</f>
        <v/>
      </c>
      <c r="DY35" s="276" t="str">
        <f ca="true">+IF(OFFSET('Hygiene Data'!$G$12,0,10*ROW('Hygiene Data'!G29))="","",OFFSET('Hygiene Data'!$G$12,0,10*ROW('Hygiene Data'!G29)))</f>
        <v/>
      </c>
      <c r="DZ35" s="276" t="str">
        <f ca="true">+IF(OFFSET('Hygiene Data'!$G$13,0,10*ROW('Hygiene Data'!G29))="","",OFFSET('Hygiene Data'!$G$13,0,10*ROW('Hygiene Data'!G29)))</f>
        <v/>
      </c>
      <c r="EA35" s="276" t="str">
        <f ca="true">+IF(OFFSET('Hygiene Data'!$H$11,0,10*ROW('Hygiene Data'!H29))="","",OFFSET('Hygiene Data'!$H$11,0,10*ROW('Hygiene Data'!H29)))</f>
        <v/>
      </c>
      <c r="EB35" s="276" t="str">
        <f ca="true">+IF(OFFSET('Hygiene Data'!$H$12,0,10*ROW('Hygiene Data'!H29))="","",OFFSET('Hygiene Data'!$H$12,0,10*ROW('Hygiene Data'!H29)))</f>
        <v/>
      </c>
      <c r="EC35" s="276" t="str">
        <f ca="true">+IF(OFFSET('Hygiene Data'!$H$13,0,10*ROW('Hygiene Data'!H29))="","",OFFSET('Hygiene Data'!$H$13,0,10*ROW('Hygiene Data'!H29)))</f>
        <v/>
      </c>
      <c r="ED35" s="276" t="str">
        <f ca="true">+IF(OFFSET('Hygiene Data'!$I$11,0,10*ROW('Hygiene Data'!I29))="","",OFFSET('Hygiene Data'!$I$11,0,10*ROW('Hygiene Data'!I29)))</f>
        <v/>
      </c>
      <c r="EE35" s="276" t="str">
        <f ca="true">+IF(OFFSET('Hygiene Data'!$I$12,0,10*ROW('Hygiene Data'!I29))="","",OFFSET('Hygiene Data'!$I$12,0,10*ROW('Hygiene Data'!I29)))</f>
        <v/>
      </c>
      <c r="EF35" s="276"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2"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6"/>
      <c r="BS36" s="276" t="str">
        <f ca="true">+IF(OFFSET('Water Data'!$D$27,0,10*ROW('Water Data'!D30))="","",OFFSET('Water Data'!$D$27,0,10*ROW('Water Data'!D30)))</f>
        <v/>
      </c>
      <c r="BT36" s="276" t="str">
        <f ca="true">+IF(OFFSET('Water Data'!$D$28,0,10*ROW('Water Data'!D30))="","",OFFSET('Water Data'!$D$28,0,10*ROW('Water Data'!D30)))</f>
        <v/>
      </c>
      <c r="BU36" s="276" t="str">
        <f ca="true">+IF(OFFSET('Water Data'!$D$29,0,10*ROW('Water Data'!D30))="","",OFFSET('Water Data'!$D$29,0,10*ROW('Water Data'!D30)))</f>
        <v/>
      </c>
      <c r="BV36" s="276" t="str">
        <f ca="true">+IF(OFFSET('Water Data'!$E$27,0,10*ROW('Water Data'!E30))="","",OFFSET('Water Data'!$E$27,0,10*ROW('Water Data'!E30)))</f>
        <v/>
      </c>
      <c r="BW36" s="276" t="str">
        <f ca="true">+IF(OFFSET('Water Data'!$E$28,0,10*ROW('Water Data'!E30))="","",OFFSET('Water Data'!$E$28,0,10*ROW('Water Data'!E30)))</f>
        <v/>
      </c>
      <c r="BX36" s="276" t="str">
        <f ca="true">+IF(OFFSET('Water Data'!$E$29,0,10*ROW('Water Data'!E30))="","",OFFSET('Water Data'!$E$29,0,10*ROW('Water Data'!E30)))</f>
        <v/>
      </c>
      <c r="BY36" s="276" t="str">
        <f ca="true">+IF(OFFSET('Water Data'!$F$27,0,10*ROW('Water Data'!F30))="","",OFFSET('Water Data'!$F$27,0,10*ROW('Water Data'!F30)))</f>
        <v/>
      </c>
      <c r="BZ36" s="276" t="str">
        <f ca="true">+IF(OFFSET('Water Data'!$F$28,0,10*ROW('Water Data'!F30))="","",OFFSET('Water Data'!$F$28,0,10*ROW('Water Data'!F30)))</f>
        <v/>
      </c>
      <c r="CA36" s="276" t="str">
        <f ca="true">+IF(OFFSET('Water Data'!$F$29,0,10*ROW('Water Data'!F30))="","",OFFSET('Water Data'!$F$29,0,10*ROW('Water Data'!F30)))</f>
        <v/>
      </c>
      <c r="CB36" s="276" t="str">
        <f ca="true">+IF(OFFSET('Water Data'!$G$27,0,10*ROW('Water Data'!G30))="","",OFFSET('Water Data'!$G$27,0,10*ROW('Water Data'!G30)))</f>
        <v/>
      </c>
      <c r="CC36" s="276" t="str">
        <f ca="true">+IF(OFFSET('Water Data'!$G$28,0,10*ROW('Water Data'!G30))="","",OFFSET('Water Data'!$G$28,0,10*ROW('Water Data'!G30)))</f>
        <v/>
      </c>
      <c r="CD36" s="276" t="str">
        <f ca="true">+IF(OFFSET('Water Data'!$G$29,0,10*ROW('Water Data'!G30))="","",OFFSET('Water Data'!$G$29,0,10*ROW('Water Data'!G30)))</f>
        <v/>
      </c>
      <c r="CE36" s="276" t="str">
        <f ca="true">+IF(OFFSET('Water Data'!$H$27,0,10*ROW('Water Data'!H30))="","",OFFSET('Water Data'!$H$27,0,10*ROW('Water Data'!H30)))</f>
        <v/>
      </c>
      <c r="CF36" s="276" t="str">
        <f ca="true">+IF(OFFSET('Water Data'!$H$28,0,10*ROW('Water Data'!H30))="","",OFFSET('Water Data'!$H$28,0,10*ROW('Water Data'!H30)))</f>
        <v/>
      </c>
      <c r="CG36" s="276" t="str">
        <f ca="true">+IF(OFFSET('Water Data'!$H$29,0,10*ROW('Water Data'!H30))="","",OFFSET('Water Data'!$H$29,0,10*ROW('Water Data'!H30)))</f>
        <v/>
      </c>
      <c r="CH36" s="276" t="str">
        <f ca="true">+IF(OFFSET('Water Data'!$I$27,0,10*ROW('Water Data'!I30))="","",OFFSET('Water Data'!$I$27,0,10*ROW('Water Data'!I30)))</f>
        <v/>
      </c>
      <c r="CI36" s="276" t="str">
        <f ca="true">+IF(OFFSET('Water Data'!$I$28,0,10*ROW('Water Data'!I30))="","",OFFSET('Water Data'!$I$28,0,10*ROW('Water Data'!I30)))</f>
        <v/>
      </c>
      <c r="CJ36" s="276" t="str">
        <f ca="true">+IF(OFFSET('Water Data'!$I$29,0,10*ROW('Water Data'!I30))="","",OFFSET('Water Data'!$I$29,0,10*ROW('Water Data'!I30)))</f>
        <v/>
      </c>
      <c r="CK36" s="276" t="str">
        <f ca="true">+IF(OFFSET('Sanitation Data'!$D$28,0,10*ROW('Sanitation Data'!D30))="","",OFFSET('Sanitation Data'!$D$28,0,10*ROW('Sanitation Data'!D30)))</f>
        <v/>
      </c>
      <c r="CL36" s="276" t="str">
        <f ca="true">+IF(OFFSET('Sanitation Data'!$D$29,0,10*ROW('Sanitation Data'!D30))="","",OFFSET('Sanitation Data'!$D$29,0,10*ROW('Sanitation Data'!D30)))</f>
        <v/>
      </c>
      <c r="CM36" s="276" t="str">
        <f ca="true">+IF(OFFSET('Sanitation Data'!$D$30,0,10*ROW('Sanitation Data'!D30))="","",OFFSET('Sanitation Data'!$D$30,0,10*ROW('Sanitation Data'!D30)))</f>
        <v/>
      </c>
      <c r="CN36" s="276" t="str">
        <f ca="true">+IF(OFFSET('Sanitation Data'!$D$31,0,10*ROW('Sanitation Data'!D30))="","",OFFSET('Sanitation Data'!$D$31,0,10*ROW('Sanitation Data'!D30)))</f>
        <v/>
      </c>
      <c r="CO36" s="276" t="str">
        <f ca="true">+IF(OFFSET('Sanitation Data'!$D$32,0,10*ROW('Sanitation Data'!D30))="","",OFFSET('Sanitation Data'!$D$32,0,10*ROW('Sanitation Data'!D30)))</f>
        <v/>
      </c>
      <c r="CP36" s="276" t="str">
        <f ca="true">+IF(OFFSET('Sanitation Data'!$E$28,0,10*ROW('Sanitation Data'!E30))="","",OFFSET('Sanitation Data'!$E$28,0,10*ROW('Sanitation Data'!E30)))</f>
        <v/>
      </c>
      <c r="CQ36" s="276" t="str">
        <f ca="true">+IF(OFFSET('Sanitation Data'!$E$29,0,10*ROW('Sanitation Data'!E30))="","",OFFSET('Sanitation Data'!$E$29,0,10*ROW('Sanitation Data'!E30)))</f>
        <v/>
      </c>
      <c r="CR36" s="276" t="str">
        <f ca="true">+IF(OFFSET('Sanitation Data'!$E$30,0,10*ROW('Sanitation Data'!E30))="","",OFFSET('Sanitation Data'!$E$30,0,10*ROW('Sanitation Data'!E30)))</f>
        <v/>
      </c>
      <c r="CS36" s="276" t="str">
        <f ca="true">+IF(OFFSET('Sanitation Data'!$E$31,0,10*ROW('Sanitation Data'!E30))="","",OFFSET('Sanitation Data'!$E$31,0,10*ROW('Sanitation Data'!E30)))</f>
        <v/>
      </c>
      <c r="CT36" s="276" t="str">
        <f ca="true">+IF(OFFSET('Sanitation Data'!$E$32,0,10*ROW('Sanitation Data'!E30))="","",OFFSET('Sanitation Data'!$E$32,0,10*ROW('Sanitation Data'!E30)))</f>
        <v/>
      </c>
      <c r="CU36" s="276" t="str">
        <f ca="true">+IF(OFFSET('Sanitation Data'!$F$28,0,10*ROW('Sanitation Data'!F30))="","",OFFSET('Sanitation Data'!$F$28,0,10*ROW('Sanitation Data'!F30)))</f>
        <v/>
      </c>
      <c r="CV36" s="276" t="str">
        <f ca="true">+IF(OFFSET('Sanitation Data'!$F$29,0,10*ROW('Sanitation Data'!F30))="","",OFFSET('Sanitation Data'!$F$29,0,10*ROW('Sanitation Data'!F30)))</f>
        <v/>
      </c>
      <c r="CW36" s="276" t="str">
        <f ca="true">+IF(OFFSET('Sanitation Data'!$F$30,0,10*ROW('Sanitation Data'!F30))="","",OFFSET('Sanitation Data'!$F$30,0,10*ROW('Sanitation Data'!F30)))</f>
        <v/>
      </c>
      <c r="CX36" s="276" t="str">
        <f ca="true">+IF(OFFSET('Sanitation Data'!$F$31,0,10*ROW('Sanitation Data'!F30))="","",OFFSET('Sanitation Data'!$F$31,0,10*ROW('Sanitation Data'!F30)))</f>
        <v/>
      </c>
      <c r="CY36" s="276" t="str">
        <f ca="true">+IF(OFFSET('Sanitation Data'!$F$32,0,10*ROW('Sanitation Data'!F30))="","",OFFSET('Sanitation Data'!$F$32,0,10*ROW('Sanitation Data'!F30)))</f>
        <v/>
      </c>
      <c r="CZ36" s="276" t="str">
        <f ca="true">+IF(OFFSET('Sanitation Data'!$G$28,0,10*ROW('Sanitation Data'!G30))="","",OFFSET('Sanitation Data'!$G$28,0,10*ROW('Sanitation Data'!G30)))</f>
        <v/>
      </c>
      <c r="DA36" s="276" t="str">
        <f ca="true">+IF(OFFSET('Sanitation Data'!$G$29,0,10*ROW('Sanitation Data'!G30))="","",OFFSET('Sanitation Data'!$G$29,0,10*ROW('Sanitation Data'!G30)))</f>
        <v/>
      </c>
      <c r="DB36" s="276" t="str">
        <f ca="true">+IF(OFFSET('Sanitation Data'!$G$30,0,10*ROW('Sanitation Data'!G30))="","",OFFSET('Sanitation Data'!$G$30,0,10*ROW('Sanitation Data'!G30)))</f>
        <v/>
      </c>
      <c r="DC36" s="276" t="str">
        <f ca="true">+IF(OFFSET('Sanitation Data'!$G$31,0,10*ROW('Sanitation Data'!G30))="","",OFFSET('Sanitation Data'!$G$31,0,10*ROW('Sanitation Data'!G30)))</f>
        <v/>
      </c>
      <c r="DD36" s="276" t="str">
        <f ca="true">+IF(OFFSET('Sanitation Data'!$G$32,0,10*ROW('Sanitation Data'!G30))="","",OFFSET('Sanitation Data'!$G$32,0,10*ROW('Sanitation Data'!G30)))</f>
        <v/>
      </c>
      <c r="DE36" s="276" t="str">
        <f ca="true">+IF(OFFSET('Sanitation Data'!$H$28,0,10*ROW('Sanitation Data'!H30))="","",OFFSET('Sanitation Data'!$H$28,0,10*ROW('Sanitation Data'!H30)))</f>
        <v/>
      </c>
      <c r="DF36" s="276" t="str">
        <f ca="true">+IF(OFFSET('Sanitation Data'!$H$29,0,10*ROW('Sanitation Data'!H30))="","",OFFSET('Sanitation Data'!$H$29,0,10*ROW('Sanitation Data'!H30)))</f>
        <v/>
      </c>
      <c r="DG36" s="276" t="str">
        <f ca="true">+IF(OFFSET('Sanitation Data'!$H$30,0,10*ROW('Sanitation Data'!H30))="","",OFFSET('Sanitation Data'!$H$30,0,10*ROW('Sanitation Data'!H30)))</f>
        <v/>
      </c>
      <c r="DH36" s="276" t="str">
        <f ca="true">+IF(OFFSET('Sanitation Data'!$H$31,0,10*ROW('Sanitation Data'!H30))="","",OFFSET('Sanitation Data'!$H$31,0,10*ROW('Sanitation Data'!H30)))</f>
        <v/>
      </c>
      <c r="DI36" s="276" t="str">
        <f ca="true">+IF(OFFSET('Sanitation Data'!$H$32,0,10*ROW('Sanitation Data'!H30))="","",OFFSET('Sanitation Data'!$H$32,0,10*ROW('Sanitation Data'!H30)))</f>
        <v/>
      </c>
      <c r="DJ36" s="276" t="str">
        <f ca="true">+IF(OFFSET('Sanitation Data'!$I$28,0,10*ROW('Sanitation Data'!I30))="","",OFFSET('Sanitation Data'!$I$28,0,10*ROW('Sanitation Data'!I30)))</f>
        <v/>
      </c>
      <c r="DK36" s="276" t="str">
        <f ca="true">+IF(OFFSET('Sanitation Data'!$I$29,0,10*ROW('Sanitation Data'!I30))="","",OFFSET('Sanitation Data'!$I$29,0,10*ROW('Sanitation Data'!I30)))</f>
        <v/>
      </c>
      <c r="DL36" s="276" t="str">
        <f ca="true">+IF(OFFSET('Sanitation Data'!$I$30,0,10*ROW('Sanitation Data'!I30))="","",OFFSET('Sanitation Data'!$I$30,0,10*ROW('Sanitation Data'!I30)))</f>
        <v/>
      </c>
      <c r="DM36" s="276" t="str">
        <f ca="true">+IF(OFFSET('Sanitation Data'!$I$31,0,10*ROW('Sanitation Data'!I30))="","",OFFSET('Sanitation Data'!$I$31,0,10*ROW('Sanitation Data'!I30)))</f>
        <v/>
      </c>
      <c r="DN36" s="276" t="str">
        <f ca="true">+IF(OFFSET('Sanitation Data'!$I$32,0,10*ROW('Sanitation Data'!I30))="","",OFFSET('Sanitation Data'!$I$32,0,10*ROW('Sanitation Data'!I30)))</f>
        <v/>
      </c>
      <c r="DO36" s="276" t="str">
        <f ca="true">+IF(OFFSET('Hygiene Data'!$D$11,0,10*ROW('Hygiene Data'!D30))="","",OFFSET('Hygiene Data'!$D$11,0,10*ROW('Hygiene Data'!D30)))</f>
        <v/>
      </c>
      <c r="DP36" s="276" t="str">
        <f ca="true">+IF(OFFSET('Hygiene Data'!$D$12,0,10*ROW('Hygiene Data'!D30))="","",OFFSET('Hygiene Data'!$D$12,0,10*ROW('Hygiene Data'!D30)))</f>
        <v/>
      </c>
      <c r="DQ36" s="276" t="str">
        <f ca="true">+IF(OFFSET('Hygiene Data'!$D$13,0,10*ROW('Hygiene Data'!D30))="","",OFFSET('Hygiene Data'!$D$13,0,10*ROW('Hygiene Data'!D30)))</f>
        <v/>
      </c>
      <c r="DR36" s="276" t="str">
        <f ca="true">+IF(OFFSET('Hygiene Data'!$E$11,0,10*ROW('Hygiene Data'!E30))="","",OFFSET('Hygiene Data'!$E$11,0,10*ROW('Hygiene Data'!E30)))</f>
        <v/>
      </c>
      <c r="DS36" s="276" t="str">
        <f ca="true">+IF(OFFSET('Hygiene Data'!$E$12,0,10*ROW('Hygiene Data'!E30))="","",OFFSET('Hygiene Data'!$E$12,0,10*ROW('Hygiene Data'!E30)))</f>
        <v/>
      </c>
      <c r="DT36" s="276" t="str">
        <f ca="true">+IF(OFFSET('Hygiene Data'!$E$13,0,10*ROW('Hygiene Data'!E30))="","",OFFSET('Hygiene Data'!$E$13,0,10*ROW('Hygiene Data'!E30)))</f>
        <v/>
      </c>
      <c r="DU36" s="276" t="str">
        <f ca="true">+IF(OFFSET('Hygiene Data'!$F$11,0,10*ROW('Hygiene Data'!F30))="","",OFFSET('Hygiene Data'!$F$11,0,10*ROW('Hygiene Data'!F30)))</f>
        <v/>
      </c>
      <c r="DV36" s="276" t="str">
        <f ca="true">+IF(OFFSET('Hygiene Data'!$F$12,0,10*ROW('Hygiene Data'!F30))="","",OFFSET('Hygiene Data'!$F$12,0,10*ROW('Hygiene Data'!F30)))</f>
        <v/>
      </c>
      <c r="DW36" s="276" t="str">
        <f ca="true">+IF(OFFSET('Hygiene Data'!$F$13,0,10*ROW('Hygiene Data'!F30))="","",OFFSET('Hygiene Data'!$F$13,0,10*ROW('Hygiene Data'!F30)))</f>
        <v/>
      </c>
      <c r="DX36" s="276" t="str">
        <f ca="true">+IF(OFFSET('Hygiene Data'!$G$11,0,10*ROW('Hygiene Data'!G30))="","",OFFSET('Hygiene Data'!$G$11,0,10*ROW('Hygiene Data'!G30)))</f>
        <v/>
      </c>
      <c r="DY36" s="276" t="str">
        <f ca="true">+IF(OFFSET('Hygiene Data'!$G$12,0,10*ROW('Hygiene Data'!G30))="","",OFFSET('Hygiene Data'!$G$12,0,10*ROW('Hygiene Data'!G30)))</f>
        <v/>
      </c>
      <c r="DZ36" s="276" t="str">
        <f ca="true">+IF(OFFSET('Hygiene Data'!$G$13,0,10*ROW('Hygiene Data'!G30))="","",OFFSET('Hygiene Data'!$G$13,0,10*ROW('Hygiene Data'!G30)))</f>
        <v/>
      </c>
      <c r="EA36" s="276" t="str">
        <f ca="true">+IF(OFFSET('Hygiene Data'!$H$11,0,10*ROW('Hygiene Data'!H30))="","",OFFSET('Hygiene Data'!$H$11,0,10*ROW('Hygiene Data'!H30)))</f>
        <v/>
      </c>
      <c r="EB36" s="276" t="str">
        <f ca="true">+IF(OFFSET('Hygiene Data'!$H$12,0,10*ROW('Hygiene Data'!H30))="","",OFFSET('Hygiene Data'!$H$12,0,10*ROW('Hygiene Data'!H30)))</f>
        <v/>
      </c>
      <c r="EC36" s="276" t="str">
        <f ca="true">+IF(OFFSET('Hygiene Data'!$H$13,0,10*ROW('Hygiene Data'!H30))="","",OFFSET('Hygiene Data'!$H$13,0,10*ROW('Hygiene Data'!H30)))</f>
        <v/>
      </c>
      <c r="ED36" s="276" t="str">
        <f ca="true">+IF(OFFSET('Hygiene Data'!$I$11,0,10*ROW('Hygiene Data'!I30))="","",OFFSET('Hygiene Data'!$I$11,0,10*ROW('Hygiene Data'!I30)))</f>
        <v/>
      </c>
      <c r="EE36" s="276" t="str">
        <f ca="true">+IF(OFFSET('Hygiene Data'!$I$12,0,10*ROW('Hygiene Data'!I30))="","",OFFSET('Hygiene Data'!$I$12,0,10*ROW('Hygiene Data'!I30)))</f>
        <v/>
      </c>
      <c r="EF36" s="276"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2"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6"/>
      <c r="BS37" s="276" t="str">
        <f ca="true">+IF(OFFSET('Water Data'!$D$27,0,10*ROW('Water Data'!D31))="","",OFFSET('Water Data'!$D$27,0,10*ROW('Water Data'!D31)))</f>
        <v/>
      </c>
      <c r="BT37" s="276" t="str">
        <f ca="true">+IF(OFFSET('Water Data'!$D$28,0,10*ROW('Water Data'!D31))="","",OFFSET('Water Data'!$D$28,0,10*ROW('Water Data'!D31)))</f>
        <v/>
      </c>
      <c r="BU37" s="276" t="str">
        <f ca="true">+IF(OFFSET('Water Data'!$D$29,0,10*ROW('Water Data'!D31))="","",OFFSET('Water Data'!$D$29,0,10*ROW('Water Data'!D31)))</f>
        <v/>
      </c>
      <c r="BV37" s="276" t="str">
        <f ca="true">+IF(OFFSET('Water Data'!$E$27,0,10*ROW('Water Data'!E31))="","",OFFSET('Water Data'!$E$27,0,10*ROW('Water Data'!E31)))</f>
        <v/>
      </c>
      <c r="BW37" s="276" t="str">
        <f ca="true">+IF(OFFSET('Water Data'!$E$28,0,10*ROW('Water Data'!E31))="","",OFFSET('Water Data'!$E$28,0,10*ROW('Water Data'!E31)))</f>
        <v/>
      </c>
      <c r="BX37" s="276" t="str">
        <f ca="true">+IF(OFFSET('Water Data'!$E$29,0,10*ROW('Water Data'!E31))="","",OFFSET('Water Data'!$E$29,0,10*ROW('Water Data'!E31)))</f>
        <v/>
      </c>
      <c r="BY37" s="276" t="str">
        <f ca="true">+IF(OFFSET('Water Data'!$F$27,0,10*ROW('Water Data'!F31))="","",OFFSET('Water Data'!$F$27,0,10*ROW('Water Data'!F31)))</f>
        <v/>
      </c>
      <c r="BZ37" s="276" t="str">
        <f ca="true">+IF(OFFSET('Water Data'!$F$28,0,10*ROW('Water Data'!F31))="","",OFFSET('Water Data'!$F$28,0,10*ROW('Water Data'!F31)))</f>
        <v/>
      </c>
      <c r="CA37" s="276" t="str">
        <f ca="true">+IF(OFFSET('Water Data'!$F$29,0,10*ROW('Water Data'!F31))="","",OFFSET('Water Data'!$F$29,0,10*ROW('Water Data'!F31)))</f>
        <v/>
      </c>
      <c r="CB37" s="276" t="str">
        <f ca="true">+IF(OFFSET('Water Data'!$G$27,0,10*ROW('Water Data'!G31))="","",OFFSET('Water Data'!$G$27,0,10*ROW('Water Data'!G31)))</f>
        <v/>
      </c>
      <c r="CC37" s="276" t="str">
        <f ca="true">+IF(OFFSET('Water Data'!$G$28,0,10*ROW('Water Data'!G31))="","",OFFSET('Water Data'!$G$28,0,10*ROW('Water Data'!G31)))</f>
        <v/>
      </c>
      <c r="CD37" s="276" t="str">
        <f ca="true">+IF(OFFSET('Water Data'!$G$29,0,10*ROW('Water Data'!G31))="","",OFFSET('Water Data'!$G$29,0,10*ROW('Water Data'!G31)))</f>
        <v/>
      </c>
      <c r="CE37" s="276" t="str">
        <f ca="true">+IF(OFFSET('Water Data'!$H$27,0,10*ROW('Water Data'!H31))="","",OFFSET('Water Data'!$H$27,0,10*ROW('Water Data'!H31)))</f>
        <v/>
      </c>
      <c r="CF37" s="276" t="str">
        <f ca="true">+IF(OFFSET('Water Data'!$H$28,0,10*ROW('Water Data'!H31))="","",OFFSET('Water Data'!$H$28,0,10*ROW('Water Data'!H31)))</f>
        <v/>
      </c>
      <c r="CG37" s="276" t="str">
        <f ca="true">+IF(OFFSET('Water Data'!$H$29,0,10*ROW('Water Data'!H31))="","",OFFSET('Water Data'!$H$29,0,10*ROW('Water Data'!H31)))</f>
        <v/>
      </c>
      <c r="CH37" s="276" t="str">
        <f ca="true">+IF(OFFSET('Water Data'!$I$27,0,10*ROW('Water Data'!I31))="","",OFFSET('Water Data'!$I$27,0,10*ROW('Water Data'!I31)))</f>
        <v/>
      </c>
      <c r="CI37" s="276" t="str">
        <f ca="true">+IF(OFFSET('Water Data'!$I$28,0,10*ROW('Water Data'!I31))="","",OFFSET('Water Data'!$I$28,0,10*ROW('Water Data'!I31)))</f>
        <v/>
      </c>
      <c r="CJ37" s="276" t="str">
        <f ca="true">+IF(OFFSET('Water Data'!$I$29,0,10*ROW('Water Data'!I31))="","",OFFSET('Water Data'!$I$29,0,10*ROW('Water Data'!I31)))</f>
        <v/>
      </c>
      <c r="CK37" s="276" t="str">
        <f ca="true">+IF(OFFSET('Sanitation Data'!$D$28,0,10*ROW('Sanitation Data'!D31))="","",OFFSET('Sanitation Data'!$D$28,0,10*ROW('Sanitation Data'!D31)))</f>
        <v/>
      </c>
      <c r="CL37" s="276" t="str">
        <f ca="true">+IF(OFFSET('Sanitation Data'!$D$29,0,10*ROW('Sanitation Data'!D31))="","",OFFSET('Sanitation Data'!$D$29,0,10*ROW('Sanitation Data'!D31)))</f>
        <v/>
      </c>
      <c r="CM37" s="276" t="str">
        <f ca="true">+IF(OFFSET('Sanitation Data'!$D$30,0,10*ROW('Sanitation Data'!D31))="","",OFFSET('Sanitation Data'!$D$30,0,10*ROW('Sanitation Data'!D31)))</f>
        <v/>
      </c>
      <c r="CN37" s="276" t="str">
        <f ca="true">+IF(OFFSET('Sanitation Data'!$D$31,0,10*ROW('Sanitation Data'!D31))="","",OFFSET('Sanitation Data'!$D$31,0,10*ROW('Sanitation Data'!D31)))</f>
        <v/>
      </c>
      <c r="CO37" s="276" t="str">
        <f ca="true">+IF(OFFSET('Sanitation Data'!$D$32,0,10*ROW('Sanitation Data'!D31))="","",OFFSET('Sanitation Data'!$D$32,0,10*ROW('Sanitation Data'!D31)))</f>
        <v/>
      </c>
      <c r="CP37" s="276" t="str">
        <f ca="true">+IF(OFFSET('Sanitation Data'!$E$28,0,10*ROW('Sanitation Data'!E31))="","",OFFSET('Sanitation Data'!$E$28,0,10*ROW('Sanitation Data'!E31)))</f>
        <v/>
      </c>
      <c r="CQ37" s="276" t="str">
        <f ca="true">+IF(OFFSET('Sanitation Data'!$E$29,0,10*ROW('Sanitation Data'!E31))="","",OFFSET('Sanitation Data'!$E$29,0,10*ROW('Sanitation Data'!E31)))</f>
        <v/>
      </c>
      <c r="CR37" s="276" t="str">
        <f ca="true">+IF(OFFSET('Sanitation Data'!$E$30,0,10*ROW('Sanitation Data'!E31))="","",OFFSET('Sanitation Data'!$E$30,0,10*ROW('Sanitation Data'!E31)))</f>
        <v/>
      </c>
      <c r="CS37" s="276" t="str">
        <f ca="true">+IF(OFFSET('Sanitation Data'!$E$31,0,10*ROW('Sanitation Data'!E31))="","",OFFSET('Sanitation Data'!$E$31,0,10*ROW('Sanitation Data'!E31)))</f>
        <v/>
      </c>
      <c r="CT37" s="276" t="str">
        <f ca="true">+IF(OFFSET('Sanitation Data'!$E$32,0,10*ROW('Sanitation Data'!E31))="","",OFFSET('Sanitation Data'!$E$32,0,10*ROW('Sanitation Data'!E31)))</f>
        <v/>
      </c>
      <c r="CU37" s="276" t="str">
        <f ca="true">+IF(OFFSET('Sanitation Data'!$F$28,0,10*ROW('Sanitation Data'!F31))="","",OFFSET('Sanitation Data'!$F$28,0,10*ROW('Sanitation Data'!F31)))</f>
        <v/>
      </c>
      <c r="CV37" s="276" t="str">
        <f ca="true">+IF(OFFSET('Sanitation Data'!$F$29,0,10*ROW('Sanitation Data'!F31))="","",OFFSET('Sanitation Data'!$F$29,0,10*ROW('Sanitation Data'!F31)))</f>
        <v/>
      </c>
      <c r="CW37" s="276" t="str">
        <f ca="true">+IF(OFFSET('Sanitation Data'!$F$30,0,10*ROW('Sanitation Data'!F31))="","",OFFSET('Sanitation Data'!$F$30,0,10*ROW('Sanitation Data'!F31)))</f>
        <v/>
      </c>
      <c r="CX37" s="276" t="str">
        <f ca="true">+IF(OFFSET('Sanitation Data'!$F$31,0,10*ROW('Sanitation Data'!F31))="","",OFFSET('Sanitation Data'!$F$31,0,10*ROW('Sanitation Data'!F31)))</f>
        <v/>
      </c>
      <c r="CY37" s="276" t="str">
        <f ca="true">+IF(OFFSET('Sanitation Data'!$F$32,0,10*ROW('Sanitation Data'!F31))="","",OFFSET('Sanitation Data'!$F$32,0,10*ROW('Sanitation Data'!F31)))</f>
        <v/>
      </c>
      <c r="CZ37" s="276" t="str">
        <f ca="true">+IF(OFFSET('Sanitation Data'!$G$28,0,10*ROW('Sanitation Data'!G31))="","",OFFSET('Sanitation Data'!$G$28,0,10*ROW('Sanitation Data'!G31)))</f>
        <v/>
      </c>
      <c r="DA37" s="276" t="str">
        <f ca="true">+IF(OFFSET('Sanitation Data'!$G$29,0,10*ROW('Sanitation Data'!G31))="","",OFFSET('Sanitation Data'!$G$29,0,10*ROW('Sanitation Data'!G31)))</f>
        <v/>
      </c>
      <c r="DB37" s="276" t="str">
        <f ca="true">+IF(OFFSET('Sanitation Data'!$G$30,0,10*ROW('Sanitation Data'!G31))="","",OFFSET('Sanitation Data'!$G$30,0,10*ROW('Sanitation Data'!G31)))</f>
        <v/>
      </c>
      <c r="DC37" s="276" t="str">
        <f ca="true">+IF(OFFSET('Sanitation Data'!$G$31,0,10*ROW('Sanitation Data'!G31))="","",OFFSET('Sanitation Data'!$G$31,0,10*ROW('Sanitation Data'!G31)))</f>
        <v/>
      </c>
      <c r="DD37" s="276" t="str">
        <f ca="true">+IF(OFFSET('Sanitation Data'!$G$32,0,10*ROW('Sanitation Data'!G31))="","",OFFSET('Sanitation Data'!$G$32,0,10*ROW('Sanitation Data'!G31)))</f>
        <v/>
      </c>
      <c r="DE37" s="276" t="str">
        <f ca="true">+IF(OFFSET('Sanitation Data'!$H$28,0,10*ROW('Sanitation Data'!H31))="","",OFFSET('Sanitation Data'!$H$28,0,10*ROW('Sanitation Data'!H31)))</f>
        <v/>
      </c>
      <c r="DF37" s="276" t="str">
        <f ca="true">+IF(OFFSET('Sanitation Data'!$H$29,0,10*ROW('Sanitation Data'!H31))="","",OFFSET('Sanitation Data'!$H$29,0,10*ROW('Sanitation Data'!H31)))</f>
        <v/>
      </c>
      <c r="DG37" s="276" t="str">
        <f ca="true">+IF(OFFSET('Sanitation Data'!$H$30,0,10*ROW('Sanitation Data'!H31))="","",OFFSET('Sanitation Data'!$H$30,0,10*ROW('Sanitation Data'!H31)))</f>
        <v/>
      </c>
      <c r="DH37" s="276" t="str">
        <f ca="true">+IF(OFFSET('Sanitation Data'!$H$31,0,10*ROW('Sanitation Data'!H31))="","",OFFSET('Sanitation Data'!$H$31,0,10*ROW('Sanitation Data'!H31)))</f>
        <v/>
      </c>
      <c r="DI37" s="276" t="str">
        <f ca="true">+IF(OFFSET('Sanitation Data'!$H$32,0,10*ROW('Sanitation Data'!H31))="","",OFFSET('Sanitation Data'!$H$32,0,10*ROW('Sanitation Data'!H31)))</f>
        <v/>
      </c>
      <c r="DJ37" s="276" t="str">
        <f ca="true">+IF(OFFSET('Sanitation Data'!$I$28,0,10*ROW('Sanitation Data'!I31))="","",OFFSET('Sanitation Data'!$I$28,0,10*ROW('Sanitation Data'!I31)))</f>
        <v/>
      </c>
      <c r="DK37" s="276" t="str">
        <f ca="true">+IF(OFFSET('Sanitation Data'!$I$29,0,10*ROW('Sanitation Data'!I31))="","",OFFSET('Sanitation Data'!$I$29,0,10*ROW('Sanitation Data'!I31)))</f>
        <v/>
      </c>
      <c r="DL37" s="276" t="str">
        <f ca="true">+IF(OFFSET('Sanitation Data'!$I$30,0,10*ROW('Sanitation Data'!I31))="","",OFFSET('Sanitation Data'!$I$30,0,10*ROW('Sanitation Data'!I31)))</f>
        <v/>
      </c>
      <c r="DM37" s="276" t="str">
        <f ca="true">+IF(OFFSET('Sanitation Data'!$I$31,0,10*ROW('Sanitation Data'!I31))="","",OFFSET('Sanitation Data'!$I$31,0,10*ROW('Sanitation Data'!I31)))</f>
        <v/>
      </c>
      <c r="DN37" s="276" t="str">
        <f ca="true">+IF(OFFSET('Sanitation Data'!$I$32,0,10*ROW('Sanitation Data'!I31))="","",OFFSET('Sanitation Data'!$I$32,0,10*ROW('Sanitation Data'!I31)))</f>
        <v/>
      </c>
      <c r="DO37" s="276" t="str">
        <f ca="true">+IF(OFFSET('Hygiene Data'!$D$11,0,10*ROW('Hygiene Data'!D31))="","",OFFSET('Hygiene Data'!$D$11,0,10*ROW('Hygiene Data'!D31)))</f>
        <v/>
      </c>
      <c r="DP37" s="276" t="str">
        <f ca="true">+IF(OFFSET('Hygiene Data'!$D$12,0,10*ROW('Hygiene Data'!D31))="","",OFFSET('Hygiene Data'!$D$12,0,10*ROW('Hygiene Data'!D31)))</f>
        <v/>
      </c>
      <c r="DQ37" s="276" t="str">
        <f ca="true">+IF(OFFSET('Hygiene Data'!$D$13,0,10*ROW('Hygiene Data'!D31))="","",OFFSET('Hygiene Data'!$D$13,0,10*ROW('Hygiene Data'!D31)))</f>
        <v/>
      </c>
      <c r="DR37" s="276" t="str">
        <f ca="true">+IF(OFFSET('Hygiene Data'!$E$11,0,10*ROW('Hygiene Data'!E31))="","",OFFSET('Hygiene Data'!$E$11,0,10*ROW('Hygiene Data'!E31)))</f>
        <v/>
      </c>
      <c r="DS37" s="276" t="str">
        <f ca="true">+IF(OFFSET('Hygiene Data'!$E$12,0,10*ROW('Hygiene Data'!E31))="","",OFFSET('Hygiene Data'!$E$12,0,10*ROW('Hygiene Data'!E31)))</f>
        <v/>
      </c>
      <c r="DT37" s="276" t="str">
        <f ca="true">+IF(OFFSET('Hygiene Data'!$E$13,0,10*ROW('Hygiene Data'!E31))="","",OFFSET('Hygiene Data'!$E$13,0,10*ROW('Hygiene Data'!E31)))</f>
        <v/>
      </c>
      <c r="DU37" s="276" t="str">
        <f ca="true">+IF(OFFSET('Hygiene Data'!$F$11,0,10*ROW('Hygiene Data'!F31))="","",OFFSET('Hygiene Data'!$F$11,0,10*ROW('Hygiene Data'!F31)))</f>
        <v/>
      </c>
      <c r="DV37" s="276" t="str">
        <f ca="true">+IF(OFFSET('Hygiene Data'!$F$12,0,10*ROW('Hygiene Data'!F31))="","",OFFSET('Hygiene Data'!$F$12,0,10*ROW('Hygiene Data'!F31)))</f>
        <v/>
      </c>
      <c r="DW37" s="276" t="str">
        <f ca="true">+IF(OFFSET('Hygiene Data'!$F$13,0,10*ROW('Hygiene Data'!F31))="","",OFFSET('Hygiene Data'!$F$13,0,10*ROW('Hygiene Data'!F31)))</f>
        <v/>
      </c>
      <c r="DX37" s="276" t="str">
        <f ca="true">+IF(OFFSET('Hygiene Data'!$G$11,0,10*ROW('Hygiene Data'!G31))="","",OFFSET('Hygiene Data'!$G$11,0,10*ROW('Hygiene Data'!G31)))</f>
        <v/>
      </c>
      <c r="DY37" s="276" t="str">
        <f ca="true">+IF(OFFSET('Hygiene Data'!$G$12,0,10*ROW('Hygiene Data'!G31))="","",OFFSET('Hygiene Data'!$G$12,0,10*ROW('Hygiene Data'!G31)))</f>
        <v/>
      </c>
      <c r="DZ37" s="276" t="str">
        <f ca="true">+IF(OFFSET('Hygiene Data'!$G$13,0,10*ROW('Hygiene Data'!G31))="","",OFFSET('Hygiene Data'!$G$13,0,10*ROW('Hygiene Data'!G31)))</f>
        <v/>
      </c>
      <c r="EA37" s="276" t="str">
        <f ca="true">+IF(OFFSET('Hygiene Data'!$H$11,0,10*ROW('Hygiene Data'!H31))="","",OFFSET('Hygiene Data'!$H$11,0,10*ROW('Hygiene Data'!H31)))</f>
        <v/>
      </c>
      <c r="EB37" s="276" t="str">
        <f ca="true">+IF(OFFSET('Hygiene Data'!$H$12,0,10*ROW('Hygiene Data'!H31))="","",OFFSET('Hygiene Data'!$H$12,0,10*ROW('Hygiene Data'!H31)))</f>
        <v/>
      </c>
      <c r="EC37" s="276" t="str">
        <f ca="true">+IF(OFFSET('Hygiene Data'!$H$13,0,10*ROW('Hygiene Data'!H31))="","",OFFSET('Hygiene Data'!$H$13,0,10*ROW('Hygiene Data'!H31)))</f>
        <v/>
      </c>
      <c r="ED37" s="276" t="str">
        <f ca="true">+IF(OFFSET('Hygiene Data'!$I$11,0,10*ROW('Hygiene Data'!I31))="","",OFFSET('Hygiene Data'!$I$11,0,10*ROW('Hygiene Data'!I31)))</f>
        <v/>
      </c>
      <c r="EE37" s="276" t="str">
        <f ca="true">+IF(OFFSET('Hygiene Data'!$I$12,0,10*ROW('Hygiene Data'!I31))="","",OFFSET('Hygiene Data'!$I$12,0,10*ROW('Hygiene Data'!I31)))</f>
        <v/>
      </c>
      <c r="EF37" s="276"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2"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6"/>
      <c r="BS38" s="276" t="str">
        <f ca="true">+IF(OFFSET('Water Data'!$D$27,0,10*ROW('Water Data'!D32))="","",OFFSET('Water Data'!$D$27,0,10*ROW('Water Data'!D32)))</f>
        <v/>
      </c>
      <c r="BT38" s="276" t="str">
        <f ca="true">+IF(OFFSET('Water Data'!$D$28,0,10*ROW('Water Data'!D32))="","",OFFSET('Water Data'!$D$28,0,10*ROW('Water Data'!D32)))</f>
        <v/>
      </c>
      <c r="BU38" s="276" t="str">
        <f ca="true">+IF(OFFSET('Water Data'!$D$29,0,10*ROW('Water Data'!D32))="","",OFFSET('Water Data'!$D$29,0,10*ROW('Water Data'!D32)))</f>
        <v/>
      </c>
      <c r="BV38" s="276" t="str">
        <f ca="true">+IF(OFFSET('Water Data'!$E$27,0,10*ROW('Water Data'!E32))="","",OFFSET('Water Data'!$E$27,0,10*ROW('Water Data'!E32)))</f>
        <v/>
      </c>
      <c r="BW38" s="276" t="str">
        <f ca="true">+IF(OFFSET('Water Data'!$E$28,0,10*ROW('Water Data'!E32))="","",OFFSET('Water Data'!$E$28,0,10*ROW('Water Data'!E32)))</f>
        <v/>
      </c>
      <c r="BX38" s="276" t="str">
        <f ca="true">+IF(OFFSET('Water Data'!$E$29,0,10*ROW('Water Data'!E32))="","",OFFSET('Water Data'!$E$29,0,10*ROW('Water Data'!E32)))</f>
        <v/>
      </c>
      <c r="BY38" s="276" t="str">
        <f ca="true">+IF(OFFSET('Water Data'!$F$27,0,10*ROW('Water Data'!F32))="","",OFFSET('Water Data'!$F$27,0,10*ROW('Water Data'!F32)))</f>
        <v/>
      </c>
      <c r="BZ38" s="276" t="str">
        <f ca="true">+IF(OFFSET('Water Data'!$F$28,0,10*ROW('Water Data'!F32))="","",OFFSET('Water Data'!$F$28,0,10*ROW('Water Data'!F32)))</f>
        <v/>
      </c>
      <c r="CA38" s="276" t="str">
        <f ca="true">+IF(OFFSET('Water Data'!$F$29,0,10*ROW('Water Data'!F32))="","",OFFSET('Water Data'!$F$29,0,10*ROW('Water Data'!F32)))</f>
        <v/>
      </c>
      <c r="CB38" s="276" t="str">
        <f ca="true">+IF(OFFSET('Water Data'!$G$27,0,10*ROW('Water Data'!G32))="","",OFFSET('Water Data'!$G$27,0,10*ROW('Water Data'!G32)))</f>
        <v/>
      </c>
      <c r="CC38" s="276" t="str">
        <f ca="true">+IF(OFFSET('Water Data'!$G$28,0,10*ROW('Water Data'!G32))="","",OFFSET('Water Data'!$G$28,0,10*ROW('Water Data'!G32)))</f>
        <v/>
      </c>
      <c r="CD38" s="276" t="str">
        <f ca="true">+IF(OFFSET('Water Data'!$G$29,0,10*ROW('Water Data'!G32))="","",OFFSET('Water Data'!$G$29,0,10*ROW('Water Data'!G32)))</f>
        <v/>
      </c>
      <c r="CE38" s="276" t="str">
        <f ca="true">+IF(OFFSET('Water Data'!$H$27,0,10*ROW('Water Data'!H32))="","",OFFSET('Water Data'!$H$27,0,10*ROW('Water Data'!H32)))</f>
        <v/>
      </c>
      <c r="CF38" s="276" t="str">
        <f ca="true">+IF(OFFSET('Water Data'!$H$28,0,10*ROW('Water Data'!H32))="","",OFFSET('Water Data'!$H$28,0,10*ROW('Water Data'!H32)))</f>
        <v/>
      </c>
      <c r="CG38" s="276" t="str">
        <f ca="true">+IF(OFFSET('Water Data'!$H$29,0,10*ROW('Water Data'!H32))="","",OFFSET('Water Data'!$H$29,0,10*ROW('Water Data'!H32)))</f>
        <v/>
      </c>
      <c r="CH38" s="276" t="str">
        <f ca="true">+IF(OFFSET('Water Data'!$I$27,0,10*ROW('Water Data'!I32))="","",OFFSET('Water Data'!$I$27,0,10*ROW('Water Data'!I32)))</f>
        <v/>
      </c>
      <c r="CI38" s="276" t="str">
        <f ca="true">+IF(OFFSET('Water Data'!$I$28,0,10*ROW('Water Data'!I32))="","",OFFSET('Water Data'!$I$28,0,10*ROW('Water Data'!I32)))</f>
        <v/>
      </c>
      <c r="CJ38" s="276" t="str">
        <f ca="true">+IF(OFFSET('Water Data'!$I$29,0,10*ROW('Water Data'!I32))="","",OFFSET('Water Data'!$I$29,0,10*ROW('Water Data'!I32)))</f>
        <v/>
      </c>
      <c r="CK38" s="276" t="str">
        <f ca="true">+IF(OFFSET('Sanitation Data'!$D$28,0,10*ROW('Sanitation Data'!D32))="","",OFFSET('Sanitation Data'!$D$28,0,10*ROW('Sanitation Data'!D32)))</f>
        <v/>
      </c>
      <c r="CL38" s="276" t="str">
        <f ca="true">+IF(OFFSET('Sanitation Data'!$D$29,0,10*ROW('Sanitation Data'!D32))="","",OFFSET('Sanitation Data'!$D$29,0,10*ROW('Sanitation Data'!D32)))</f>
        <v/>
      </c>
      <c r="CM38" s="276" t="str">
        <f ca="true">+IF(OFFSET('Sanitation Data'!$D$30,0,10*ROW('Sanitation Data'!D32))="","",OFFSET('Sanitation Data'!$D$30,0,10*ROW('Sanitation Data'!D32)))</f>
        <v/>
      </c>
      <c r="CN38" s="276" t="str">
        <f ca="true">+IF(OFFSET('Sanitation Data'!$D$31,0,10*ROW('Sanitation Data'!D32))="","",OFFSET('Sanitation Data'!$D$31,0,10*ROW('Sanitation Data'!D32)))</f>
        <v/>
      </c>
      <c r="CO38" s="276" t="str">
        <f ca="true">+IF(OFFSET('Sanitation Data'!$D$32,0,10*ROW('Sanitation Data'!D32))="","",OFFSET('Sanitation Data'!$D$32,0,10*ROW('Sanitation Data'!D32)))</f>
        <v/>
      </c>
      <c r="CP38" s="276" t="str">
        <f ca="true">+IF(OFFSET('Sanitation Data'!$E$28,0,10*ROW('Sanitation Data'!E32))="","",OFFSET('Sanitation Data'!$E$28,0,10*ROW('Sanitation Data'!E32)))</f>
        <v/>
      </c>
      <c r="CQ38" s="276" t="str">
        <f ca="true">+IF(OFFSET('Sanitation Data'!$E$29,0,10*ROW('Sanitation Data'!E32))="","",OFFSET('Sanitation Data'!$E$29,0,10*ROW('Sanitation Data'!E32)))</f>
        <v/>
      </c>
      <c r="CR38" s="276" t="str">
        <f ca="true">+IF(OFFSET('Sanitation Data'!$E$30,0,10*ROW('Sanitation Data'!E32))="","",OFFSET('Sanitation Data'!$E$30,0,10*ROW('Sanitation Data'!E32)))</f>
        <v/>
      </c>
      <c r="CS38" s="276" t="str">
        <f ca="true">+IF(OFFSET('Sanitation Data'!$E$31,0,10*ROW('Sanitation Data'!E32))="","",OFFSET('Sanitation Data'!$E$31,0,10*ROW('Sanitation Data'!E32)))</f>
        <v/>
      </c>
      <c r="CT38" s="276" t="str">
        <f ca="true">+IF(OFFSET('Sanitation Data'!$E$32,0,10*ROW('Sanitation Data'!E32))="","",OFFSET('Sanitation Data'!$E$32,0,10*ROW('Sanitation Data'!E32)))</f>
        <v/>
      </c>
      <c r="CU38" s="276" t="str">
        <f ca="true">+IF(OFFSET('Sanitation Data'!$F$28,0,10*ROW('Sanitation Data'!F32))="","",OFFSET('Sanitation Data'!$F$28,0,10*ROW('Sanitation Data'!F32)))</f>
        <v/>
      </c>
      <c r="CV38" s="276" t="str">
        <f ca="true">+IF(OFFSET('Sanitation Data'!$F$29,0,10*ROW('Sanitation Data'!F32))="","",OFFSET('Sanitation Data'!$F$29,0,10*ROW('Sanitation Data'!F32)))</f>
        <v/>
      </c>
      <c r="CW38" s="276" t="str">
        <f ca="true">+IF(OFFSET('Sanitation Data'!$F$30,0,10*ROW('Sanitation Data'!F32))="","",OFFSET('Sanitation Data'!$F$30,0,10*ROW('Sanitation Data'!F32)))</f>
        <v/>
      </c>
      <c r="CX38" s="276" t="str">
        <f ca="true">+IF(OFFSET('Sanitation Data'!$F$31,0,10*ROW('Sanitation Data'!F32))="","",OFFSET('Sanitation Data'!$F$31,0,10*ROW('Sanitation Data'!F32)))</f>
        <v/>
      </c>
      <c r="CY38" s="276" t="str">
        <f ca="true">+IF(OFFSET('Sanitation Data'!$F$32,0,10*ROW('Sanitation Data'!F32))="","",OFFSET('Sanitation Data'!$F$32,0,10*ROW('Sanitation Data'!F32)))</f>
        <v/>
      </c>
      <c r="CZ38" s="276" t="str">
        <f ca="true">+IF(OFFSET('Sanitation Data'!$G$28,0,10*ROW('Sanitation Data'!G32))="","",OFFSET('Sanitation Data'!$G$28,0,10*ROW('Sanitation Data'!G32)))</f>
        <v/>
      </c>
      <c r="DA38" s="276" t="str">
        <f ca="true">+IF(OFFSET('Sanitation Data'!$G$29,0,10*ROW('Sanitation Data'!G32))="","",OFFSET('Sanitation Data'!$G$29,0,10*ROW('Sanitation Data'!G32)))</f>
        <v/>
      </c>
      <c r="DB38" s="276" t="str">
        <f ca="true">+IF(OFFSET('Sanitation Data'!$G$30,0,10*ROW('Sanitation Data'!G32))="","",OFFSET('Sanitation Data'!$G$30,0,10*ROW('Sanitation Data'!G32)))</f>
        <v/>
      </c>
      <c r="DC38" s="276" t="str">
        <f ca="true">+IF(OFFSET('Sanitation Data'!$G$31,0,10*ROW('Sanitation Data'!G32))="","",OFFSET('Sanitation Data'!$G$31,0,10*ROW('Sanitation Data'!G32)))</f>
        <v/>
      </c>
      <c r="DD38" s="276" t="str">
        <f ca="true">+IF(OFFSET('Sanitation Data'!$G$32,0,10*ROW('Sanitation Data'!G32))="","",OFFSET('Sanitation Data'!$G$32,0,10*ROW('Sanitation Data'!G32)))</f>
        <v/>
      </c>
      <c r="DE38" s="276" t="str">
        <f ca="true">+IF(OFFSET('Sanitation Data'!$H$28,0,10*ROW('Sanitation Data'!H32))="","",OFFSET('Sanitation Data'!$H$28,0,10*ROW('Sanitation Data'!H32)))</f>
        <v/>
      </c>
      <c r="DF38" s="276" t="str">
        <f ca="true">+IF(OFFSET('Sanitation Data'!$H$29,0,10*ROW('Sanitation Data'!H32))="","",OFFSET('Sanitation Data'!$H$29,0,10*ROW('Sanitation Data'!H32)))</f>
        <v/>
      </c>
      <c r="DG38" s="276" t="str">
        <f ca="true">+IF(OFFSET('Sanitation Data'!$H$30,0,10*ROW('Sanitation Data'!H32))="","",OFFSET('Sanitation Data'!$H$30,0,10*ROW('Sanitation Data'!H32)))</f>
        <v/>
      </c>
      <c r="DH38" s="276" t="str">
        <f ca="true">+IF(OFFSET('Sanitation Data'!$H$31,0,10*ROW('Sanitation Data'!H32))="","",OFFSET('Sanitation Data'!$H$31,0,10*ROW('Sanitation Data'!H32)))</f>
        <v/>
      </c>
      <c r="DI38" s="276" t="str">
        <f ca="true">+IF(OFFSET('Sanitation Data'!$H$32,0,10*ROW('Sanitation Data'!H32))="","",OFFSET('Sanitation Data'!$H$32,0,10*ROW('Sanitation Data'!H32)))</f>
        <v/>
      </c>
      <c r="DJ38" s="276" t="str">
        <f ca="true">+IF(OFFSET('Sanitation Data'!$I$28,0,10*ROW('Sanitation Data'!I32))="","",OFFSET('Sanitation Data'!$I$28,0,10*ROW('Sanitation Data'!I32)))</f>
        <v/>
      </c>
      <c r="DK38" s="276" t="str">
        <f ca="true">+IF(OFFSET('Sanitation Data'!$I$29,0,10*ROW('Sanitation Data'!I32))="","",OFFSET('Sanitation Data'!$I$29,0,10*ROW('Sanitation Data'!I32)))</f>
        <v/>
      </c>
      <c r="DL38" s="276" t="str">
        <f ca="true">+IF(OFFSET('Sanitation Data'!$I$30,0,10*ROW('Sanitation Data'!I32))="","",OFFSET('Sanitation Data'!$I$30,0,10*ROW('Sanitation Data'!I32)))</f>
        <v/>
      </c>
      <c r="DM38" s="276" t="str">
        <f ca="true">+IF(OFFSET('Sanitation Data'!$I$31,0,10*ROW('Sanitation Data'!I32))="","",OFFSET('Sanitation Data'!$I$31,0,10*ROW('Sanitation Data'!I32)))</f>
        <v/>
      </c>
      <c r="DN38" s="276" t="str">
        <f ca="true">+IF(OFFSET('Sanitation Data'!$I$32,0,10*ROW('Sanitation Data'!I32))="","",OFFSET('Sanitation Data'!$I$32,0,10*ROW('Sanitation Data'!I32)))</f>
        <v/>
      </c>
      <c r="DO38" s="276" t="str">
        <f ca="true">+IF(OFFSET('Hygiene Data'!$D$11,0,10*ROW('Hygiene Data'!D32))="","",OFFSET('Hygiene Data'!$D$11,0,10*ROW('Hygiene Data'!D32)))</f>
        <v/>
      </c>
      <c r="DP38" s="276" t="str">
        <f ca="true">+IF(OFFSET('Hygiene Data'!$D$12,0,10*ROW('Hygiene Data'!D32))="","",OFFSET('Hygiene Data'!$D$12,0,10*ROW('Hygiene Data'!D32)))</f>
        <v/>
      </c>
      <c r="DQ38" s="276" t="str">
        <f ca="true">+IF(OFFSET('Hygiene Data'!$D$13,0,10*ROW('Hygiene Data'!D32))="","",OFFSET('Hygiene Data'!$D$13,0,10*ROW('Hygiene Data'!D32)))</f>
        <v/>
      </c>
      <c r="DR38" s="276" t="str">
        <f ca="true">+IF(OFFSET('Hygiene Data'!$E$11,0,10*ROW('Hygiene Data'!E32))="","",OFFSET('Hygiene Data'!$E$11,0,10*ROW('Hygiene Data'!E32)))</f>
        <v/>
      </c>
      <c r="DS38" s="276" t="str">
        <f ca="true">+IF(OFFSET('Hygiene Data'!$E$12,0,10*ROW('Hygiene Data'!E32))="","",OFFSET('Hygiene Data'!$E$12,0,10*ROW('Hygiene Data'!E32)))</f>
        <v/>
      </c>
      <c r="DT38" s="276" t="str">
        <f ca="true">+IF(OFFSET('Hygiene Data'!$E$13,0,10*ROW('Hygiene Data'!E32))="","",OFFSET('Hygiene Data'!$E$13,0,10*ROW('Hygiene Data'!E32)))</f>
        <v/>
      </c>
      <c r="DU38" s="276" t="str">
        <f ca="true">+IF(OFFSET('Hygiene Data'!$F$11,0,10*ROW('Hygiene Data'!F32))="","",OFFSET('Hygiene Data'!$F$11,0,10*ROW('Hygiene Data'!F32)))</f>
        <v/>
      </c>
      <c r="DV38" s="276" t="str">
        <f ca="true">+IF(OFFSET('Hygiene Data'!$F$12,0,10*ROW('Hygiene Data'!F32))="","",OFFSET('Hygiene Data'!$F$12,0,10*ROW('Hygiene Data'!F32)))</f>
        <v/>
      </c>
      <c r="DW38" s="276" t="str">
        <f ca="true">+IF(OFFSET('Hygiene Data'!$F$13,0,10*ROW('Hygiene Data'!F32))="","",OFFSET('Hygiene Data'!$F$13,0,10*ROW('Hygiene Data'!F32)))</f>
        <v/>
      </c>
      <c r="DX38" s="276" t="str">
        <f ca="true">+IF(OFFSET('Hygiene Data'!$G$11,0,10*ROW('Hygiene Data'!G32))="","",OFFSET('Hygiene Data'!$G$11,0,10*ROW('Hygiene Data'!G32)))</f>
        <v/>
      </c>
      <c r="DY38" s="276" t="str">
        <f ca="true">+IF(OFFSET('Hygiene Data'!$G$12,0,10*ROW('Hygiene Data'!G32))="","",OFFSET('Hygiene Data'!$G$12,0,10*ROW('Hygiene Data'!G32)))</f>
        <v/>
      </c>
      <c r="DZ38" s="276" t="str">
        <f ca="true">+IF(OFFSET('Hygiene Data'!$G$13,0,10*ROW('Hygiene Data'!G32))="","",OFFSET('Hygiene Data'!$G$13,0,10*ROW('Hygiene Data'!G32)))</f>
        <v/>
      </c>
      <c r="EA38" s="276" t="str">
        <f ca="true">+IF(OFFSET('Hygiene Data'!$H$11,0,10*ROW('Hygiene Data'!H32))="","",OFFSET('Hygiene Data'!$H$11,0,10*ROW('Hygiene Data'!H32)))</f>
        <v/>
      </c>
      <c r="EB38" s="276" t="str">
        <f ca="true">+IF(OFFSET('Hygiene Data'!$H$12,0,10*ROW('Hygiene Data'!H32))="","",OFFSET('Hygiene Data'!$H$12,0,10*ROW('Hygiene Data'!H32)))</f>
        <v/>
      </c>
      <c r="EC38" s="276" t="str">
        <f ca="true">+IF(OFFSET('Hygiene Data'!$H$13,0,10*ROW('Hygiene Data'!H32))="","",OFFSET('Hygiene Data'!$H$13,0,10*ROW('Hygiene Data'!H32)))</f>
        <v/>
      </c>
      <c r="ED38" s="276" t="str">
        <f ca="true">+IF(OFFSET('Hygiene Data'!$I$11,0,10*ROW('Hygiene Data'!I32))="","",OFFSET('Hygiene Data'!$I$11,0,10*ROW('Hygiene Data'!I32)))</f>
        <v/>
      </c>
      <c r="EE38" s="276" t="str">
        <f ca="true">+IF(OFFSET('Hygiene Data'!$I$12,0,10*ROW('Hygiene Data'!I32))="","",OFFSET('Hygiene Data'!$I$12,0,10*ROW('Hygiene Data'!I32)))</f>
        <v/>
      </c>
      <c r="EF38" s="276"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2"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6"/>
      <c r="BS39" s="276" t="str">
        <f ca="true">+IF(OFFSET('Water Data'!$D$27,0,10*ROW('Water Data'!D33))="","",OFFSET('Water Data'!$D$27,0,10*ROW('Water Data'!D33)))</f>
        <v/>
      </c>
      <c r="BT39" s="276" t="str">
        <f ca="true">+IF(OFFSET('Water Data'!$D$28,0,10*ROW('Water Data'!D33))="","",OFFSET('Water Data'!$D$28,0,10*ROW('Water Data'!D33)))</f>
        <v/>
      </c>
      <c r="BU39" s="276" t="str">
        <f ca="true">+IF(OFFSET('Water Data'!$D$29,0,10*ROW('Water Data'!D33))="","",OFFSET('Water Data'!$D$29,0,10*ROW('Water Data'!D33)))</f>
        <v/>
      </c>
      <c r="BV39" s="276" t="str">
        <f ca="true">+IF(OFFSET('Water Data'!$E$27,0,10*ROW('Water Data'!E33))="","",OFFSET('Water Data'!$E$27,0,10*ROW('Water Data'!E33)))</f>
        <v/>
      </c>
      <c r="BW39" s="276" t="str">
        <f ca="true">+IF(OFFSET('Water Data'!$E$28,0,10*ROW('Water Data'!E33))="","",OFFSET('Water Data'!$E$28,0,10*ROW('Water Data'!E33)))</f>
        <v/>
      </c>
      <c r="BX39" s="276" t="str">
        <f ca="true">+IF(OFFSET('Water Data'!$E$29,0,10*ROW('Water Data'!E33))="","",OFFSET('Water Data'!$E$29,0,10*ROW('Water Data'!E33)))</f>
        <v/>
      </c>
      <c r="BY39" s="276" t="str">
        <f ca="true">+IF(OFFSET('Water Data'!$F$27,0,10*ROW('Water Data'!F33))="","",OFFSET('Water Data'!$F$27,0,10*ROW('Water Data'!F33)))</f>
        <v/>
      </c>
      <c r="BZ39" s="276" t="str">
        <f ca="true">+IF(OFFSET('Water Data'!$F$28,0,10*ROW('Water Data'!F33))="","",OFFSET('Water Data'!$F$28,0,10*ROW('Water Data'!F33)))</f>
        <v/>
      </c>
      <c r="CA39" s="276" t="str">
        <f ca="true">+IF(OFFSET('Water Data'!$F$29,0,10*ROW('Water Data'!F33))="","",OFFSET('Water Data'!$F$29,0,10*ROW('Water Data'!F33)))</f>
        <v/>
      </c>
      <c r="CB39" s="276" t="str">
        <f ca="true">+IF(OFFSET('Water Data'!$G$27,0,10*ROW('Water Data'!G33))="","",OFFSET('Water Data'!$G$27,0,10*ROW('Water Data'!G33)))</f>
        <v/>
      </c>
      <c r="CC39" s="276" t="str">
        <f ca="true">+IF(OFFSET('Water Data'!$G$28,0,10*ROW('Water Data'!G33))="","",OFFSET('Water Data'!$G$28,0,10*ROW('Water Data'!G33)))</f>
        <v/>
      </c>
      <c r="CD39" s="276" t="str">
        <f ca="true">+IF(OFFSET('Water Data'!$G$29,0,10*ROW('Water Data'!G33))="","",OFFSET('Water Data'!$G$29,0,10*ROW('Water Data'!G33)))</f>
        <v/>
      </c>
      <c r="CE39" s="276" t="str">
        <f ca="true">+IF(OFFSET('Water Data'!$H$27,0,10*ROW('Water Data'!H33))="","",OFFSET('Water Data'!$H$27,0,10*ROW('Water Data'!H33)))</f>
        <v/>
      </c>
      <c r="CF39" s="276" t="str">
        <f ca="true">+IF(OFFSET('Water Data'!$H$28,0,10*ROW('Water Data'!H33))="","",OFFSET('Water Data'!$H$28,0,10*ROW('Water Data'!H33)))</f>
        <v/>
      </c>
      <c r="CG39" s="276" t="str">
        <f ca="true">+IF(OFFSET('Water Data'!$H$29,0,10*ROW('Water Data'!H33))="","",OFFSET('Water Data'!$H$29,0,10*ROW('Water Data'!H33)))</f>
        <v/>
      </c>
      <c r="CH39" s="276" t="str">
        <f ca="true">+IF(OFFSET('Water Data'!$I$27,0,10*ROW('Water Data'!I33))="","",OFFSET('Water Data'!$I$27,0,10*ROW('Water Data'!I33)))</f>
        <v/>
      </c>
      <c r="CI39" s="276" t="str">
        <f ca="true">+IF(OFFSET('Water Data'!$I$28,0,10*ROW('Water Data'!I33))="","",OFFSET('Water Data'!$I$28,0,10*ROW('Water Data'!I33)))</f>
        <v/>
      </c>
      <c r="CJ39" s="276" t="str">
        <f ca="true">+IF(OFFSET('Water Data'!$I$29,0,10*ROW('Water Data'!I33))="","",OFFSET('Water Data'!$I$29,0,10*ROW('Water Data'!I33)))</f>
        <v/>
      </c>
      <c r="CK39" s="276" t="str">
        <f ca="true">+IF(OFFSET('Sanitation Data'!$D$28,0,10*ROW('Sanitation Data'!D33))="","",OFFSET('Sanitation Data'!$D$28,0,10*ROW('Sanitation Data'!D33)))</f>
        <v/>
      </c>
      <c r="CL39" s="276" t="str">
        <f ca="true">+IF(OFFSET('Sanitation Data'!$D$29,0,10*ROW('Sanitation Data'!D33))="","",OFFSET('Sanitation Data'!$D$29,0,10*ROW('Sanitation Data'!D33)))</f>
        <v/>
      </c>
      <c r="CM39" s="276" t="str">
        <f ca="true">+IF(OFFSET('Sanitation Data'!$D$30,0,10*ROW('Sanitation Data'!D33))="","",OFFSET('Sanitation Data'!$D$30,0,10*ROW('Sanitation Data'!D33)))</f>
        <v/>
      </c>
      <c r="CN39" s="276" t="str">
        <f ca="true">+IF(OFFSET('Sanitation Data'!$D$31,0,10*ROW('Sanitation Data'!D33))="","",OFFSET('Sanitation Data'!$D$31,0,10*ROW('Sanitation Data'!D33)))</f>
        <v/>
      </c>
      <c r="CO39" s="276" t="str">
        <f ca="true">+IF(OFFSET('Sanitation Data'!$D$32,0,10*ROW('Sanitation Data'!D33))="","",OFFSET('Sanitation Data'!$D$32,0,10*ROW('Sanitation Data'!D33)))</f>
        <v/>
      </c>
      <c r="CP39" s="276" t="str">
        <f ca="true">+IF(OFFSET('Sanitation Data'!$E$28,0,10*ROW('Sanitation Data'!E33))="","",OFFSET('Sanitation Data'!$E$28,0,10*ROW('Sanitation Data'!E33)))</f>
        <v/>
      </c>
      <c r="CQ39" s="276" t="str">
        <f ca="true">+IF(OFFSET('Sanitation Data'!$E$29,0,10*ROW('Sanitation Data'!E33))="","",OFFSET('Sanitation Data'!$E$29,0,10*ROW('Sanitation Data'!E33)))</f>
        <v/>
      </c>
      <c r="CR39" s="276" t="str">
        <f ca="true">+IF(OFFSET('Sanitation Data'!$E$30,0,10*ROW('Sanitation Data'!E33))="","",OFFSET('Sanitation Data'!$E$30,0,10*ROW('Sanitation Data'!E33)))</f>
        <v/>
      </c>
      <c r="CS39" s="276" t="str">
        <f ca="true">+IF(OFFSET('Sanitation Data'!$E$31,0,10*ROW('Sanitation Data'!E33))="","",OFFSET('Sanitation Data'!$E$31,0,10*ROW('Sanitation Data'!E33)))</f>
        <v/>
      </c>
      <c r="CT39" s="276" t="str">
        <f ca="true">+IF(OFFSET('Sanitation Data'!$E$32,0,10*ROW('Sanitation Data'!E33))="","",OFFSET('Sanitation Data'!$E$32,0,10*ROW('Sanitation Data'!E33)))</f>
        <v/>
      </c>
      <c r="CU39" s="276" t="str">
        <f ca="true">+IF(OFFSET('Sanitation Data'!$F$28,0,10*ROW('Sanitation Data'!F33))="","",OFFSET('Sanitation Data'!$F$28,0,10*ROW('Sanitation Data'!F33)))</f>
        <v/>
      </c>
      <c r="CV39" s="276" t="str">
        <f ca="true">+IF(OFFSET('Sanitation Data'!$F$29,0,10*ROW('Sanitation Data'!F33))="","",OFFSET('Sanitation Data'!$F$29,0,10*ROW('Sanitation Data'!F33)))</f>
        <v/>
      </c>
      <c r="CW39" s="276" t="str">
        <f ca="true">+IF(OFFSET('Sanitation Data'!$F$30,0,10*ROW('Sanitation Data'!F33))="","",OFFSET('Sanitation Data'!$F$30,0,10*ROW('Sanitation Data'!F33)))</f>
        <v/>
      </c>
      <c r="CX39" s="276" t="str">
        <f ca="true">+IF(OFFSET('Sanitation Data'!$F$31,0,10*ROW('Sanitation Data'!F33))="","",OFFSET('Sanitation Data'!$F$31,0,10*ROW('Sanitation Data'!F33)))</f>
        <v/>
      </c>
      <c r="CY39" s="276" t="str">
        <f ca="true">+IF(OFFSET('Sanitation Data'!$F$32,0,10*ROW('Sanitation Data'!F33))="","",OFFSET('Sanitation Data'!$F$32,0,10*ROW('Sanitation Data'!F33)))</f>
        <v/>
      </c>
      <c r="CZ39" s="276" t="str">
        <f ca="true">+IF(OFFSET('Sanitation Data'!$G$28,0,10*ROW('Sanitation Data'!G33))="","",OFFSET('Sanitation Data'!$G$28,0,10*ROW('Sanitation Data'!G33)))</f>
        <v/>
      </c>
      <c r="DA39" s="276" t="str">
        <f ca="true">+IF(OFFSET('Sanitation Data'!$G$29,0,10*ROW('Sanitation Data'!G33))="","",OFFSET('Sanitation Data'!$G$29,0,10*ROW('Sanitation Data'!G33)))</f>
        <v/>
      </c>
      <c r="DB39" s="276" t="str">
        <f ca="true">+IF(OFFSET('Sanitation Data'!$G$30,0,10*ROW('Sanitation Data'!G33))="","",OFFSET('Sanitation Data'!$G$30,0,10*ROW('Sanitation Data'!G33)))</f>
        <v/>
      </c>
      <c r="DC39" s="276" t="str">
        <f ca="true">+IF(OFFSET('Sanitation Data'!$G$31,0,10*ROW('Sanitation Data'!G33))="","",OFFSET('Sanitation Data'!$G$31,0,10*ROW('Sanitation Data'!G33)))</f>
        <v/>
      </c>
      <c r="DD39" s="276" t="str">
        <f ca="true">+IF(OFFSET('Sanitation Data'!$G$32,0,10*ROW('Sanitation Data'!G33))="","",OFFSET('Sanitation Data'!$G$32,0,10*ROW('Sanitation Data'!G33)))</f>
        <v/>
      </c>
      <c r="DE39" s="276" t="str">
        <f ca="true">+IF(OFFSET('Sanitation Data'!$H$28,0,10*ROW('Sanitation Data'!H33))="","",OFFSET('Sanitation Data'!$H$28,0,10*ROW('Sanitation Data'!H33)))</f>
        <v/>
      </c>
      <c r="DF39" s="276" t="str">
        <f ca="true">+IF(OFFSET('Sanitation Data'!$H$29,0,10*ROW('Sanitation Data'!H33))="","",OFFSET('Sanitation Data'!$H$29,0,10*ROW('Sanitation Data'!H33)))</f>
        <v/>
      </c>
      <c r="DG39" s="276" t="str">
        <f ca="true">+IF(OFFSET('Sanitation Data'!$H$30,0,10*ROW('Sanitation Data'!H33))="","",OFFSET('Sanitation Data'!$H$30,0,10*ROW('Sanitation Data'!H33)))</f>
        <v/>
      </c>
      <c r="DH39" s="276" t="str">
        <f ca="true">+IF(OFFSET('Sanitation Data'!$H$31,0,10*ROW('Sanitation Data'!H33))="","",OFFSET('Sanitation Data'!$H$31,0,10*ROW('Sanitation Data'!H33)))</f>
        <v/>
      </c>
      <c r="DI39" s="276" t="str">
        <f ca="true">+IF(OFFSET('Sanitation Data'!$H$32,0,10*ROW('Sanitation Data'!H33))="","",OFFSET('Sanitation Data'!$H$32,0,10*ROW('Sanitation Data'!H33)))</f>
        <v/>
      </c>
      <c r="DJ39" s="276" t="str">
        <f ca="true">+IF(OFFSET('Sanitation Data'!$I$28,0,10*ROW('Sanitation Data'!I33))="","",OFFSET('Sanitation Data'!$I$28,0,10*ROW('Sanitation Data'!I33)))</f>
        <v/>
      </c>
      <c r="DK39" s="276" t="str">
        <f ca="true">+IF(OFFSET('Sanitation Data'!$I$29,0,10*ROW('Sanitation Data'!I33))="","",OFFSET('Sanitation Data'!$I$29,0,10*ROW('Sanitation Data'!I33)))</f>
        <v/>
      </c>
      <c r="DL39" s="276" t="str">
        <f ca="true">+IF(OFFSET('Sanitation Data'!$I$30,0,10*ROW('Sanitation Data'!I33))="","",OFFSET('Sanitation Data'!$I$30,0,10*ROW('Sanitation Data'!I33)))</f>
        <v/>
      </c>
      <c r="DM39" s="276" t="str">
        <f ca="true">+IF(OFFSET('Sanitation Data'!$I$31,0,10*ROW('Sanitation Data'!I33))="","",OFFSET('Sanitation Data'!$I$31,0,10*ROW('Sanitation Data'!I33)))</f>
        <v/>
      </c>
      <c r="DN39" s="276" t="str">
        <f ca="true">+IF(OFFSET('Sanitation Data'!$I$32,0,10*ROW('Sanitation Data'!I33))="","",OFFSET('Sanitation Data'!$I$32,0,10*ROW('Sanitation Data'!I33)))</f>
        <v/>
      </c>
      <c r="DO39" s="276" t="str">
        <f ca="true">+IF(OFFSET('Hygiene Data'!$D$11,0,10*ROW('Hygiene Data'!D33))="","",OFFSET('Hygiene Data'!$D$11,0,10*ROW('Hygiene Data'!D33)))</f>
        <v/>
      </c>
      <c r="DP39" s="276" t="str">
        <f ca="true">+IF(OFFSET('Hygiene Data'!$D$12,0,10*ROW('Hygiene Data'!D33))="","",OFFSET('Hygiene Data'!$D$12,0,10*ROW('Hygiene Data'!D33)))</f>
        <v/>
      </c>
      <c r="DQ39" s="276" t="str">
        <f ca="true">+IF(OFFSET('Hygiene Data'!$D$13,0,10*ROW('Hygiene Data'!D33))="","",OFFSET('Hygiene Data'!$D$13,0,10*ROW('Hygiene Data'!D33)))</f>
        <v/>
      </c>
      <c r="DR39" s="276" t="str">
        <f ca="true">+IF(OFFSET('Hygiene Data'!$E$11,0,10*ROW('Hygiene Data'!E33))="","",OFFSET('Hygiene Data'!$E$11,0,10*ROW('Hygiene Data'!E33)))</f>
        <v/>
      </c>
      <c r="DS39" s="276" t="str">
        <f ca="true">+IF(OFFSET('Hygiene Data'!$E$12,0,10*ROW('Hygiene Data'!E33))="","",OFFSET('Hygiene Data'!$E$12,0,10*ROW('Hygiene Data'!E33)))</f>
        <v/>
      </c>
      <c r="DT39" s="276" t="str">
        <f ca="true">+IF(OFFSET('Hygiene Data'!$E$13,0,10*ROW('Hygiene Data'!E33))="","",OFFSET('Hygiene Data'!$E$13,0,10*ROW('Hygiene Data'!E33)))</f>
        <v/>
      </c>
      <c r="DU39" s="276" t="str">
        <f ca="true">+IF(OFFSET('Hygiene Data'!$F$11,0,10*ROW('Hygiene Data'!F33))="","",OFFSET('Hygiene Data'!$F$11,0,10*ROW('Hygiene Data'!F33)))</f>
        <v/>
      </c>
      <c r="DV39" s="276" t="str">
        <f ca="true">+IF(OFFSET('Hygiene Data'!$F$12,0,10*ROW('Hygiene Data'!F33))="","",OFFSET('Hygiene Data'!$F$12,0,10*ROW('Hygiene Data'!F33)))</f>
        <v/>
      </c>
      <c r="DW39" s="276" t="str">
        <f ca="true">+IF(OFFSET('Hygiene Data'!$F$13,0,10*ROW('Hygiene Data'!F33))="","",OFFSET('Hygiene Data'!$F$13,0,10*ROW('Hygiene Data'!F33)))</f>
        <v/>
      </c>
      <c r="DX39" s="276" t="str">
        <f ca="true">+IF(OFFSET('Hygiene Data'!$G$11,0,10*ROW('Hygiene Data'!G33))="","",OFFSET('Hygiene Data'!$G$11,0,10*ROW('Hygiene Data'!G33)))</f>
        <v/>
      </c>
      <c r="DY39" s="276" t="str">
        <f ca="true">+IF(OFFSET('Hygiene Data'!$G$12,0,10*ROW('Hygiene Data'!G33))="","",OFFSET('Hygiene Data'!$G$12,0,10*ROW('Hygiene Data'!G33)))</f>
        <v/>
      </c>
      <c r="DZ39" s="276" t="str">
        <f ca="true">+IF(OFFSET('Hygiene Data'!$G$13,0,10*ROW('Hygiene Data'!G33))="","",OFFSET('Hygiene Data'!$G$13,0,10*ROW('Hygiene Data'!G33)))</f>
        <v/>
      </c>
      <c r="EA39" s="276" t="str">
        <f ca="true">+IF(OFFSET('Hygiene Data'!$H$11,0,10*ROW('Hygiene Data'!H33))="","",OFFSET('Hygiene Data'!$H$11,0,10*ROW('Hygiene Data'!H33)))</f>
        <v/>
      </c>
      <c r="EB39" s="276" t="str">
        <f ca="true">+IF(OFFSET('Hygiene Data'!$H$12,0,10*ROW('Hygiene Data'!H33))="","",OFFSET('Hygiene Data'!$H$12,0,10*ROW('Hygiene Data'!H33)))</f>
        <v/>
      </c>
      <c r="EC39" s="276" t="str">
        <f ca="true">+IF(OFFSET('Hygiene Data'!$H$13,0,10*ROW('Hygiene Data'!H33))="","",OFFSET('Hygiene Data'!$H$13,0,10*ROW('Hygiene Data'!H33)))</f>
        <v/>
      </c>
      <c r="ED39" s="276" t="str">
        <f ca="true">+IF(OFFSET('Hygiene Data'!$I$11,0,10*ROW('Hygiene Data'!I33))="","",OFFSET('Hygiene Data'!$I$11,0,10*ROW('Hygiene Data'!I33)))</f>
        <v/>
      </c>
      <c r="EE39" s="276" t="str">
        <f ca="true">+IF(OFFSET('Hygiene Data'!$I$12,0,10*ROW('Hygiene Data'!I33))="","",OFFSET('Hygiene Data'!$I$12,0,10*ROW('Hygiene Data'!I33)))</f>
        <v/>
      </c>
      <c r="EF39" s="276"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2"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6"/>
      <c r="BS40" s="276" t="str">
        <f ca="true">+IF(OFFSET('Water Data'!$D$27,0,10*ROW('Water Data'!D34))="","",OFFSET('Water Data'!$D$27,0,10*ROW('Water Data'!D34)))</f>
        <v/>
      </c>
      <c r="BT40" s="276" t="str">
        <f ca="true">+IF(OFFSET('Water Data'!$D$28,0,10*ROW('Water Data'!D34))="","",OFFSET('Water Data'!$D$28,0,10*ROW('Water Data'!D34)))</f>
        <v/>
      </c>
      <c r="BU40" s="276" t="str">
        <f ca="true">+IF(OFFSET('Water Data'!$D$29,0,10*ROW('Water Data'!D34))="","",OFFSET('Water Data'!$D$29,0,10*ROW('Water Data'!D34)))</f>
        <v/>
      </c>
      <c r="BV40" s="276" t="str">
        <f ca="true">+IF(OFFSET('Water Data'!$E$27,0,10*ROW('Water Data'!E34))="","",OFFSET('Water Data'!$E$27,0,10*ROW('Water Data'!E34)))</f>
        <v/>
      </c>
      <c r="BW40" s="276" t="str">
        <f ca="true">+IF(OFFSET('Water Data'!$E$28,0,10*ROW('Water Data'!E34))="","",OFFSET('Water Data'!$E$28,0,10*ROW('Water Data'!E34)))</f>
        <v/>
      </c>
      <c r="BX40" s="276" t="str">
        <f ca="true">+IF(OFFSET('Water Data'!$E$29,0,10*ROW('Water Data'!E34))="","",OFFSET('Water Data'!$E$29,0,10*ROW('Water Data'!E34)))</f>
        <v/>
      </c>
      <c r="BY40" s="276" t="str">
        <f ca="true">+IF(OFFSET('Water Data'!$F$27,0,10*ROW('Water Data'!F34))="","",OFFSET('Water Data'!$F$27,0,10*ROW('Water Data'!F34)))</f>
        <v/>
      </c>
      <c r="BZ40" s="276" t="str">
        <f ca="true">+IF(OFFSET('Water Data'!$F$28,0,10*ROW('Water Data'!F34))="","",OFFSET('Water Data'!$F$28,0,10*ROW('Water Data'!F34)))</f>
        <v/>
      </c>
      <c r="CA40" s="276" t="str">
        <f ca="true">+IF(OFFSET('Water Data'!$F$29,0,10*ROW('Water Data'!F34))="","",OFFSET('Water Data'!$F$29,0,10*ROW('Water Data'!F34)))</f>
        <v/>
      </c>
      <c r="CB40" s="276" t="str">
        <f ca="true">+IF(OFFSET('Water Data'!$G$27,0,10*ROW('Water Data'!G34))="","",OFFSET('Water Data'!$G$27,0,10*ROW('Water Data'!G34)))</f>
        <v/>
      </c>
      <c r="CC40" s="276" t="str">
        <f ca="true">+IF(OFFSET('Water Data'!$G$28,0,10*ROW('Water Data'!G34))="","",OFFSET('Water Data'!$G$28,0,10*ROW('Water Data'!G34)))</f>
        <v/>
      </c>
      <c r="CD40" s="276" t="str">
        <f ca="true">+IF(OFFSET('Water Data'!$G$29,0,10*ROW('Water Data'!G34))="","",OFFSET('Water Data'!$G$29,0,10*ROW('Water Data'!G34)))</f>
        <v/>
      </c>
      <c r="CE40" s="276" t="str">
        <f ca="true">+IF(OFFSET('Water Data'!$H$27,0,10*ROW('Water Data'!H34))="","",OFFSET('Water Data'!$H$27,0,10*ROW('Water Data'!H34)))</f>
        <v/>
      </c>
      <c r="CF40" s="276" t="str">
        <f ca="true">+IF(OFFSET('Water Data'!$H$28,0,10*ROW('Water Data'!H34))="","",OFFSET('Water Data'!$H$28,0,10*ROW('Water Data'!H34)))</f>
        <v/>
      </c>
      <c r="CG40" s="276" t="str">
        <f ca="true">+IF(OFFSET('Water Data'!$H$29,0,10*ROW('Water Data'!H34))="","",OFFSET('Water Data'!$H$29,0,10*ROW('Water Data'!H34)))</f>
        <v/>
      </c>
      <c r="CH40" s="276" t="str">
        <f ca="true">+IF(OFFSET('Water Data'!$I$27,0,10*ROW('Water Data'!I34))="","",OFFSET('Water Data'!$I$27,0,10*ROW('Water Data'!I34)))</f>
        <v/>
      </c>
      <c r="CI40" s="276" t="str">
        <f ca="true">+IF(OFFSET('Water Data'!$I$28,0,10*ROW('Water Data'!I34))="","",OFFSET('Water Data'!$I$28,0,10*ROW('Water Data'!I34)))</f>
        <v/>
      </c>
      <c r="CJ40" s="276" t="str">
        <f ca="true">+IF(OFFSET('Water Data'!$I$29,0,10*ROW('Water Data'!I34))="","",OFFSET('Water Data'!$I$29,0,10*ROW('Water Data'!I34)))</f>
        <v/>
      </c>
      <c r="CK40" s="276" t="str">
        <f ca="true">+IF(OFFSET('Sanitation Data'!$D$28,0,10*ROW('Sanitation Data'!D34))="","",OFFSET('Sanitation Data'!$D$28,0,10*ROW('Sanitation Data'!D34)))</f>
        <v/>
      </c>
      <c r="CL40" s="276" t="str">
        <f ca="true">+IF(OFFSET('Sanitation Data'!$D$29,0,10*ROW('Sanitation Data'!D34))="","",OFFSET('Sanitation Data'!$D$29,0,10*ROW('Sanitation Data'!D34)))</f>
        <v/>
      </c>
      <c r="CM40" s="276" t="str">
        <f ca="true">+IF(OFFSET('Sanitation Data'!$D$30,0,10*ROW('Sanitation Data'!D34))="","",OFFSET('Sanitation Data'!$D$30,0,10*ROW('Sanitation Data'!D34)))</f>
        <v/>
      </c>
      <c r="CN40" s="276" t="str">
        <f ca="true">+IF(OFFSET('Sanitation Data'!$D$31,0,10*ROW('Sanitation Data'!D34))="","",OFFSET('Sanitation Data'!$D$31,0,10*ROW('Sanitation Data'!D34)))</f>
        <v/>
      </c>
      <c r="CO40" s="276" t="str">
        <f ca="true">+IF(OFFSET('Sanitation Data'!$D$32,0,10*ROW('Sanitation Data'!D34))="","",OFFSET('Sanitation Data'!$D$32,0,10*ROW('Sanitation Data'!D34)))</f>
        <v/>
      </c>
      <c r="CP40" s="276" t="str">
        <f ca="true">+IF(OFFSET('Sanitation Data'!$E$28,0,10*ROW('Sanitation Data'!E34))="","",OFFSET('Sanitation Data'!$E$28,0,10*ROW('Sanitation Data'!E34)))</f>
        <v/>
      </c>
      <c r="CQ40" s="276" t="str">
        <f ca="true">+IF(OFFSET('Sanitation Data'!$E$29,0,10*ROW('Sanitation Data'!E34))="","",OFFSET('Sanitation Data'!$E$29,0,10*ROW('Sanitation Data'!E34)))</f>
        <v/>
      </c>
      <c r="CR40" s="276" t="str">
        <f ca="true">+IF(OFFSET('Sanitation Data'!$E$30,0,10*ROW('Sanitation Data'!E34))="","",OFFSET('Sanitation Data'!$E$30,0,10*ROW('Sanitation Data'!E34)))</f>
        <v/>
      </c>
      <c r="CS40" s="276" t="str">
        <f ca="true">+IF(OFFSET('Sanitation Data'!$E$31,0,10*ROW('Sanitation Data'!E34))="","",OFFSET('Sanitation Data'!$E$31,0,10*ROW('Sanitation Data'!E34)))</f>
        <v/>
      </c>
      <c r="CT40" s="276" t="str">
        <f ca="true">+IF(OFFSET('Sanitation Data'!$E$32,0,10*ROW('Sanitation Data'!E34))="","",OFFSET('Sanitation Data'!$E$32,0,10*ROW('Sanitation Data'!E34)))</f>
        <v/>
      </c>
      <c r="CU40" s="276" t="str">
        <f ca="true">+IF(OFFSET('Sanitation Data'!$F$28,0,10*ROW('Sanitation Data'!F34))="","",OFFSET('Sanitation Data'!$F$28,0,10*ROW('Sanitation Data'!F34)))</f>
        <v/>
      </c>
      <c r="CV40" s="276" t="str">
        <f ca="true">+IF(OFFSET('Sanitation Data'!$F$29,0,10*ROW('Sanitation Data'!F34))="","",OFFSET('Sanitation Data'!$F$29,0,10*ROW('Sanitation Data'!F34)))</f>
        <v/>
      </c>
      <c r="CW40" s="276" t="str">
        <f ca="true">+IF(OFFSET('Sanitation Data'!$F$30,0,10*ROW('Sanitation Data'!F34))="","",OFFSET('Sanitation Data'!$F$30,0,10*ROW('Sanitation Data'!F34)))</f>
        <v/>
      </c>
      <c r="CX40" s="276" t="str">
        <f ca="true">+IF(OFFSET('Sanitation Data'!$F$31,0,10*ROW('Sanitation Data'!F34))="","",OFFSET('Sanitation Data'!$F$31,0,10*ROW('Sanitation Data'!F34)))</f>
        <v/>
      </c>
      <c r="CY40" s="276" t="str">
        <f ca="true">+IF(OFFSET('Sanitation Data'!$F$32,0,10*ROW('Sanitation Data'!F34))="","",OFFSET('Sanitation Data'!$F$32,0,10*ROW('Sanitation Data'!F34)))</f>
        <v/>
      </c>
      <c r="CZ40" s="276" t="str">
        <f ca="true">+IF(OFFSET('Sanitation Data'!$G$28,0,10*ROW('Sanitation Data'!G34))="","",OFFSET('Sanitation Data'!$G$28,0,10*ROW('Sanitation Data'!G34)))</f>
        <v/>
      </c>
      <c r="DA40" s="276" t="str">
        <f ca="true">+IF(OFFSET('Sanitation Data'!$G$29,0,10*ROW('Sanitation Data'!G34))="","",OFFSET('Sanitation Data'!$G$29,0,10*ROW('Sanitation Data'!G34)))</f>
        <v/>
      </c>
      <c r="DB40" s="276" t="str">
        <f ca="true">+IF(OFFSET('Sanitation Data'!$G$30,0,10*ROW('Sanitation Data'!G34))="","",OFFSET('Sanitation Data'!$G$30,0,10*ROW('Sanitation Data'!G34)))</f>
        <v/>
      </c>
      <c r="DC40" s="276" t="str">
        <f ca="true">+IF(OFFSET('Sanitation Data'!$G$31,0,10*ROW('Sanitation Data'!G34))="","",OFFSET('Sanitation Data'!$G$31,0,10*ROW('Sanitation Data'!G34)))</f>
        <v/>
      </c>
      <c r="DD40" s="276" t="str">
        <f ca="true">+IF(OFFSET('Sanitation Data'!$G$32,0,10*ROW('Sanitation Data'!G34))="","",OFFSET('Sanitation Data'!$G$32,0,10*ROW('Sanitation Data'!G34)))</f>
        <v/>
      </c>
      <c r="DE40" s="276" t="str">
        <f ca="true">+IF(OFFSET('Sanitation Data'!$H$28,0,10*ROW('Sanitation Data'!H34))="","",OFFSET('Sanitation Data'!$H$28,0,10*ROW('Sanitation Data'!H34)))</f>
        <v/>
      </c>
      <c r="DF40" s="276" t="str">
        <f ca="true">+IF(OFFSET('Sanitation Data'!$H$29,0,10*ROW('Sanitation Data'!H34))="","",OFFSET('Sanitation Data'!$H$29,0,10*ROW('Sanitation Data'!H34)))</f>
        <v/>
      </c>
      <c r="DG40" s="276" t="str">
        <f ca="true">+IF(OFFSET('Sanitation Data'!$H$30,0,10*ROW('Sanitation Data'!H34))="","",OFFSET('Sanitation Data'!$H$30,0,10*ROW('Sanitation Data'!H34)))</f>
        <v/>
      </c>
      <c r="DH40" s="276" t="str">
        <f ca="true">+IF(OFFSET('Sanitation Data'!$H$31,0,10*ROW('Sanitation Data'!H34))="","",OFFSET('Sanitation Data'!$H$31,0,10*ROW('Sanitation Data'!H34)))</f>
        <v/>
      </c>
      <c r="DI40" s="276" t="str">
        <f ca="true">+IF(OFFSET('Sanitation Data'!$H$32,0,10*ROW('Sanitation Data'!H34))="","",OFFSET('Sanitation Data'!$H$32,0,10*ROW('Sanitation Data'!H34)))</f>
        <v/>
      </c>
      <c r="DJ40" s="276" t="str">
        <f ca="true">+IF(OFFSET('Sanitation Data'!$I$28,0,10*ROW('Sanitation Data'!I34))="","",OFFSET('Sanitation Data'!$I$28,0,10*ROW('Sanitation Data'!I34)))</f>
        <v/>
      </c>
      <c r="DK40" s="276" t="str">
        <f ca="true">+IF(OFFSET('Sanitation Data'!$I$29,0,10*ROW('Sanitation Data'!I34))="","",OFFSET('Sanitation Data'!$I$29,0,10*ROW('Sanitation Data'!I34)))</f>
        <v/>
      </c>
      <c r="DL40" s="276" t="str">
        <f ca="true">+IF(OFFSET('Sanitation Data'!$I$30,0,10*ROW('Sanitation Data'!I34))="","",OFFSET('Sanitation Data'!$I$30,0,10*ROW('Sanitation Data'!I34)))</f>
        <v/>
      </c>
      <c r="DM40" s="276" t="str">
        <f ca="true">+IF(OFFSET('Sanitation Data'!$I$31,0,10*ROW('Sanitation Data'!I34))="","",OFFSET('Sanitation Data'!$I$31,0,10*ROW('Sanitation Data'!I34)))</f>
        <v/>
      </c>
      <c r="DN40" s="276" t="str">
        <f ca="true">+IF(OFFSET('Sanitation Data'!$I$32,0,10*ROW('Sanitation Data'!I34))="","",OFFSET('Sanitation Data'!$I$32,0,10*ROW('Sanitation Data'!I34)))</f>
        <v/>
      </c>
      <c r="DO40" s="276" t="str">
        <f ca="true">+IF(OFFSET('Hygiene Data'!$D$11,0,10*ROW('Hygiene Data'!D34))="","",OFFSET('Hygiene Data'!$D$11,0,10*ROW('Hygiene Data'!D34)))</f>
        <v/>
      </c>
      <c r="DP40" s="276" t="str">
        <f ca="true">+IF(OFFSET('Hygiene Data'!$D$12,0,10*ROW('Hygiene Data'!D34))="","",OFFSET('Hygiene Data'!$D$12,0,10*ROW('Hygiene Data'!D34)))</f>
        <v/>
      </c>
      <c r="DQ40" s="276" t="str">
        <f ca="true">+IF(OFFSET('Hygiene Data'!$D$13,0,10*ROW('Hygiene Data'!D34))="","",OFFSET('Hygiene Data'!$D$13,0,10*ROW('Hygiene Data'!D34)))</f>
        <v/>
      </c>
      <c r="DR40" s="276" t="str">
        <f ca="true">+IF(OFFSET('Hygiene Data'!$E$11,0,10*ROW('Hygiene Data'!E34))="","",OFFSET('Hygiene Data'!$E$11,0,10*ROW('Hygiene Data'!E34)))</f>
        <v/>
      </c>
      <c r="DS40" s="276" t="str">
        <f ca="true">+IF(OFFSET('Hygiene Data'!$E$12,0,10*ROW('Hygiene Data'!E34))="","",OFFSET('Hygiene Data'!$E$12,0,10*ROW('Hygiene Data'!E34)))</f>
        <v/>
      </c>
      <c r="DT40" s="276" t="str">
        <f ca="true">+IF(OFFSET('Hygiene Data'!$E$13,0,10*ROW('Hygiene Data'!E34))="","",OFFSET('Hygiene Data'!$E$13,0,10*ROW('Hygiene Data'!E34)))</f>
        <v/>
      </c>
      <c r="DU40" s="276" t="str">
        <f ca="true">+IF(OFFSET('Hygiene Data'!$F$11,0,10*ROW('Hygiene Data'!F34))="","",OFFSET('Hygiene Data'!$F$11,0,10*ROW('Hygiene Data'!F34)))</f>
        <v/>
      </c>
      <c r="DV40" s="276" t="str">
        <f ca="true">+IF(OFFSET('Hygiene Data'!$F$12,0,10*ROW('Hygiene Data'!F34))="","",OFFSET('Hygiene Data'!$F$12,0,10*ROW('Hygiene Data'!F34)))</f>
        <v/>
      </c>
      <c r="DW40" s="276" t="str">
        <f ca="true">+IF(OFFSET('Hygiene Data'!$F$13,0,10*ROW('Hygiene Data'!F34))="","",OFFSET('Hygiene Data'!$F$13,0,10*ROW('Hygiene Data'!F34)))</f>
        <v/>
      </c>
      <c r="DX40" s="276" t="str">
        <f ca="true">+IF(OFFSET('Hygiene Data'!$G$11,0,10*ROW('Hygiene Data'!G34))="","",OFFSET('Hygiene Data'!$G$11,0,10*ROW('Hygiene Data'!G34)))</f>
        <v/>
      </c>
      <c r="DY40" s="276" t="str">
        <f ca="true">+IF(OFFSET('Hygiene Data'!$G$12,0,10*ROW('Hygiene Data'!G34))="","",OFFSET('Hygiene Data'!$G$12,0,10*ROW('Hygiene Data'!G34)))</f>
        <v/>
      </c>
      <c r="DZ40" s="276" t="str">
        <f ca="true">+IF(OFFSET('Hygiene Data'!$G$13,0,10*ROW('Hygiene Data'!G34))="","",OFFSET('Hygiene Data'!$G$13,0,10*ROW('Hygiene Data'!G34)))</f>
        <v/>
      </c>
      <c r="EA40" s="276" t="str">
        <f ca="true">+IF(OFFSET('Hygiene Data'!$H$11,0,10*ROW('Hygiene Data'!H34))="","",OFFSET('Hygiene Data'!$H$11,0,10*ROW('Hygiene Data'!H34)))</f>
        <v/>
      </c>
      <c r="EB40" s="276" t="str">
        <f ca="true">+IF(OFFSET('Hygiene Data'!$H$12,0,10*ROW('Hygiene Data'!H34))="","",OFFSET('Hygiene Data'!$H$12,0,10*ROW('Hygiene Data'!H34)))</f>
        <v/>
      </c>
      <c r="EC40" s="276" t="str">
        <f ca="true">+IF(OFFSET('Hygiene Data'!$H$13,0,10*ROW('Hygiene Data'!H34))="","",OFFSET('Hygiene Data'!$H$13,0,10*ROW('Hygiene Data'!H34)))</f>
        <v/>
      </c>
      <c r="ED40" s="276" t="str">
        <f ca="true">+IF(OFFSET('Hygiene Data'!$I$11,0,10*ROW('Hygiene Data'!I34))="","",OFFSET('Hygiene Data'!$I$11,0,10*ROW('Hygiene Data'!I34)))</f>
        <v/>
      </c>
      <c r="EE40" s="276" t="str">
        <f ca="true">+IF(OFFSET('Hygiene Data'!$I$12,0,10*ROW('Hygiene Data'!I34))="","",OFFSET('Hygiene Data'!$I$12,0,10*ROW('Hygiene Data'!I34)))</f>
        <v/>
      </c>
      <c r="EF40" s="276"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2"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6"/>
      <c r="BS41" s="276" t="str">
        <f ca="true">+IF(OFFSET('Water Data'!$D$27,0,10*ROW('Water Data'!D35))="","",OFFSET('Water Data'!$D$27,0,10*ROW('Water Data'!D35)))</f>
        <v/>
      </c>
      <c r="BT41" s="276" t="str">
        <f ca="true">+IF(OFFSET('Water Data'!$D$28,0,10*ROW('Water Data'!D35))="","",OFFSET('Water Data'!$D$28,0,10*ROW('Water Data'!D35)))</f>
        <v/>
      </c>
      <c r="BU41" s="276" t="str">
        <f ca="true">+IF(OFFSET('Water Data'!$D$29,0,10*ROW('Water Data'!D35))="","",OFFSET('Water Data'!$D$29,0,10*ROW('Water Data'!D35)))</f>
        <v/>
      </c>
      <c r="BV41" s="276" t="str">
        <f ca="true">+IF(OFFSET('Water Data'!$E$27,0,10*ROW('Water Data'!E35))="","",OFFSET('Water Data'!$E$27,0,10*ROW('Water Data'!E35)))</f>
        <v/>
      </c>
      <c r="BW41" s="276" t="str">
        <f ca="true">+IF(OFFSET('Water Data'!$E$28,0,10*ROW('Water Data'!E35))="","",OFFSET('Water Data'!$E$28,0,10*ROW('Water Data'!E35)))</f>
        <v/>
      </c>
      <c r="BX41" s="276" t="str">
        <f ca="true">+IF(OFFSET('Water Data'!$E$29,0,10*ROW('Water Data'!E35))="","",OFFSET('Water Data'!$E$29,0,10*ROW('Water Data'!E35)))</f>
        <v/>
      </c>
      <c r="BY41" s="276" t="str">
        <f ca="true">+IF(OFFSET('Water Data'!$F$27,0,10*ROW('Water Data'!F35))="","",OFFSET('Water Data'!$F$27,0,10*ROW('Water Data'!F35)))</f>
        <v/>
      </c>
      <c r="BZ41" s="276" t="str">
        <f ca="true">+IF(OFFSET('Water Data'!$F$28,0,10*ROW('Water Data'!F35))="","",OFFSET('Water Data'!$F$28,0,10*ROW('Water Data'!F35)))</f>
        <v/>
      </c>
      <c r="CA41" s="276" t="str">
        <f ca="true">+IF(OFFSET('Water Data'!$F$29,0,10*ROW('Water Data'!F35))="","",OFFSET('Water Data'!$F$29,0,10*ROW('Water Data'!F35)))</f>
        <v/>
      </c>
      <c r="CB41" s="276" t="str">
        <f ca="true">+IF(OFFSET('Water Data'!$G$27,0,10*ROW('Water Data'!G35))="","",OFFSET('Water Data'!$G$27,0,10*ROW('Water Data'!G35)))</f>
        <v/>
      </c>
      <c r="CC41" s="276" t="str">
        <f ca="true">+IF(OFFSET('Water Data'!$G$28,0,10*ROW('Water Data'!G35))="","",OFFSET('Water Data'!$G$28,0,10*ROW('Water Data'!G35)))</f>
        <v/>
      </c>
      <c r="CD41" s="276" t="str">
        <f ca="true">+IF(OFFSET('Water Data'!$G$29,0,10*ROW('Water Data'!G35))="","",OFFSET('Water Data'!$G$29,0,10*ROW('Water Data'!G35)))</f>
        <v/>
      </c>
      <c r="CE41" s="276" t="str">
        <f ca="true">+IF(OFFSET('Water Data'!$H$27,0,10*ROW('Water Data'!H35))="","",OFFSET('Water Data'!$H$27,0,10*ROW('Water Data'!H35)))</f>
        <v/>
      </c>
      <c r="CF41" s="276" t="str">
        <f ca="true">+IF(OFFSET('Water Data'!$H$28,0,10*ROW('Water Data'!H35))="","",OFFSET('Water Data'!$H$28,0,10*ROW('Water Data'!H35)))</f>
        <v/>
      </c>
      <c r="CG41" s="276" t="str">
        <f ca="true">+IF(OFFSET('Water Data'!$H$29,0,10*ROW('Water Data'!H35))="","",OFFSET('Water Data'!$H$29,0,10*ROW('Water Data'!H35)))</f>
        <v/>
      </c>
      <c r="CH41" s="276" t="str">
        <f ca="true">+IF(OFFSET('Water Data'!$I$27,0,10*ROW('Water Data'!I35))="","",OFFSET('Water Data'!$I$27,0,10*ROW('Water Data'!I35)))</f>
        <v/>
      </c>
      <c r="CI41" s="276" t="str">
        <f ca="true">+IF(OFFSET('Water Data'!$I$28,0,10*ROW('Water Data'!I35))="","",OFFSET('Water Data'!$I$28,0,10*ROW('Water Data'!I35)))</f>
        <v/>
      </c>
      <c r="CJ41" s="276" t="str">
        <f ca="true">+IF(OFFSET('Water Data'!$I$29,0,10*ROW('Water Data'!I35))="","",OFFSET('Water Data'!$I$29,0,10*ROW('Water Data'!I35)))</f>
        <v/>
      </c>
      <c r="CK41" s="276" t="str">
        <f ca="true">+IF(OFFSET('Sanitation Data'!$D$28,0,10*ROW('Sanitation Data'!D35))="","",OFFSET('Sanitation Data'!$D$28,0,10*ROW('Sanitation Data'!D35)))</f>
        <v/>
      </c>
      <c r="CL41" s="276" t="str">
        <f ca="true">+IF(OFFSET('Sanitation Data'!$D$29,0,10*ROW('Sanitation Data'!D35))="","",OFFSET('Sanitation Data'!$D$29,0,10*ROW('Sanitation Data'!D35)))</f>
        <v/>
      </c>
      <c r="CM41" s="276" t="str">
        <f ca="true">+IF(OFFSET('Sanitation Data'!$D$30,0,10*ROW('Sanitation Data'!D35))="","",OFFSET('Sanitation Data'!$D$30,0,10*ROW('Sanitation Data'!D35)))</f>
        <v/>
      </c>
      <c r="CN41" s="276" t="str">
        <f ca="true">+IF(OFFSET('Sanitation Data'!$D$31,0,10*ROW('Sanitation Data'!D35))="","",OFFSET('Sanitation Data'!$D$31,0,10*ROW('Sanitation Data'!D35)))</f>
        <v/>
      </c>
      <c r="CO41" s="276" t="str">
        <f ca="true">+IF(OFFSET('Sanitation Data'!$D$32,0,10*ROW('Sanitation Data'!D35))="","",OFFSET('Sanitation Data'!$D$32,0,10*ROW('Sanitation Data'!D35)))</f>
        <v/>
      </c>
      <c r="CP41" s="276" t="str">
        <f ca="true">+IF(OFFSET('Sanitation Data'!$E$28,0,10*ROW('Sanitation Data'!E35))="","",OFFSET('Sanitation Data'!$E$28,0,10*ROW('Sanitation Data'!E35)))</f>
        <v/>
      </c>
      <c r="CQ41" s="276" t="str">
        <f ca="true">+IF(OFFSET('Sanitation Data'!$E$29,0,10*ROW('Sanitation Data'!E35))="","",OFFSET('Sanitation Data'!$E$29,0,10*ROW('Sanitation Data'!E35)))</f>
        <v/>
      </c>
      <c r="CR41" s="276" t="str">
        <f ca="true">+IF(OFFSET('Sanitation Data'!$E$30,0,10*ROW('Sanitation Data'!E35))="","",OFFSET('Sanitation Data'!$E$30,0,10*ROW('Sanitation Data'!E35)))</f>
        <v/>
      </c>
      <c r="CS41" s="276" t="str">
        <f ca="true">+IF(OFFSET('Sanitation Data'!$E$31,0,10*ROW('Sanitation Data'!E35))="","",OFFSET('Sanitation Data'!$E$31,0,10*ROW('Sanitation Data'!E35)))</f>
        <v/>
      </c>
      <c r="CT41" s="276" t="str">
        <f ca="true">+IF(OFFSET('Sanitation Data'!$E$32,0,10*ROW('Sanitation Data'!E35))="","",OFFSET('Sanitation Data'!$E$32,0,10*ROW('Sanitation Data'!E35)))</f>
        <v/>
      </c>
      <c r="CU41" s="276" t="str">
        <f ca="true">+IF(OFFSET('Sanitation Data'!$F$28,0,10*ROW('Sanitation Data'!F35))="","",OFFSET('Sanitation Data'!$F$28,0,10*ROW('Sanitation Data'!F35)))</f>
        <v/>
      </c>
      <c r="CV41" s="276" t="str">
        <f ca="true">+IF(OFFSET('Sanitation Data'!$F$29,0,10*ROW('Sanitation Data'!F35))="","",OFFSET('Sanitation Data'!$F$29,0,10*ROW('Sanitation Data'!F35)))</f>
        <v/>
      </c>
      <c r="CW41" s="276" t="str">
        <f ca="true">+IF(OFFSET('Sanitation Data'!$F$30,0,10*ROW('Sanitation Data'!F35))="","",OFFSET('Sanitation Data'!$F$30,0,10*ROW('Sanitation Data'!F35)))</f>
        <v/>
      </c>
      <c r="CX41" s="276" t="str">
        <f ca="true">+IF(OFFSET('Sanitation Data'!$F$31,0,10*ROW('Sanitation Data'!F35))="","",OFFSET('Sanitation Data'!$F$31,0,10*ROW('Sanitation Data'!F35)))</f>
        <v/>
      </c>
      <c r="CY41" s="276" t="str">
        <f ca="true">+IF(OFFSET('Sanitation Data'!$F$32,0,10*ROW('Sanitation Data'!F35))="","",OFFSET('Sanitation Data'!$F$32,0,10*ROW('Sanitation Data'!F35)))</f>
        <v/>
      </c>
      <c r="CZ41" s="276" t="str">
        <f ca="true">+IF(OFFSET('Sanitation Data'!$G$28,0,10*ROW('Sanitation Data'!G35))="","",OFFSET('Sanitation Data'!$G$28,0,10*ROW('Sanitation Data'!G35)))</f>
        <v/>
      </c>
      <c r="DA41" s="276" t="str">
        <f ca="true">+IF(OFFSET('Sanitation Data'!$G$29,0,10*ROW('Sanitation Data'!G35))="","",OFFSET('Sanitation Data'!$G$29,0,10*ROW('Sanitation Data'!G35)))</f>
        <v/>
      </c>
      <c r="DB41" s="276" t="str">
        <f ca="true">+IF(OFFSET('Sanitation Data'!$G$30,0,10*ROW('Sanitation Data'!G35))="","",OFFSET('Sanitation Data'!$G$30,0,10*ROW('Sanitation Data'!G35)))</f>
        <v/>
      </c>
      <c r="DC41" s="276" t="str">
        <f ca="true">+IF(OFFSET('Sanitation Data'!$G$31,0,10*ROW('Sanitation Data'!G35))="","",OFFSET('Sanitation Data'!$G$31,0,10*ROW('Sanitation Data'!G35)))</f>
        <v/>
      </c>
      <c r="DD41" s="276" t="str">
        <f ca="true">+IF(OFFSET('Sanitation Data'!$G$32,0,10*ROW('Sanitation Data'!G35))="","",OFFSET('Sanitation Data'!$G$32,0,10*ROW('Sanitation Data'!G35)))</f>
        <v/>
      </c>
      <c r="DE41" s="276" t="str">
        <f ca="true">+IF(OFFSET('Sanitation Data'!$H$28,0,10*ROW('Sanitation Data'!H35))="","",OFFSET('Sanitation Data'!$H$28,0,10*ROW('Sanitation Data'!H35)))</f>
        <v/>
      </c>
      <c r="DF41" s="276" t="str">
        <f ca="true">+IF(OFFSET('Sanitation Data'!$H$29,0,10*ROW('Sanitation Data'!H35))="","",OFFSET('Sanitation Data'!$H$29,0,10*ROW('Sanitation Data'!H35)))</f>
        <v/>
      </c>
      <c r="DG41" s="276" t="str">
        <f ca="true">+IF(OFFSET('Sanitation Data'!$H$30,0,10*ROW('Sanitation Data'!H35))="","",OFFSET('Sanitation Data'!$H$30,0,10*ROW('Sanitation Data'!H35)))</f>
        <v/>
      </c>
      <c r="DH41" s="276" t="str">
        <f ca="true">+IF(OFFSET('Sanitation Data'!$H$31,0,10*ROW('Sanitation Data'!H35))="","",OFFSET('Sanitation Data'!$H$31,0,10*ROW('Sanitation Data'!H35)))</f>
        <v/>
      </c>
      <c r="DI41" s="276" t="str">
        <f ca="true">+IF(OFFSET('Sanitation Data'!$H$32,0,10*ROW('Sanitation Data'!H35))="","",OFFSET('Sanitation Data'!$H$32,0,10*ROW('Sanitation Data'!H35)))</f>
        <v/>
      </c>
      <c r="DJ41" s="276" t="str">
        <f ca="true">+IF(OFFSET('Sanitation Data'!$I$28,0,10*ROW('Sanitation Data'!I35))="","",OFFSET('Sanitation Data'!$I$28,0,10*ROW('Sanitation Data'!I35)))</f>
        <v/>
      </c>
      <c r="DK41" s="276" t="str">
        <f ca="true">+IF(OFFSET('Sanitation Data'!$I$29,0,10*ROW('Sanitation Data'!I35))="","",OFFSET('Sanitation Data'!$I$29,0,10*ROW('Sanitation Data'!I35)))</f>
        <v/>
      </c>
      <c r="DL41" s="276" t="str">
        <f ca="true">+IF(OFFSET('Sanitation Data'!$I$30,0,10*ROW('Sanitation Data'!I35))="","",OFFSET('Sanitation Data'!$I$30,0,10*ROW('Sanitation Data'!I35)))</f>
        <v/>
      </c>
      <c r="DM41" s="276" t="str">
        <f ca="true">+IF(OFFSET('Sanitation Data'!$I$31,0,10*ROW('Sanitation Data'!I35))="","",OFFSET('Sanitation Data'!$I$31,0,10*ROW('Sanitation Data'!I35)))</f>
        <v/>
      </c>
      <c r="DN41" s="276" t="str">
        <f ca="true">+IF(OFFSET('Sanitation Data'!$I$32,0,10*ROW('Sanitation Data'!I35))="","",OFFSET('Sanitation Data'!$I$32,0,10*ROW('Sanitation Data'!I35)))</f>
        <v/>
      </c>
      <c r="DO41" s="276" t="str">
        <f ca="true">+IF(OFFSET('Hygiene Data'!$D$11,0,10*ROW('Hygiene Data'!D35))="","",OFFSET('Hygiene Data'!$D$11,0,10*ROW('Hygiene Data'!D35)))</f>
        <v/>
      </c>
      <c r="DP41" s="276" t="str">
        <f ca="true">+IF(OFFSET('Hygiene Data'!$D$12,0,10*ROW('Hygiene Data'!D35))="","",OFFSET('Hygiene Data'!$D$12,0,10*ROW('Hygiene Data'!D35)))</f>
        <v/>
      </c>
      <c r="DQ41" s="276" t="str">
        <f ca="true">+IF(OFFSET('Hygiene Data'!$D$13,0,10*ROW('Hygiene Data'!D35))="","",OFFSET('Hygiene Data'!$D$13,0,10*ROW('Hygiene Data'!D35)))</f>
        <v/>
      </c>
      <c r="DR41" s="276" t="str">
        <f ca="true">+IF(OFFSET('Hygiene Data'!$E$11,0,10*ROW('Hygiene Data'!E35))="","",OFFSET('Hygiene Data'!$E$11,0,10*ROW('Hygiene Data'!E35)))</f>
        <v/>
      </c>
      <c r="DS41" s="276" t="str">
        <f ca="true">+IF(OFFSET('Hygiene Data'!$E$12,0,10*ROW('Hygiene Data'!E35))="","",OFFSET('Hygiene Data'!$E$12,0,10*ROW('Hygiene Data'!E35)))</f>
        <v/>
      </c>
      <c r="DT41" s="276" t="str">
        <f ca="true">+IF(OFFSET('Hygiene Data'!$E$13,0,10*ROW('Hygiene Data'!E35))="","",OFFSET('Hygiene Data'!$E$13,0,10*ROW('Hygiene Data'!E35)))</f>
        <v/>
      </c>
      <c r="DU41" s="276" t="str">
        <f ca="true">+IF(OFFSET('Hygiene Data'!$F$11,0,10*ROW('Hygiene Data'!F35))="","",OFFSET('Hygiene Data'!$F$11,0,10*ROW('Hygiene Data'!F35)))</f>
        <v/>
      </c>
      <c r="DV41" s="276" t="str">
        <f ca="true">+IF(OFFSET('Hygiene Data'!$F$12,0,10*ROW('Hygiene Data'!F35))="","",OFFSET('Hygiene Data'!$F$12,0,10*ROW('Hygiene Data'!F35)))</f>
        <v/>
      </c>
      <c r="DW41" s="276" t="str">
        <f ca="true">+IF(OFFSET('Hygiene Data'!$F$13,0,10*ROW('Hygiene Data'!F35))="","",OFFSET('Hygiene Data'!$F$13,0,10*ROW('Hygiene Data'!F35)))</f>
        <v/>
      </c>
      <c r="DX41" s="276" t="str">
        <f ca="true">+IF(OFFSET('Hygiene Data'!$G$11,0,10*ROW('Hygiene Data'!G35))="","",OFFSET('Hygiene Data'!$G$11,0,10*ROW('Hygiene Data'!G35)))</f>
        <v/>
      </c>
      <c r="DY41" s="276" t="str">
        <f ca="true">+IF(OFFSET('Hygiene Data'!$G$12,0,10*ROW('Hygiene Data'!G35))="","",OFFSET('Hygiene Data'!$G$12,0,10*ROW('Hygiene Data'!G35)))</f>
        <v/>
      </c>
      <c r="DZ41" s="276" t="str">
        <f ca="true">+IF(OFFSET('Hygiene Data'!$G$13,0,10*ROW('Hygiene Data'!G35))="","",OFFSET('Hygiene Data'!$G$13,0,10*ROW('Hygiene Data'!G35)))</f>
        <v/>
      </c>
      <c r="EA41" s="276" t="str">
        <f ca="true">+IF(OFFSET('Hygiene Data'!$H$11,0,10*ROW('Hygiene Data'!H35))="","",OFFSET('Hygiene Data'!$H$11,0,10*ROW('Hygiene Data'!H35)))</f>
        <v/>
      </c>
      <c r="EB41" s="276" t="str">
        <f ca="true">+IF(OFFSET('Hygiene Data'!$H$12,0,10*ROW('Hygiene Data'!H35))="","",OFFSET('Hygiene Data'!$H$12,0,10*ROW('Hygiene Data'!H35)))</f>
        <v/>
      </c>
      <c r="EC41" s="276" t="str">
        <f ca="true">+IF(OFFSET('Hygiene Data'!$H$13,0,10*ROW('Hygiene Data'!H35))="","",OFFSET('Hygiene Data'!$H$13,0,10*ROW('Hygiene Data'!H35)))</f>
        <v/>
      </c>
      <c r="ED41" s="276" t="str">
        <f ca="true">+IF(OFFSET('Hygiene Data'!$I$11,0,10*ROW('Hygiene Data'!I35))="","",OFFSET('Hygiene Data'!$I$11,0,10*ROW('Hygiene Data'!I35)))</f>
        <v/>
      </c>
      <c r="EE41" s="276" t="str">
        <f ca="true">+IF(OFFSET('Hygiene Data'!$I$12,0,10*ROW('Hygiene Data'!I35))="","",OFFSET('Hygiene Data'!$I$12,0,10*ROW('Hygiene Data'!I35)))</f>
        <v/>
      </c>
      <c r="EF41" s="276"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2"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6"/>
      <c r="BS42" s="276" t="str">
        <f ca="true">+IF(OFFSET('Water Data'!$D$27,0,10*ROW('Water Data'!D36))="","",OFFSET('Water Data'!$D$27,0,10*ROW('Water Data'!D36)))</f>
        <v/>
      </c>
      <c r="BT42" s="276" t="str">
        <f ca="true">+IF(OFFSET('Water Data'!$D$28,0,10*ROW('Water Data'!D36))="","",OFFSET('Water Data'!$D$28,0,10*ROW('Water Data'!D36)))</f>
        <v/>
      </c>
      <c r="BU42" s="276" t="str">
        <f ca="true">+IF(OFFSET('Water Data'!$D$29,0,10*ROW('Water Data'!D36))="","",OFFSET('Water Data'!$D$29,0,10*ROW('Water Data'!D36)))</f>
        <v/>
      </c>
      <c r="BV42" s="276" t="str">
        <f ca="true">+IF(OFFSET('Water Data'!$E$27,0,10*ROW('Water Data'!E36))="","",OFFSET('Water Data'!$E$27,0,10*ROW('Water Data'!E36)))</f>
        <v/>
      </c>
      <c r="BW42" s="276" t="str">
        <f ca="true">+IF(OFFSET('Water Data'!$E$28,0,10*ROW('Water Data'!E36))="","",OFFSET('Water Data'!$E$28,0,10*ROW('Water Data'!E36)))</f>
        <v/>
      </c>
      <c r="BX42" s="276" t="str">
        <f ca="true">+IF(OFFSET('Water Data'!$E$29,0,10*ROW('Water Data'!E36))="","",OFFSET('Water Data'!$E$29,0,10*ROW('Water Data'!E36)))</f>
        <v/>
      </c>
      <c r="BY42" s="276" t="str">
        <f ca="true">+IF(OFFSET('Water Data'!$F$27,0,10*ROW('Water Data'!F36))="","",OFFSET('Water Data'!$F$27,0,10*ROW('Water Data'!F36)))</f>
        <v/>
      </c>
      <c r="BZ42" s="276" t="str">
        <f ca="true">+IF(OFFSET('Water Data'!$F$28,0,10*ROW('Water Data'!F36))="","",OFFSET('Water Data'!$F$28,0,10*ROW('Water Data'!F36)))</f>
        <v/>
      </c>
      <c r="CA42" s="276" t="str">
        <f ca="true">+IF(OFFSET('Water Data'!$F$29,0,10*ROW('Water Data'!F36))="","",OFFSET('Water Data'!$F$29,0,10*ROW('Water Data'!F36)))</f>
        <v/>
      </c>
      <c r="CB42" s="276" t="str">
        <f ca="true">+IF(OFFSET('Water Data'!$G$27,0,10*ROW('Water Data'!G36))="","",OFFSET('Water Data'!$G$27,0,10*ROW('Water Data'!G36)))</f>
        <v/>
      </c>
      <c r="CC42" s="276" t="str">
        <f ca="true">+IF(OFFSET('Water Data'!$G$28,0,10*ROW('Water Data'!G36))="","",OFFSET('Water Data'!$G$28,0,10*ROW('Water Data'!G36)))</f>
        <v/>
      </c>
      <c r="CD42" s="276" t="str">
        <f ca="true">+IF(OFFSET('Water Data'!$G$29,0,10*ROW('Water Data'!G36))="","",OFFSET('Water Data'!$G$29,0,10*ROW('Water Data'!G36)))</f>
        <v/>
      </c>
      <c r="CE42" s="276" t="str">
        <f ca="true">+IF(OFFSET('Water Data'!$H$27,0,10*ROW('Water Data'!H36))="","",OFFSET('Water Data'!$H$27,0,10*ROW('Water Data'!H36)))</f>
        <v/>
      </c>
      <c r="CF42" s="276" t="str">
        <f ca="true">+IF(OFFSET('Water Data'!$H$28,0,10*ROW('Water Data'!H36))="","",OFFSET('Water Data'!$H$28,0,10*ROW('Water Data'!H36)))</f>
        <v/>
      </c>
      <c r="CG42" s="276" t="str">
        <f ca="true">+IF(OFFSET('Water Data'!$H$29,0,10*ROW('Water Data'!H36))="","",OFFSET('Water Data'!$H$29,0,10*ROW('Water Data'!H36)))</f>
        <v/>
      </c>
      <c r="CH42" s="276" t="str">
        <f ca="true">+IF(OFFSET('Water Data'!$I$27,0,10*ROW('Water Data'!I36))="","",OFFSET('Water Data'!$I$27,0,10*ROW('Water Data'!I36)))</f>
        <v/>
      </c>
      <c r="CI42" s="276" t="str">
        <f ca="true">+IF(OFFSET('Water Data'!$I$28,0,10*ROW('Water Data'!I36))="","",OFFSET('Water Data'!$I$28,0,10*ROW('Water Data'!I36)))</f>
        <v/>
      </c>
      <c r="CJ42" s="276" t="str">
        <f ca="true">+IF(OFFSET('Water Data'!$I$29,0,10*ROW('Water Data'!I36))="","",OFFSET('Water Data'!$I$29,0,10*ROW('Water Data'!I36)))</f>
        <v/>
      </c>
      <c r="CK42" s="276" t="str">
        <f ca="true">+IF(OFFSET('Sanitation Data'!$D$28,0,10*ROW('Sanitation Data'!D36))="","",OFFSET('Sanitation Data'!$D$28,0,10*ROW('Sanitation Data'!D36)))</f>
        <v/>
      </c>
      <c r="CL42" s="276" t="str">
        <f ca="true">+IF(OFFSET('Sanitation Data'!$D$29,0,10*ROW('Sanitation Data'!D36))="","",OFFSET('Sanitation Data'!$D$29,0,10*ROW('Sanitation Data'!D36)))</f>
        <v/>
      </c>
      <c r="CM42" s="276" t="str">
        <f ca="true">+IF(OFFSET('Sanitation Data'!$D$30,0,10*ROW('Sanitation Data'!D36))="","",OFFSET('Sanitation Data'!$D$30,0,10*ROW('Sanitation Data'!D36)))</f>
        <v/>
      </c>
      <c r="CN42" s="276" t="str">
        <f ca="true">+IF(OFFSET('Sanitation Data'!$D$31,0,10*ROW('Sanitation Data'!D36))="","",OFFSET('Sanitation Data'!$D$31,0,10*ROW('Sanitation Data'!D36)))</f>
        <v/>
      </c>
      <c r="CO42" s="276" t="str">
        <f ca="true">+IF(OFFSET('Sanitation Data'!$D$32,0,10*ROW('Sanitation Data'!D36))="","",OFFSET('Sanitation Data'!$D$32,0,10*ROW('Sanitation Data'!D36)))</f>
        <v/>
      </c>
      <c r="CP42" s="276" t="str">
        <f ca="true">+IF(OFFSET('Sanitation Data'!$E$28,0,10*ROW('Sanitation Data'!E36))="","",OFFSET('Sanitation Data'!$E$28,0,10*ROW('Sanitation Data'!E36)))</f>
        <v/>
      </c>
      <c r="CQ42" s="276" t="str">
        <f ca="true">+IF(OFFSET('Sanitation Data'!$E$29,0,10*ROW('Sanitation Data'!E36))="","",OFFSET('Sanitation Data'!$E$29,0,10*ROW('Sanitation Data'!E36)))</f>
        <v/>
      </c>
      <c r="CR42" s="276" t="str">
        <f ca="true">+IF(OFFSET('Sanitation Data'!$E$30,0,10*ROW('Sanitation Data'!E36))="","",OFFSET('Sanitation Data'!$E$30,0,10*ROW('Sanitation Data'!E36)))</f>
        <v/>
      </c>
      <c r="CS42" s="276" t="str">
        <f ca="true">+IF(OFFSET('Sanitation Data'!$E$31,0,10*ROW('Sanitation Data'!E36))="","",OFFSET('Sanitation Data'!$E$31,0,10*ROW('Sanitation Data'!E36)))</f>
        <v/>
      </c>
      <c r="CT42" s="276" t="str">
        <f ca="true">+IF(OFFSET('Sanitation Data'!$E$32,0,10*ROW('Sanitation Data'!E36))="","",OFFSET('Sanitation Data'!$E$32,0,10*ROW('Sanitation Data'!E36)))</f>
        <v/>
      </c>
      <c r="CU42" s="276" t="str">
        <f ca="true">+IF(OFFSET('Sanitation Data'!$F$28,0,10*ROW('Sanitation Data'!F36))="","",OFFSET('Sanitation Data'!$F$28,0,10*ROW('Sanitation Data'!F36)))</f>
        <v/>
      </c>
      <c r="CV42" s="276" t="str">
        <f ca="true">+IF(OFFSET('Sanitation Data'!$F$29,0,10*ROW('Sanitation Data'!F36))="","",OFFSET('Sanitation Data'!$F$29,0,10*ROW('Sanitation Data'!F36)))</f>
        <v/>
      </c>
      <c r="CW42" s="276" t="str">
        <f ca="true">+IF(OFFSET('Sanitation Data'!$F$30,0,10*ROW('Sanitation Data'!F36))="","",OFFSET('Sanitation Data'!$F$30,0,10*ROW('Sanitation Data'!F36)))</f>
        <v/>
      </c>
      <c r="CX42" s="276" t="str">
        <f ca="true">+IF(OFFSET('Sanitation Data'!$F$31,0,10*ROW('Sanitation Data'!F36))="","",OFFSET('Sanitation Data'!$F$31,0,10*ROW('Sanitation Data'!F36)))</f>
        <v/>
      </c>
      <c r="CY42" s="276" t="str">
        <f ca="true">+IF(OFFSET('Sanitation Data'!$F$32,0,10*ROW('Sanitation Data'!F36))="","",OFFSET('Sanitation Data'!$F$32,0,10*ROW('Sanitation Data'!F36)))</f>
        <v/>
      </c>
      <c r="CZ42" s="276" t="str">
        <f ca="true">+IF(OFFSET('Sanitation Data'!$G$28,0,10*ROW('Sanitation Data'!G36))="","",OFFSET('Sanitation Data'!$G$28,0,10*ROW('Sanitation Data'!G36)))</f>
        <v/>
      </c>
      <c r="DA42" s="276" t="str">
        <f ca="true">+IF(OFFSET('Sanitation Data'!$G$29,0,10*ROW('Sanitation Data'!G36))="","",OFFSET('Sanitation Data'!$G$29,0,10*ROW('Sanitation Data'!G36)))</f>
        <v/>
      </c>
      <c r="DB42" s="276" t="str">
        <f ca="true">+IF(OFFSET('Sanitation Data'!$G$30,0,10*ROW('Sanitation Data'!G36))="","",OFFSET('Sanitation Data'!$G$30,0,10*ROW('Sanitation Data'!G36)))</f>
        <v/>
      </c>
      <c r="DC42" s="276" t="str">
        <f ca="true">+IF(OFFSET('Sanitation Data'!$G$31,0,10*ROW('Sanitation Data'!G36))="","",OFFSET('Sanitation Data'!$G$31,0,10*ROW('Sanitation Data'!G36)))</f>
        <v/>
      </c>
      <c r="DD42" s="276" t="str">
        <f ca="true">+IF(OFFSET('Sanitation Data'!$G$32,0,10*ROW('Sanitation Data'!G36))="","",OFFSET('Sanitation Data'!$G$32,0,10*ROW('Sanitation Data'!G36)))</f>
        <v/>
      </c>
      <c r="DE42" s="276" t="str">
        <f ca="true">+IF(OFFSET('Sanitation Data'!$H$28,0,10*ROW('Sanitation Data'!H36))="","",OFFSET('Sanitation Data'!$H$28,0,10*ROW('Sanitation Data'!H36)))</f>
        <v/>
      </c>
      <c r="DF42" s="276" t="str">
        <f ca="true">+IF(OFFSET('Sanitation Data'!$H$29,0,10*ROW('Sanitation Data'!H36))="","",OFFSET('Sanitation Data'!$H$29,0,10*ROW('Sanitation Data'!H36)))</f>
        <v/>
      </c>
      <c r="DG42" s="276" t="str">
        <f ca="true">+IF(OFFSET('Sanitation Data'!$H$30,0,10*ROW('Sanitation Data'!H36))="","",OFFSET('Sanitation Data'!$H$30,0,10*ROW('Sanitation Data'!H36)))</f>
        <v/>
      </c>
      <c r="DH42" s="276" t="str">
        <f ca="true">+IF(OFFSET('Sanitation Data'!$H$31,0,10*ROW('Sanitation Data'!H36))="","",OFFSET('Sanitation Data'!$H$31,0,10*ROW('Sanitation Data'!H36)))</f>
        <v/>
      </c>
      <c r="DI42" s="276" t="str">
        <f ca="true">+IF(OFFSET('Sanitation Data'!$H$32,0,10*ROW('Sanitation Data'!H36))="","",OFFSET('Sanitation Data'!$H$32,0,10*ROW('Sanitation Data'!H36)))</f>
        <v/>
      </c>
      <c r="DJ42" s="276" t="str">
        <f ca="true">+IF(OFFSET('Sanitation Data'!$I$28,0,10*ROW('Sanitation Data'!I36))="","",OFFSET('Sanitation Data'!$I$28,0,10*ROW('Sanitation Data'!I36)))</f>
        <v/>
      </c>
      <c r="DK42" s="276" t="str">
        <f ca="true">+IF(OFFSET('Sanitation Data'!$I$29,0,10*ROW('Sanitation Data'!I36))="","",OFFSET('Sanitation Data'!$I$29,0,10*ROW('Sanitation Data'!I36)))</f>
        <v/>
      </c>
      <c r="DL42" s="276" t="str">
        <f ca="true">+IF(OFFSET('Sanitation Data'!$I$30,0,10*ROW('Sanitation Data'!I36))="","",OFFSET('Sanitation Data'!$I$30,0,10*ROW('Sanitation Data'!I36)))</f>
        <v/>
      </c>
      <c r="DM42" s="276" t="str">
        <f ca="true">+IF(OFFSET('Sanitation Data'!$I$31,0,10*ROW('Sanitation Data'!I36))="","",OFFSET('Sanitation Data'!$I$31,0,10*ROW('Sanitation Data'!I36)))</f>
        <v/>
      </c>
      <c r="DN42" s="276" t="str">
        <f ca="true">+IF(OFFSET('Sanitation Data'!$I$32,0,10*ROW('Sanitation Data'!I36))="","",OFFSET('Sanitation Data'!$I$32,0,10*ROW('Sanitation Data'!I36)))</f>
        <v/>
      </c>
      <c r="DO42" s="276" t="str">
        <f ca="true">+IF(OFFSET('Hygiene Data'!$D$11,0,10*ROW('Hygiene Data'!D36))="","",OFFSET('Hygiene Data'!$D$11,0,10*ROW('Hygiene Data'!D36)))</f>
        <v/>
      </c>
      <c r="DP42" s="276" t="str">
        <f ca="true">+IF(OFFSET('Hygiene Data'!$D$12,0,10*ROW('Hygiene Data'!D36))="","",OFFSET('Hygiene Data'!$D$12,0,10*ROW('Hygiene Data'!D36)))</f>
        <v/>
      </c>
      <c r="DQ42" s="276" t="str">
        <f ca="true">+IF(OFFSET('Hygiene Data'!$D$13,0,10*ROW('Hygiene Data'!D36))="","",OFFSET('Hygiene Data'!$D$13,0,10*ROW('Hygiene Data'!D36)))</f>
        <v/>
      </c>
      <c r="DR42" s="276" t="str">
        <f ca="true">+IF(OFFSET('Hygiene Data'!$E$11,0,10*ROW('Hygiene Data'!E36))="","",OFFSET('Hygiene Data'!$E$11,0,10*ROW('Hygiene Data'!E36)))</f>
        <v/>
      </c>
      <c r="DS42" s="276" t="str">
        <f ca="true">+IF(OFFSET('Hygiene Data'!$E$12,0,10*ROW('Hygiene Data'!E36))="","",OFFSET('Hygiene Data'!$E$12,0,10*ROW('Hygiene Data'!E36)))</f>
        <v/>
      </c>
      <c r="DT42" s="276" t="str">
        <f ca="true">+IF(OFFSET('Hygiene Data'!$E$13,0,10*ROW('Hygiene Data'!E36))="","",OFFSET('Hygiene Data'!$E$13,0,10*ROW('Hygiene Data'!E36)))</f>
        <v/>
      </c>
      <c r="DU42" s="276" t="str">
        <f ca="true">+IF(OFFSET('Hygiene Data'!$F$11,0,10*ROW('Hygiene Data'!F36))="","",OFFSET('Hygiene Data'!$F$11,0,10*ROW('Hygiene Data'!F36)))</f>
        <v/>
      </c>
      <c r="DV42" s="276" t="str">
        <f ca="true">+IF(OFFSET('Hygiene Data'!$F$12,0,10*ROW('Hygiene Data'!F36))="","",OFFSET('Hygiene Data'!$F$12,0,10*ROW('Hygiene Data'!F36)))</f>
        <v/>
      </c>
      <c r="DW42" s="276" t="str">
        <f ca="true">+IF(OFFSET('Hygiene Data'!$F$13,0,10*ROW('Hygiene Data'!F36))="","",OFFSET('Hygiene Data'!$F$13,0,10*ROW('Hygiene Data'!F36)))</f>
        <v/>
      </c>
      <c r="DX42" s="276" t="str">
        <f ca="true">+IF(OFFSET('Hygiene Data'!$G$11,0,10*ROW('Hygiene Data'!G36))="","",OFFSET('Hygiene Data'!$G$11,0,10*ROW('Hygiene Data'!G36)))</f>
        <v/>
      </c>
      <c r="DY42" s="276" t="str">
        <f ca="true">+IF(OFFSET('Hygiene Data'!$G$12,0,10*ROW('Hygiene Data'!G36))="","",OFFSET('Hygiene Data'!$G$12,0,10*ROW('Hygiene Data'!G36)))</f>
        <v/>
      </c>
      <c r="DZ42" s="276" t="str">
        <f ca="true">+IF(OFFSET('Hygiene Data'!$G$13,0,10*ROW('Hygiene Data'!G36))="","",OFFSET('Hygiene Data'!$G$13,0,10*ROW('Hygiene Data'!G36)))</f>
        <v/>
      </c>
      <c r="EA42" s="276" t="str">
        <f ca="true">+IF(OFFSET('Hygiene Data'!$H$11,0,10*ROW('Hygiene Data'!H36))="","",OFFSET('Hygiene Data'!$H$11,0,10*ROW('Hygiene Data'!H36)))</f>
        <v/>
      </c>
      <c r="EB42" s="276" t="str">
        <f ca="true">+IF(OFFSET('Hygiene Data'!$H$12,0,10*ROW('Hygiene Data'!H36))="","",OFFSET('Hygiene Data'!$H$12,0,10*ROW('Hygiene Data'!H36)))</f>
        <v/>
      </c>
      <c r="EC42" s="276" t="str">
        <f ca="true">+IF(OFFSET('Hygiene Data'!$H$13,0,10*ROW('Hygiene Data'!H36))="","",OFFSET('Hygiene Data'!$H$13,0,10*ROW('Hygiene Data'!H36)))</f>
        <v/>
      </c>
      <c r="ED42" s="276" t="str">
        <f ca="true">+IF(OFFSET('Hygiene Data'!$I$11,0,10*ROW('Hygiene Data'!I36))="","",OFFSET('Hygiene Data'!$I$11,0,10*ROW('Hygiene Data'!I36)))</f>
        <v/>
      </c>
      <c r="EE42" s="276" t="str">
        <f ca="true">+IF(OFFSET('Hygiene Data'!$I$12,0,10*ROW('Hygiene Data'!I36))="","",OFFSET('Hygiene Data'!$I$12,0,10*ROW('Hygiene Data'!I36)))</f>
        <v/>
      </c>
      <c r="EF42" s="276"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2"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6"/>
      <c r="BS43" s="276" t="str">
        <f ca="true">+IF(OFFSET('Water Data'!$D$27,0,10*ROW('Water Data'!D37))="","",OFFSET('Water Data'!$D$27,0,10*ROW('Water Data'!D37)))</f>
        <v/>
      </c>
      <c r="BT43" s="276" t="str">
        <f ca="true">+IF(OFFSET('Water Data'!$D$28,0,10*ROW('Water Data'!D37))="","",OFFSET('Water Data'!$D$28,0,10*ROW('Water Data'!D37)))</f>
        <v/>
      </c>
      <c r="BU43" s="276" t="str">
        <f ca="true">+IF(OFFSET('Water Data'!$D$29,0,10*ROW('Water Data'!D37))="","",OFFSET('Water Data'!$D$29,0,10*ROW('Water Data'!D37)))</f>
        <v/>
      </c>
      <c r="BV43" s="276" t="str">
        <f ca="true">+IF(OFFSET('Water Data'!$E$27,0,10*ROW('Water Data'!E37))="","",OFFSET('Water Data'!$E$27,0,10*ROW('Water Data'!E37)))</f>
        <v/>
      </c>
      <c r="BW43" s="276" t="str">
        <f ca="true">+IF(OFFSET('Water Data'!$E$28,0,10*ROW('Water Data'!E37))="","",OFFSET('Water Data'!$E$28,0,10*ROW('Water Data'!E37)))</f>
        <v/>
      </c>
      <c r="BX43" s="276" t="str">
        <f ca="true">+IF(OFFSET('Water Data'!$E$29,0,10*ROW('Water Data'!E37))="","",OFFSET('Water Data'!$E$29,0,10*ROW('Water Data'!E37)))</f>
        <v/>
      </c>
      <c r="BY43" s="276" t="str">
        <f ca="true">+IF(OFFSET('Water Data'!$F$27,0,10*ROW('Water Data'!F37))="","",OFFSET('Water Data'!$F$27,0,10*ROW('Water Data'!F37)))</f>
        <v/>
      </c>
      <c r="BZ43" s="276" t="str">
        <f ca="true">+IF(OFFSET('Water Data'!$F$28,0,10*ROW('Water Data'!F37))="","",OFFSET('Water Data'!$F$28,0,10*ROW('Water Data'!F37)))</f>
        <v/>
      </c>
      <c r="CA43" s="276" t="str">
        <f ca="true">+IF(OFFSET('Water Data'!$F$29,0,10*ROW('Water Data'!F37))="","",OFFSET('Water Data'!$F$29,0,10*ROW('Water Data'!F37)))</f>
        <v/>
      </c>
      <c r="CB43" s="276" t="str">
        <f ca="true">+IF(OFFSET('Water Data'!$G$27,0,10*ROW('Water Data'!G37))="","",OFFSET('Water Data'!$G$27,0,10*ROW('Water Data'!G37)))</f>
        <v/>
      </c>
      <c r="CC43" s="276" t="str">
        <f ca="true">+IF(OFFSET('Water Data'!$G$28,0,10*ROW('Water Data'!G37))="","",OFFSET('Water Data'!$G$28,0,10*ROW('Water Data'!G37)))</f>
        <v/>
      </c>
      <c r="CD43" s="276" t="str">
        <f ca="true">+IF(OFFSET('Water Data'!$G$29,0,10*ROW('Water Data'!G37))="","",OFFSET('Water Data'!$G$29,0,10*ROW('Water Data'!G37)))</f>
        <v/>
      </c>
      <c r="CE43" s="276" t="str">
        <f ca="true">+IF(OFFSET('Water Data'!$H$27,0,10*ROW('Water Data'!H37))="","",OFFSET('Water Data'!$H$27,0,10*ROW('Water Data'!H37)))</f>
        <v/>
      </c>
      <c r="CF43" s="276" t="str">
        <f ca="true">+IF(OFFSET('Water Data'!$H$28,0,10*ROW('Water Data'!H37))="","",OFFSET('Water Data'!$H$28,0,10*ROW('Water Data'!H37)))</f>
        <v/>
      </c>
      <c r="CG43" s="276" t="str">
        <f ca="true">+IF(OFFSET('Water Data'!$H$29,0,10*ROW('Water Data'!H37))="","",OFFSET('Water Data'!$H$29,0,10*ROW('Water Data'!H37)))</f>
        <v/>
      </c>
      <c r="CH43" s="276" t="str">
        <f ca="true">+IF(OFFSET('Water Data'!$I$27,0,10*ROW('Water Data'!I37))="","",OFFSET('Water Data'!$I$27,0,10*ROW('Water Data'!I37)))</f>
        <v/>
      </c>
      <c r="CI43" s="276" t="str">
        <f ca="true">+IF(OFFSET('Water Data'!$I$28,0,10*ROW('Water Data'!I37))="","",OFFSET('Water Data'!$I$28,0,10*ROW('Water Data'!I37)))</f>
        <v/>
      </c>
      <c r="CJ43" s="276" t="str">
        <f ca="true">+IF(OFFSET('Water Data'!$I$29,0,10*ROW('Water Data'!I37))="","",OFFSET('Water Data'!$I$29,0,10*ROW('Water Data'!I37)))</f>
        <v/>
      </c>
      <c r="CK43" s="276" t="str">
        <f ca="true">+IF(OFFSET('Sanitation Data'!$D$28,0,10*ROW('Sanitation Data'!D37))="","",OFFSET('Sanitation Data'!$D$28,0,10*ROW('Sanitation Data'!D37)))</f>
        <v/>
      </c>
      <c r="CL43" s="276" t="str">
        <f ca="true">+IF(OFFSET('Sanitation Data'!$D$29,0,10*ROW('Sanitation Data'!D37))="","",OFFSET('Sanitation Data'!$D$29,0,10*ROW('Sanitation Data'!D37)))</f>
        <v/>
      </c>
      <c r="CM43" s="276" t="str">
        <f ca="true">+IF(OFFSET('Sanitation Data'!$D$30,0,10*ROW('Sanitation Data'!D37))="","",OFFSET('Sanitation Data'!$D$30,0,10*ROW('Sanitation Data'!D37)))</f>
        <v/>
      </c>
      <c r="CN43" s="276" t="str">
        <f ca="true">+IF(OFFSET('Sanitation Data'!$D$31,0,10*ROW('Sanitation Data'!D37))="","",OFFSET('Sanitation Data'!$D$31,0,10*ROW('Sanitation Data'!D37)))</f>
        <v/>
      </c>
      <c r="CO43" s="276" t="str">
        <f ca="true">+IF(OFFSET('Sanitation Data'!$D$32,0,10*ROW('Sanitation Data'!D37))="","",OFFSET('Sanitation Data'!$D$32,0,10*ROW('Sanitation Data'!D37)))</f>
        <v/>
      </c>
      <c r="CP43" s="276" t="str">
        <f ca="true">+IF(OFFSET('Sanitation Data'!$E$28,0,10*ROW('Sanitation Data'!E37))="","",OFFSET('Sanitation Data'!$E$28,0,10*ROW('Sanitation Data'!E37)))</f>
        <v/>
      </c>
      <c r="CQ43" s="276" t="str">
        <f ca="true">+IF(OFFSET('Sanitation Data'!$E$29,0,10*ROW('Sanitation Data'!E37))="","",OFFSET('Sanitation Data'!$E$29,0,10*ROW('Sanitation Data'!E37)))</f>
        <v/>
      </c>
      <c r="CR43" s="276" t="str">
        <f ca="true">+IF(OFFSET('Sanitation Data'!$E$30,0,10*ROW('Sanitation Data'!E37))="","",OFFSET('Sanitation Data'!$E$30,0,10*ROW('Sanitation Data'!E37)))</f>
        <v/>
      </c>
      <c r="CS43" s="276" t="str">
        <f ca="true">+IF(OFFSET('Sanitation Data'!$E$31,0,10*ROW('Sanitation Data'!E37))="","",OFFSET('Sanitation Data'!$E$31,0,10*ROW('Sanitation Data'!E37)))</f>
        <v/>
      </c>
      <c r="CT43" s="276" t="str">
        <f ca="true">+IF(OFFSET('Sanitation Data'!$E$32,0,10*ROW('Sanitation Data'!E37))="","",OFFSET('Sanitation Data'!$E$32,0,10*ROW('Sanitation Data'!E37)))</f>
        <v/>
      </c>
      <c r="CU43" s="276" t="str">
        <f ca="true">+IF(OFFSET('Sanitation Data'!$F$28,0,10*ROW('Sanitation Data'!F37))="","",OFFSET('Sanitation Data'!$F$28,0,10*ROW('Sanitation Data'!F37)))</f>
        <v/>
      </c>
      <c r="CV43" s="276" t="str">
        <f ca="true">+IF(OFFSET('Sanitation Data'!$F$29,0,10*ROW('Sanitation Data'!F37))="","",OFFSET('Sanitation Data'!$F$29,0,10*ROW('Sanitation Data'!F37)))</f>
        <v/>
      </c>
      <c r="CW43" s="276" t="str">
        <f ca="true">+IF(OFFSET('Sanitation Data'!$F$30,0,10*ROW('Sanitation Data'!F37))="","",OFFSET('Sanitation Data'!$F$30,0,10*ROW('Sanitation Data'!F37)))</f>
        <v/>
      </c>
      <c r="CX43" s="276" t="str">
        <f ca="true">+IF(OFFSET('Sanitation Data'!$F$31,0,10*ROW('Sanitation Data'!F37))="","",OFFSET('Sanitation Data'!$F$31,0,10*ROW('Sanitation Data'!F37)))</f>
        <v/>
      </c>
      <c r="CY43" s="276" t="str">
        <f ca="true">+IF(OFFSET('Sanitation Data'!$F$32,0,10*ROW('Sanitation Data'!F37))="","",OFFSET('Sanitation Data'!$F$32,0,10*ROW('Sanitation Data'!F37)))</f>
        <v/>
      </c>
      <c r="CZ43" s="276" t="str">
        <f ca="true">+IF(OFFSET('Sanitation Data'!$G$28,0,10*ROW('Sanitation Data'!G37))="","",OFFSET('Sanitation Data'!$G$28,0,10*ROW('Sanitation Data'!G37)))</f>
        <v/>
      </c>
      <c r="DA43" s="276" t="str">
        <f ca="true">+IF(OFFSET('Sanitation Data'!$G$29,0,10*ROW('Sanitation Data'!G37))="","",OFFSET('Sanitation Data'!$G$29,0,10*ROW('Sanitation Data'!G37)))</f>
        <v/>
      </c>
      <c r="DB43" s="276" t="str">
        <f ca="true">+IF(OFFSET('Sanitation Data'!$G$30,0,10*ROW('Sanitation Data'!G37))="","",OFFSET('Sanitation Data'!$G$30,0,10*ROW('Sanitation Data'!G37)))</f>
        <v/>
      </c>
      <c r="DC43" s="276" t="str">
        <f ca="true">+IF(OFFSET('Sanitation Data'!$G$31,0,10*ROW('Sanitation Data'!G37))="","",OFFSET('Sanitation Data'!$G$31,0,10*ROW('Sanitation Data'!G37)))</f>
        <v/>
      </c>
      <c r="DD43" s="276" t="str">
        <f ca="true">+IF(OFFSET('Sanitation Data'!$G$32,0,10*ROW('Sanitation Data'!G37))="","",OFFSET('Sanitation Data'!$G$32,0,10*ROW('Sanitation Data'!G37)))</f>
        <v/>
      </c>
      <c r="DE43" s="276" t="str">
        <f ca="true">+IF(OFFSET('Sanitation Data'!$H$28,0,10*ROW('Sanitation Data'!H37))="","",OFFSET('Sanitation Data'!$H$28,0,10*ROW('Sanitation Data'!H37)))</f>
        <v/>
      </c>
      <c r="DF43" s="276" t="str">
        <f ca="true">+IF(OFFSET('Sanitation Data'!$H$29,0,10*ROW('Sanitation Data'!H37))="","",OFFSET('Sanitation Data'!$H$29,0,10*ROW('Sanitation Data'!H37)))</f>
        <v/>
      </c>
      <c r="DG43" s="276" t="str">
        <f ca="true">+IF(OFFSET('Sanitation Data'!$H$30,0,10*ROW('Sanitation Data'!H37))="","",OFFSET('Sanitation Data'!$H$30,0,10*ROW('Sanitation Data'!H37)))</f>
        <v/>
      </c>
      <c r="DH43" s="276" t="str">
        <f ca="true">+IF(OFFSET('Sanitation Data'!$H$31,0,10*ROW('Sanitation Data'!H37))="","",OFFSET('Sanitation Data'!$H$31,0,10*ROW('Sanitation Data'!H37)))</f>
        <v/>
      </c>
      <c r="DI43" s="276" t="str">
        <f ca="true">+IF(OFFSET('Sanitation Data'!$H$32,0,10*ROW('Sanitation Data'!H37))="","",OFFSET('Sanitation Data'!$H$32,0,10*ROW('Sanitation Data'!H37)))</f>
        <v/>
      </c>
      <c r="DJ43" s="276" t="str">
        <f ca="true">+IF(OFFSET('Sanitation Data'!$I$28,0,10*ROW('Sanitation Data'!I37))="","",OFFSET('Sanitation Data'!$I$28,0,10*ROW('Sanitation Data'!I37)))</f>
        <v/>
      </c>
      <c r="DK43" s="276" t="str">
        <f ca="true">+IF(OFFSET('Sanitation Data'!$I$29,0,10*ROW('Sanitation Data'!I37))="","",OFFSET('Sanitation Data'!$I$29,0,10*ROW('Sanitation Data'!I37)))</f>
        <v/>
      </c>
      <c r="DL43" s="276" t="str">
        <f ca="true">+IF(OFFSET('Sanitation Data'!$I$30,0,10*ROW('Sanitation Data'!I37))="","",OFFSET('Sanitation Data'!$I$30,0,10*ROW('Sanitation Data'!I37)))</f>
        <v/>
      </c>
      <c r="DM43" s="276" t="str">
        <f ca="true">+IF(OFFSET('Sanitation Data'!$I$31,0,10*ROW('Sanitation Data'!I37))="","",OFFSET('Sanitation Data'!$I$31,0,10*ROW('Sanitation Data'!I37)))</f>
        <v/>
      </c>
      <c r="DN43" s="276" t="str">
        <f ca="true">+IF(OFFSET('Sanitation Data'!$I$32,0,10*ROW('Sanitation Data'!I37))="","",OFFSET('Sanitation Data'!$I$32,0,10*ROW('Sanitation Data'!I37)))</f>
        <v/>
      </c>
      <c r="DO43" s="276" t="str">
        <f ca="true">+IF(OFFSET('Hygiene Data'!$D$11,0,10*ROW('Hygiene Data'!D37))="","",OFFSET('Hygiene Data'!$D$11,0,10*ROW('Hygiene Data'!D37)))</f>
        <v/>
      </c>
      <c r="DP43" s="276" t="str">
        <f ca="true">+IF(OFFSET('Hygiene Data'!$D$12,0,10*ROW('Hygiene Data'!D37))="","",OFFSET('Hygiene Data'!$D$12,0,10*ROW('Hygiene Data'!D37)))</f>
        <v/>
      </c>
      <c r="DQ43" s="276" t="str">
        <f ca="true">+IF(OFFSET('Hygiene Data'!$D$13,0,10*ROW('Hygiene Data'!D37))="","",OFFSET('Hygiene Data'!$D$13,0,10*ROW('Hygiene Data'!D37)))</f>
        <v/>
      </c>
      <c r="DR43" s="276" t="str">
        <f ca="true">+IF(OFFSET('Hygiene Data'!$E$11,0,10*ROW('Hygiene Data'!E37))="","",OFFSET('Hygiene Data'!$E$11,0,10*ROW('Hygiene Data'!E37)))</f>
        <v/>
      </c>
      <c r="DS43" s="276" t="str">
        <f ca="true">+IF(OFFSET('Hygiene Data'!$E$12,0,10*ROW('Hygiene Data'!E37))="","",OFFSET('Hygiene Data'!$E$12,0,10*ROW('Hygiene Data'!E37)))</f>
        <v/>
      </c>
      <c r="DT43" s="276" t="str">
        <f ca="true">+IF(OFFSET('Hygiene Data'!$E$13,0,10*ROW('Hygiene Data'!E37))="","",OFFSET('Hygiene Data'!$E$13,0,10*ROW('Hygiene Data'!E37)))</f>
        <v/>
      </c>
      <c r="DU43" s="276" t="str">
        <f ca="true">+IF(OFFSET('Hygiene Data'!$F$11,0,10*ROW('Hygiene Data'!F37))="","",OFFSET('Hygiene Data'!$F$11,0,10*ROW('Hygiene Data'!F37)))</f>
        <v/>
      </c>
      <c r="DV43" s="276" t="str">
        <f ca="true">+IF(OFFSET('Hygiene Data'!$F$12,0,10*ROW('Hygiene Data'!F37))="","",OFFSET('Hygiene Data'!$F$12,0,10*ROW('Hygiene Data'!F37)))</f>
        <v/>
      </c>
      <c r="DW43" s="276" t="str">
        <f ca="true">+IF(OFFSET('Hygiene Data'!$F$13,0,10*ROW('Hygiene Data'!F37))="","",OFFSET('Hygiene Data'!$F$13,0,10*ROW('Hygiene Data'!F37)))</f>
        <v/>
      </c>
      <c r="DX43" s="276" t="str">
        <f ca="true">+IF(OFFSET('Hygiene Data'!$G$11,0,10*ROW('Hygiene Data'!G37))="","",OFFSET('Hygiene Data'!$G$11,0,10*ROW('Hygiene Data'!G37)))</f>
        <v/>
      </c>
      <c r="DY43" s="276" t="str">
        <f ca="true">+IF(OFFSET('Hygiene Data'!$G$12,0,10*ROW('Hygiene Data'!G37))="","",OFFSET('Hygiene Data'!$G$12,0,10*ROW('Hygiene Data'!G37)))</f>
        <v/>
      </c>
      <c r="DZ43" s="276" t="str">
        <f ca="true">+IF(OFFSET('Hygiene Data'!$G$13,0,10*ROW('Hygiene Data'!G37))="","",OFFSET('Hygiene Data'!$G$13,0,10*ROW('Hygiene Data'!G37)))</f>
        <v/>
      </c>
      <c r="EA43" s="276" t="str">
        <f ca="true">+IF(OFFSET('Hygiene Data'!$H$11,0,10*ROW('Hygiene Data'!H37))="","",OFFSET('Hygiene Data'!$H$11,0,10*ROW('Hygiene Data'!H37)))</f>
        <v/>
      </c>
      <c r="EB43" s="276" t="str">
        <f ca="true">+IF(OFFSET('Hygiene Data'!$H$12,0,10*ROW('Hygiene Data'!H37))="","",OFFSET('Hygiene Data'!$H$12,0,10*ROW('Hygiene Data'!H37)))</f>
        <v/>
      </c>
      <c r="EC43" s="276" t="str">
        <f ca="true">+IF(OFFSET('Hygiene Data'!$H$13,0,10*ROW('Hygiene Data'!H37))="","",OFFSET('Hygiene Data'!$H$13,0,10*ROW('Hygiene Data'!H37)))</f>
        <v/>
      </c>
      <c r="ED43" s="276" t="str">
        <f ca="true">+IF(OFFSET('Hygiene Data'!$I$11,0,10*ROW('Hygiene Data'!I37))="","",OFFSET('Hygiene Data'!$I$11,0,10*ROW('Hygiene Data'!I37)))</f>
        <v/>
      </c>
      <c r="EE43" s="276" t="str">
        <f ca="true">+IF(OFFSET('Hygiene Data'!$I$12,0,10*ROW('Hygiene Data'!I37))="","",OFFSET('Hygiene Data'!$I$12,0,10*ROW('Hygiene Data'!I37)))</f>
        <v/>
      </c>
      <c r="EF43" s="276"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2"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6"/>
      <c r="BS44" s="276" t="str">
        <f ca="true">+IF(OFFSET('Water Data'!$D$27,0,10*ROW('Water Data'!D38))="","",OFFSET('Water Data'!$D$27,0,10*ROW('Water Data'!D38)))</f>
        <v/>
      </c>
      <c r="BT44" s="276" t="str">
        <f ca="true">+IF(OFFSET('Water Data'!$D$28,0,10*ROW('Water Data'!D38))="","",OFFSET('Water Data'!$D$28,0,10*ROW('Water Data'!D38)))</f>
        <v/>
      </c>
      <c r="BU44" s="276" t="str">
        <f ca="true">+IF(OFFSET('Water Data'!$D$29,0,10*ROW('Water Data'!D38))="","",OFFSET('Water Data'!$D$29,0,10*ROW('Water Data'!D38)))</f>
        <v/>
      </c>
      <c r="BV44" s="276" t="str">
        <f ca="true">+IF(OFFSET('Water Data'!$E$27,0,10*ROW('Water Data'!E38))="","",OFFSET('Water Data'!$E$27,0,10*ROW('Water Data'!E38)))</f>
        <v/>
      </c>
      <c r="BW44" s="276" t="str">
        <f ca="true">+IF(OFFSET('Water Data'!$E$28,0,10*ROW('Water Data'!E38))="","",OFFSET('Water Data'!$E$28,0,10*ROW('Water Data'!E38)))</f>
        <v/>
      </c>
      <c r="BX44" s="276" t="str">
        <f ca="true">+IF(OFFSET('Water Data'!$E$29,0,10*ROW('Water Data'!E38))="","",OFFSET('Water Data'!$E$29,0,10*ROW('Water Data'!E38)))</f>
        <v/>
      </c>
      <c r="BY44" s="276" t="str">
        <f ca="true">+IF(OFFSET('Water Data'!$F$27,0,10*ROW('Water Data'!F38))="","",OFFSET('Water Data'!$F$27,0,10*ROW('Water Data'!F38)))</f>
        <v/>
      </c>
      <c r="BZ44" s="276" t="str">
        <f ca="true">+IF(OFFSET('Water Data'!$F$28,0,10*ROW('Water Data'!F38))="","",OFFSET('Water Data'!$F$28,0,10*ROW('Water Data'!F38)))</f>
        <v/>
      </c>
      <c r="CA44" s="276" t="str">
        <f ca="true">+IF(OFFSET('Water Data'!$F$29,0,10*ROW('Water Data'!F38))="","",OFFSET('Water Data'!$F$29,0,10*ROW('Water Data'!F38)))</f>
        <v/>
      </c>
      <c r="CB44" s="276" t="str">
        <f ca="true">+IF(OFFSET('Water Data'!$G$27,0,10*ROW('Water Data'!G38))="","",OFFSET('Water Data'!$G$27,0,10*ROW('Water Data'!G38)))</f>
        <v/>
      </c>
      <c r="CC44" s="276" t="str">
        <f ca="true">+IF(OFFSET('Water Data'!$G$28,0,10*ROW('Water Data'!G38))="","",OFFSET('Water Data'!$G$28,0,10*ROW('Water Data'!G38)))</f>
        <v/>
      </c>
      <c r="CD44" s="276" t="str">
        <f ca="true">+IF(OFFSET('Water Data'!$G$29,0,10*ROW('Water Data'!G38))="","",OFFSET('Water Data'!$G$29,0,10*ROW('Water Data'!G38)))</f>
        <v/>
      </c>
      <c r="CE44" s="276" t="str">
        <f ca="true">+IF(OFFSET('Water Data'!$H$27,0,10*ROW('Water Data'!H38))="","",OFFSET('Water Data'!$H$27,0,10*ROW('Water Data'!H38)))</f>
        <v/>
      </c>
      <c r="CF44" s="276" t="str">
        <f ca="true">+IF(OFFSET('Water Data'!$H$28,0,10*ROW('Water Data'!H38))="","",OFFSET('Water Data'!$H$28,0,10*ROW('Water Data'!H38)))</f>
        <v/>
      </c>
      <c r="CG44" s="276" t="str">
        <f ca="true">+IF(OFFSET('Water Data'!$H$29,0,10*ROW('Water Data'!H38))="","",OFFSET('Water Data'!$H$29,0,10*ROW('Water Data'!H38)))</f>
        <v/>
      </c>
      <c r="CH44" s="276" t="str">
        <f ca="true">+IF(OFFSET('Water Data'!$I$27,0,10*ROW('Water Data'!I38))="","",OFFSET('Water Data'!$I$27,0,10*ROW('Water Data'!I38)))</f>
        <v/>
      </c>
      <c r="CI44" s="276" t="str">
        <f ca="true">+IF(OFFSET('Water Data'!$I$28,0,10*ROW('Water Data'!I38))="","",OFFSET('Water Data'!$I$28,0,10*ROW('Water Data'!I38)))</f>
        <v/>
      </c>
      <c r="CJ44" s="276" t="str">
        <f ca="true">+IF(OFFSET('Water Data'!$I$29,0,10*ROW('Water Data'!I38))="","",OFFSET('Water Data'!$I$29,0,10*ROW('Water Data'!I38)))</f>
        <v/>
      </c>
      <c r="CK44" s="276" t="str">
        <f ca="true">+IF(OFFSET('Sanitation Data'!$D$28,0,10*ROW('Sanitation Data'!D38))="","",OFFSET('Sanitation Data'!$D$28,0,10*ROW('Sanitation Data'!D38)))</f>
        <v/>
      </c>
      <c r="CL44" s="276" t="str">
        <f ca="true">+IF(OFFSET('Sanitation Data'!$D$29,0,10*ROW('Sanitation Data'!D38))="","",OFFSET('Sanitation Data'!$D$29,0,10*ROW('Sanitation Data'!D38)))</f>
        <v/>
      </c>
      <c r="CM44" s="276" t="str">
        <f ca="true">+IF(OFFSET('Sanitation Data'!$D$30,0,10*ROW('Sanitation Data'!D38))="","",OFFSET('Sanitation Data'!$D$30,0,10*ROW('Sanitation Data'!D38)))</f>
        <v/>
      </c>
      <c r="CN44" s="276" t="str">
        <f ca="true">+IF(OFFSET('Sanitation Data'!$D$31,0,10*ROW('Sanitation Data'!D38))="","",OFFSET('Sanitation Data'!$D$31,0,10*ROW('Sanitation Data'!D38)))</f>
        <v/>
      </c>
      <c r="CO44" s="276" t="str">
        <f ca="true">+IF(OFFSET('Sanitation Data'!$D$32,0,10*ROW('Sanitation Data'!D38))="","",OFFSET('Sanitation Data'!$D$32,0,10*ROW('Sanitation Data'!D38)))</f>
        <v/>
      </c>
      <c r="CP44" s="276" t="str">
        <f ca="true">+IF(OFFSET('Sanitation Data'!$E$28,0,10*ROW('Sanitation Data'!E38))="","",OFFSET('Sanitation Data'!$E$28,0,10*ROW('Sanitation Data'!E38)))</f>
        <v/>
      </c>
      <c r="CQ44" s="276" t="str">
        <f ca="true">+IF(OFFSET('Sanitation Data'!$E$29,0,10*ROW('Sanitation Data'!E38))="","",OFFSET('Sanitation Data'!$E$29,0,10*ROW('Sanitation Data'!E38)))</f>
        <v/>
      </c>
      <c r="CR44" s="276" t="str">
        <f ca="true">+IF(OFFSET('Sanitation Data'!$E$30,0,10*ROW('Sanitation Data'!E38))="","",OFFSET('Sanitation Data'!$E$30,0,10*ROW('Sanitation Data'!E38)))</f>
        <v/>
      </c>
      <c r="CS44" s="276" t="str">
        <f ca="true">+IF(OFFSET('Sanitation Data'!$E$31,0,10*ROW('Sanitation Data'!E38))="","",OFFSET('Sanitation Data'!$E$31,0,10*ROW('Sanitation Data'!E38)))</f>
        <v/>
      </c>
      <c r="CT44" s="276" t="str">
        <f ca="true">+IF(OFFSET('Sanitation Data'!$E$32,0,10*ROW('Sanitation Data'!E38))="","",OFFSET('Sanitation Data'!$E$32,0,10*ROW('Sanitation Data'!E38)))</f>
        <v/>
      </c>
      <c r="CU44" s="276" t="str">
        <f ca="true">+IF(OFFSET('Sanitation Data'!$F$28,0,10*ROW('Sanitation Data'!F38))="","",OFFSET('Sanitation Data'!$F$28,0,10*ROW('Sanitation Data'!F38)))</f>
        <v/>
      </c>
      <c r="CV44" s="276" t="str">
        <f ca="true">+IF(OFFSET('Sanitation Data'!$F$29,0,10*ROW('Sanitation Data'!F38))="","",OFFSET('Sanitation Data'!$F$29,0,10*ROW('Sanitation Data'!F38)))</f>
        <v/>
      </c>
      <c r="CW44" s="276" t="str">
        <f ca="true">+IF(OFFSET('Sanitation Data'!$F$30,0,10*ROW('Sanitation Data'!F38))="","",OFFSET('Sanitation Data'!$F$30,0,10*ROW('Sanitation Data'!F38)))</f>
        <v/>
      </c>
      <c r="CX44" s="276" t="str">
        <f ca="true">+IF(OFFSET('Sanitation Data'!$F$31,0,10*ROW('Sanitation Data'!F38))="","",OFFSET('Sanitation Data'!$F$31,0,10*ROW('Sanitation Data'!F38)))</f>
        <v/>
      </c>
      <c r="CY44" s="276" t="str">
        <f ca="true">+IF(OFFSET('Sanitation Data'!$F$32,0,10*ROW('Sanitation Data'!F38))="","",OFFSET('Sanitation Data'!$F$32,0,10*ROW('Sanitation Data'!F38)))</f>
        <v/>
      </c>
      <c r="CZ44" s="276" t="str">
        <f ca="true">+IF(OFFSET('Sanitation Data'!$G$28,0,10*ROW('Sanitation Data'!G38))="","",OFFSET('Sanitation Data'!$G$28,0,10*ROW('Sanitation Data'!G38)))</f>
        <v/>
      </c>
      <c r="DA44" s="276" t="str">
        <f ca="true">+IF(OFFSET('Sanitation Data'!$G$29,0,10*ROW('Sanitation Data'!G38))="","",OFFSET('Sanitation Data'!$G$29,0,10*ROW('Sanitation Data'!G38)))</f>
        <v/>
      </c>
      <c r="DB44" s="276" t="str">
        <f ca="true">+IF(OFFSET('Sanitation Data'!$G$30,0,10*ROW('Sanitation Data'!G38))="","",OFFSET('Sanitation Data'!$G$30,0,10*ROW('Sanitation Data'!G38)))</f>
        <v/>
      </c>
      <c r="DC44" s="276" t="str">
        <f ca="true">+IF(OFFSET('Sanitation Data'!$G$31,0,10*ROW('Sanitation Data'!G38))="","",OFFSET('Sanitation Data'!$G$31,0,10*ROW('Sanitation Data'!G38)))</f>
        <v/>
      </c>
      <c r="DD44" s="276" t="str">
        <f ca="true">+IF(OFFSET('Sanitation Data'!$G$32,0,10*ROW('Sanitation Data'!G38))="","",OFFSET('Sanitation Data'!$G$32,0,10*ROW('Sanitation Data'!G38)))</f>
        <v/>
      </c>
      <c r="DE44" s="276" t="str">
        <f ca="true">+IF(OFFSET('Sanitation Data'!$H$28,0,10*ROW('Sanitation Data'!H38))="","",OFFSET('Sanitation Data'!$H$28,0,10*ROW('Sanitation Data'!H38)))</f>
        <v/>
      </c>
      <c r="DF44" s="276" t="str">
        <f ca="true">+IF(OFFSET('Sanitation Data'!$H$29,0,10*ROW('Sanitation Data'!H38))="","",OFFSET('Sanitation Data'!$H$29,0,10*ROW('Sanitation Data'!H38)))</f>
        <v/>
      </c>
      <c r="DG44" s="276" t="str">
        <f ca="true">+IF(OFFSET('Sanitation Data'!$H$30,0,10*ROW('Sanitation Data'!H38))="","",OFFSET('Sanitation Data'!$H$30,0,10*ROW('Sanitation Data'!H38)))</f>
        <v/>
      </c>
      <c r="DH44" s="276" t="str">
        <f ca="true">+IF(OFFSET('Sanitation Data'!$H$31,0,10*ROW('Sanitation Data'!H38))="","",OFFSET('Sanitation Data'!$H$31,0,10*ROW('Sanitation Data'!H38)))</f>
        <v/>
      </c>
      <c r="DI44" s="276" t="str">
        <f ca="true">+IF(OFFSET('Sanitation Data'!$H$32,0,10*ROW('Sanitation Data'!H38))="","",OFFSET('Sanitation Data'!$H$32,0,10*ROW('Sanitation Data'!H38)))</f>
        <v/>
      </c>
      <c r="DJ44" s="276" t="str">
        <f ca="true">+IF(OFFSET('Sanitation Data'!$I$28,0,10*ROW('Sanitation Data'!I38))="","",OFFSET('Sanitation Data'!$I$28,0,10*ROW('Sanitation Data'!I38)))</f>
        <v/>
      </c>
      <c r="DK44" s="276" t="str">
        <f ca="true">+IF(OFFSET('Sanitation Data'!$I$29,0,10*ROW('Sanitation Data'!I38))="","",OFFSET('Sanitation Data'!$I$29,0,10*ROW('Sanitation Data'!I38)))</f>
        <v/>
      </c>
      <c r="DL44" s="276" t="str">
        <f ca="true">+IF(OFFSET('Sanitation Data'!$I$30,0,10*ROW('Sanitation Data'!I38))="","",OFFSET('Sanitation Data'!$I$30,0,10*ROW('Sanitation Data'!I38)))</f>
        <v/>
      </c>
      <c r="DM44" s="276" t="str">
        <f ca="true">+IF(OFFSET('Sanitation Data'!$I$31,0,10*ROW('Sanitation Data'!I38))="","",OFFSET('Sanitation Data'!$I$31,0,10*ROW('Sanitation Data'!I38)))</f>
        <v/>
      </c>
      <c r="DN44" s="276" t="str">
        <f ca="true">+IF(OFFSET('Sanitation Data'!$I$32,0,10*ROW('Sanitation Data'!I38))="","",OFFSET('Sanitation Data'!$I$32,0,10*ROW('Sanitation Data'!I38)))</f>
        <v/>
      </c>
      <c r="DO44" s="276" t="str">
        <f ca="true">+IF(OFFSET('Hygiene Data'!$D$11,0,10*ROW('Hygiene Data'!D38))="","",OFFSET('Hygiene Data'!$D$11,0,10*ROW('Hygiene Data'!D38)))</f>
        <v/>
      </c>
      <c r="DP44" s="276" t="str">
        <f ca="true">+IF(OFFSET('Hygiene Data'!$D$12,0,10*ROW('Hygiene Data'!D38))="","",OFFSET('Hygiene Data'!$D$12,0,10*ROW('Hygiene Data'!D38)))</f>
        <v/>
      </c>
      <c r="DQ44" s="276" t="str">
        <f ca="true">+IF(OFFSET('Hygiene Data'!$D$13,0,10*ROW('Hygiene Data'!D38))="","",OFFSET('Hygiene Data'!$D$13,0,10*ROW('Hygiene Data'!D38)))</f>
        <v/>
      </c>
      <c r="DR44" s="276" t="str">
        <f ca="true">+IF(OFFSET('Hygiene Data'!$E$11,0,10*ROW('Hygiene Data'!E38))="","",OFFSET('Hygiene Data'!$E$11,0,10*ROW('Hygiene Data'!E38)))</f>
        <v/>
      </c>
      <c r="DS44" s="276" t="str">
        <f ca="true">+IF(OFFSET('Hygiene Data'!$E$12,0,10*ROW('Hygiene Data'!E38))="","",OFFSET('Hygiene Data'!$E$12,0,10*ROW('Hygiene Data'!E38)))</f>
        <v/>
      </c>
      <c r="DT44" s="276" t="str">
        <f ca="true">+IF(OFFSET('Hygiene Data'!$E$13,0,10*ROW('Hygiene Data'!E38))="","",OFFSET('Hygiene Data'!$E$13,0,10*ROW('Hygiene Data'!E38)))</f>
        <v/>
      </c>
      <c r="DU44" s="276" t="str">
        <f ca="true">+IF(OFFSET('Hygiene Data'!$F$11,0,10*ROW('Hygiene Data'!F38))="","",OFFSET('Hygiene Data'!$F$11,0,10*ROW('Hygiene Data'!F38)))</f>
        <v/>
      </c>
      <c r="DV44" s="276" t="str">
        <f ca="true">+IF(OFFSET('Hygiene Data'!$F$12,0,10*ROW('Hygiene Data'!F38))="","",OFFSET('Hygiene Data'!$F$12,0,10*ROW('Hygiene Data'!F38)))</f>
        <v/>
      </c>
      <c r="DW44" s="276" t="str">
        <f ca="true">+IF(OFFSET('Hygiene Data'!$F$13,0,10*ROW('Hygiene Data'!F38))="","",OFFSET('Hygiene Data'!$F$13,0,10*ROW('Hygiene Data'!F38)))</f>
        <v/>
      </c>
      <c r="DX44" s="276" t="str">
        <f ca="true">+IF(OFFSET('Hygiene Data'!$G$11,0,10*ROW('Hygiene Data'!G38))="","",OFFSET('Hygiene Data'!$G$11,0,10*ROW('Hygiene Data'!G38)))</f>
        <v/>
      </c>
      <c r="DY44" s="276" t="str">
        <f ca="true">+IF(OFFSET('Hygiene Data'!$G$12,0,10*ROW('Hygiene Data'!G38))="","",OFFSET('Hygiene Data'!$G$12,0,10*ROW('Hygiene Data'!G38)))</f>
        <v/>
      </c>
      <c r="DZ44" s="276" t="str">
        <f ca="true">+IF(OFFSET('Hygiene Data'!$G$13,0,10*ROW('Hygiene Data'!G38))="","",OFFSET('Hygiene Data'!$G$13,0,10*ROW('Hygiene Data'!G38)))</f>
        <v/>
      </c>
      <c r="EA44" s="276" t="str">
        <f ca="true">+IF(OFFSET('Hygiene Data'!$H$11,0,10*ROW('Hygiene Data'!H38))="","",OFFSET('Hygiene Data'!$H$11,0,10*ROW('Hygiene Data'!H38)))</f>
        <v/>
      </c>
      <c r="EB44" s="276" t="str">
        <f ca="true">+IF(OFFSET('Hygiene Data'!$H$12,0,10*ROW('Hygiene Data'!H38))="","",OFFSET('Hygiene Data'!$H$12,0,10*ROW('Hygiene Data'!H38)))</f>
        <v/>
      </c>
      <c r="EC44" s="276" t="str">
        <f ca="true">+IF(OFFSET('Hygiene Data'!$H$13,0,10*ROW('Hygiene Data'!H38))="","",OFFSET('Hygiene Data'!$H$13,0,10*ROW('Hygiene Data'!H38)))</f>
        <v/>
      </c>
      <c r="ED44" s="276" t="str">
        <f ca="true">+IF(OFFSET('Hygiene Data'!$I$11,0,10*ROW('Hygiene Data'!I38))="","",OFFSET('Hygiene Data'!$I$11,0,10*ROW('Hygiene Data'!I38)))</f>
        <v/>
      </c>
      <c r="EE44" s="276" t="str">
        <f ca="true">+IF(OFFSET('Hygiene Data'!$I$12,0,10*ROW('Hygiene Data'!I38))="","",OFFSET('Hygiene Data'!$I$12,0,10*ROW('Hygiene Data'!I38)))</f>
        <v/>
      </c>
      <c r="EF44" s="276"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2"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6"/>
      <c r="BS45" s="276" t="str">
        <f ca="true">+IF(OFFSET('Water Data'!$D$27,0,10*ROW('Water Data'!D39))="","",OFFSET('Water Data'!$D$27,0,10*ROW('Water Data'!D39)))</f>
        <v/>
      </c>
      <c r="BT45" s="276" t="str">
        <f ca="true">+IF(OFFSET('Water Data'!$D$28,0,10*ROW('Water Data'!D39))="","",OFFSET('Water Data'!$D$28,0,10*ROW('Water Data'!D39)))</f>
        <v/>
      </c>
      <c r="BU45" s="276" t="str">
        <f ca="true">+IF(OFFSET('Water Data'!$D$29,0,10*ROW('Water Data'!D39))="","",OFFSET('Water Data'!$D$29,0,10*ROW('Water Data'!D39)))</f>
        <v/>
      </c>
      <c r="BV45" s="276" t="str">
        <f ca="true">+IF(OFFSET('Water Data'!$E$27,0,10*ROW('Water Data'!E39))="","",OFFSET('Water Data'!$E$27,0,10*ROW('Water Data'!E39)))</f>
        <v/>
      </c>
      <c r="BW45" s="276" t="str">
        <f ca="true">+IF(OFFSET('Water Data'!$E$28,0,10*ROW('Water Data'!E39))="","",OFFSET('Water Data'!$E$28,0,10*ROW('Water Data'!E39)))</f>
        <v/>
      </c>
      <c r="BX45" s="276" t="str">
        <f ca="true">+IF(OFFSET('Water Data'!$E$29,0,10*ROW('Water Data'!E39))="","",OFFSET('Water Data'!$E$29,0,10*ROW('Water Data'!E39)))</f>
        <v/>
      </c>
      <c r="BY45" s="276" t="str">
        <f ca="true">+IF(OFFSET('Water Data'!$F$27,0,10*ROW('Water Data'!F39))="","",OFFSET('Water Data'!$F$27,0,10*ROW('Water Data'!F39)))</f>
        <v/>
      </c>
      <c r="BZ45" s="276" t="str">
        <f ca="true">+IF(OFFSET('Water Data'!$F$28,0,10*ROW('Water Data'!F39))="","",OFFSET('Water Data'!$F$28,0,10*ROW('Water Data'!F39)))</f>
        <v/>
      </c>
      <c r="CA45" s="276" t="str">
        <f ca="true">+IF(OFFSET('Water Data'!$F$29,0,10*ROW('Water Data'!F39))="","",OFFSET('Water Data'!$F$29,0,10*ROW('Water Data'!F39)))</f>
        <v/>
      </c>
      <c r="CB45" s="276" t="str">
        <f ca="true">+IF(OFFSET('Water Data'!$G$27,0,10*ROW('Water Data'!G39))="","",OFFSET('Water Data'!$G$27,0,10*ROW('Water Data'!G39)))</f>
        <v/>
      </c>
      <c r="CC45" s="276" t="str">
        <f ca="true">+IF(OFFSET('Water Data'!$G$28,0,10*ROW('Water Data'!G39))="","",OFFSET('Water Data'!$G$28,0,10*ROW('Water Data'!G39)))</f>
        <v/>
      </c>
      <c r="CD45" s="276" t="str">
        <f ca="true">+IF(OFFSET('Water Data'!$G$29,0,10*ROW('Water Data'!G39))="","",OFFSET('Water Data'!$G$29,0,10*ROW('Water Data'!G39)))</f>
        <v/>
      </c>
      <c r="CE45" s="276" t="str">
        <f ca="true">+IF(OFFSET('Water Data'!$H$27,0,10*ROW('Water Data'!H39))="","",OFFSET('Water Data'!$H$27,0,10*ROW('Water Data'!H39)))</f>
        <v/>
      </c>
      <c r="CF45" s="276" t="str">
        <f ca="true">+IF(OFFSET('Water Data'!$H$28,0,10*ROW('Water Data'!H39))="","",OFFSET('Water Data'!$H$28,0,10*ROW('Water Data'!H39)))</f>
        <v/>
      </c>
      <c r="CG45" s="276" t="str">
        <f ca="true">+IF(OFFSET('Water Data'!$H$29,0,10*ROW('Water Data'!H39))="","",OFFSET('Water Data'!$H$29,0,10*ROW('Water Data'!H39)))</f>
        <v/>
      </c>
      <c r="CH45" s="276" t="str">
        <f ca="true">+IF(OFFSET('Water Data'!$I$27,0,10*ROW('Water Data'!I39))="","",OFFSET('Water Data'!$I$27,0,10*ROW('Water Data'!I39)))</f>
        <v/>
      </c>
      <c r="CI45" s="276" t="str">
        <f ca="true">+IF(OFFSET('Water Data'!$I$28,0,10*ROW('Water Data'!I39))="","",OFFSET('Water Data'!$I$28,0,10*ROW('Water Data'!I39)))</f>
        <v/>
      </c>
      <c r="CJ45" s="276" t="str">
        <f ca="true">+IF(OFFSET('Water Data'!$I$29,0,10*ROW('Water Data'!I39))="","",OFFSET('Water Data'!$I$29,0,10*ROW('Water Data'!I39)))</f>
        <v/>
      </c>
      <c r="CK45" s="276" t="str">
        <f ca="true">+IF(OFFSET('Sanitation Data'!$D$28,0,10*ROW('Sanitation Data'!D39))="","",OFFSET('Sanitation Data'!$D$28,0,10*ROW('Sanitation Data'!D39)))</f>
        <v/>
      </c>
      <c r="CL45" s="276" t="str">
        <f ca="true">+IF(OFFSET('Sanitation Data'!$D$29,0,10*ROW('Sanitation Data'!D39))="","",OFFSET('Sanitation Data'!$D$29,0,10*ROW('Sanitation Data'!D39)))</f>
        <v/>
      </c>
      <c r="CM45" s="276" t="str">
        <f ca="true">+IF(OFFSET('Sanitation Data'!$D$30,0,10*ROW('Sanitation Data'!D39))="","",OFFSET('Sanitation Data'!$D$30,0,10*ROW('Sanitation Data'!D39)))</f>
        <v/>
      </c>
      <c r="CN45" s="276" t="str">
        <f ca="true">+IF(OFFSET('Sanitation Data'!$D$31,0,10*ROW('Sanitation Data'!D39))="","",OFFSET('Sanitation Data'!$D$31,0,10*ROW('Sanitation Data'!D39)))</f>
        <v/>
      </c>
      <c r="CO45" s="276" t="str">
        <f ca="true">+IF(OFFSET('Sanitation Data'!$D$32,0,10*ROW('Sanitation Data'!D39))="","",OFFSET('Sanitation Data'!$D$32,0,10*ROW('Sanitation Data'!D39)))</f>
        <v/>
      </c>
      <c r="CP45" s="276" t="str">
        <f ca="true">+IF(OFFSET('Sanitation Data'!$E$28,0,10*ROW('Sanitation Data'!E39))="","",OFFSET('Sanitation Data'!$E$28,0,10*ROW('Sanitation Data'!E39)))</f>
        <v/>
      </c>
      <c r="CQ45" s="276" t="str">
        <f ca="true">+IF(OFFSET('Sanitation Data'!$E$29,0,10*ROW('Sanitation Data'!E39))="","",OFFSET('Sanitation Data'!$E$29,0,10*ROW('Sanitation Data'!E39)))</f>
        <v/>
      </c>
      <c r="CR45" s="276" t="str">
        <f ca="true">+IF(OFFSET('Sanitation Data'!$E$30,0,10*ROW('Sanitation Data'!E39))="","",OFFSET('Sanitation Data'!$E$30,0,10*ROW('Sanitation Data'!E39)))</f>
        <v/>
      </c>
      <c r="CS45" s="276" t="str">
        <f ca="true">+IF(OFFSET('Sanitation Data'!$E$31,0,10*ROW('Sanitation Data'!E39))="","",OFFSET('Sanitation Data'!$E$31,0,10*ROW('Sanitation Data'!E39)))</f>
        <v/>
      </c>
      <c r="CT45" s="276" t="str">
        <f ca="true">+IF(OFFSET('Sanitation Data'!$E$32,0,10*ROW('Sanitation Data'!E39))="","",OFFSET('Sanitation Data'!$E$32,0,10*ROW('Sanitation Data'!E39)))</f>
        <v/>
      </c>
      <c r="CU45" s="276" t="str">
        <f ca="true">+IF(OFFSET('Sanitation Data'!$F$28,0,10*ROW('Sanitation Data'!F39))="","",OFFSET('Sanitation Data'!$F$28,0,10*ROW('Sanitation Data'!F39)))</f>
        <v/>
      </c>
      <c r="CV45" s="276" t="str">
        <f ca="true">+IF(OFFSET('Sanitation Data'!$F$29,0,10*ROW('Sanitation Data'!F39))="","",OFFSET('Sanitation Data'!$F$29,0,10*ROW('Sanitation Data'!F39)))</f>
        <v/>
      </c>
      <c r="CW45" s="276" t="str">
        <f ca="true">+IF(OFFSET('Sanitation Data'!$F$30,0,10*ROW('Sanitation Data'!F39))="","",OFFSET('Sanitation Data'!$F$30,0,10*ROW('Sanitation Data'!F39)))</f>
        <v/>
      </c>
      <c r="CX45" s="276" t="str">
        <f ca="true">+IF(OFFSET('Sanitation Data'!$F$31,0,10*ROW('Sanitation Data'!F39))="","",OFFSET('Sanitation Data'!$F$31,0,10*ROW('Sanitation Data'!F39)))</f>
        <v/>
      </c>
      <c r="CY45" s="276" t="str">
        <f ca="true">+IF(OFFSET('Sanitation Data'!$F$32,0,10*ROW('Sanitation Data'!F39))="","",OFFSET('Sanitation Data'!$F$32,0,10*ROW('Sanitation Data'!F39)))</f>
        <v/>
      </c>
      <c r="CZ45" s="276" t="str">
        <f ca="true">+IF(OFFSET('Sanitation Data'!$G$28,0,10*ROW('Sanitation Data'!G39))="","",OFFSET('Sanitation Data'!$G$28,0,10*ROW('Sanitation Data'!G39)))</f>
        <v/>
      </c>
      <c r="DA45" s="276" t="str">
        <f ca="true">+IF(OFFSET('Sanitation Data'!$G$29,0,10*ROW('Sanitation Data'!G39))="","",OFFSET('Sanitation Data'!$G$29,0,10*ROW('Sanitation Data'!G39)))</f>
        <v/>
      </c>
      <c r="DB45" s="276" t="str">
        <f ca="true">+IF(OFFSET('Sanitation Data'!$G$30,0,10*ROW('Sanitation Data'!G39))="","",OFFSET('Sanitation Data'!$G$30,0,10*ROW('Sanitation Data'!G39)))</f>
        <v/>
      </c>
      <c r="DC45" s="276" t="str">
        <f ca="true">+IF(OFFSET('Sanitation Data'!$G$31,0,10*ROW('Sanitation Data'!G39))="","",OFFSET('Sanitation Data'!$G$31,0,10*ROW('Sanitation Data'!G39)))</f>
        <v/>
      </c>
      <c r="DD45" s="276" t="str">
        <f ca="true">+IF(OFFSET('Sanitation Data'!$G$32,0,10*ROW('Sanitation Data'!G39))="","",OFFSET('Sanitation Data'!$G$32,0,10*ROW('Sanitation Data'!G39)))</f>
        <v/>
      </c>
      <c r="DE45" s="276" t="str">
        <f ca="true">+IF(OFFSET('Sanitation Data'!$H$28,0,10*ROW('Sanitation Data'!H39))="","",OFFSET('Sanitation Data'!$H$28,0,10*ROW('Sanitation Data'!H39)))</f>
        <v/>
      </c>
      <c r="DF45" s="276" t="str">
        <f ca="true">+IF(OFFSET('Sanitation Data'!$H$29,0,10*ROW('Sanitation Data'!H39))="","",OFFSET('Sanitation Data'!$H$29,0,10*ROW('Sanitation Data'!H39)))</f>
        <v/>
      </c>
      <c r="DG45" s="276" t="str">
        <f ca="true">+IF(OFFSET('Sanitation Data'!$H$30,0,10*ROW('Sanitation Data'!H39))="","",OFFSET('Sanitation Data'!$H$30,0,10*ROW('Sanitation Data'!H39)))</f>
        <v/>
      </c>
      <c r="DH45" s="276" t="str">
        <f ca="true">+IF(OFFSET('Sanitation Data'!$H$31,0,10*ROW('Sanitation Data'!H39))="","",OFFSET('Sanitation Data'!$H$31,0,10*ROW('Sanitation Data'!H39)))</f>
        <v/>
      </c>
      <c r="DI45" s="276" t="str">
        <f ca="true">+IF(OFFSET('Sanitation Data'!$H$32,0,10*ROW('Sanitation Data'!H39))="","",OFFSET('Sanitation Data'!$H$32,0,10*ROW('Sanitation Data'!H39)))</f>
        <v/>
      </c>
      <c r="DJ45" s="276" t="str">
        <f ca="true">+IF(OFFSET('Sanitation Data'!$I$28,0,10*ROW('Sanitation Data'!I39))="","",OFFSET('Sanitation Data'!$I$28,0,10*ROW('Sanitation Data'!I39)))</f>
        <v/>
      </c>
      <c r="DK45" s="276" t="str">
        <f ca="true">+IF(OFFSET('Sanitation Data'!$I$29,0,10*ROW('Sanitation Data'!I39))="","",OFFSET('Sanitation Data'!$I$29,0,10*ROW('Sanitation Data'!I39)))</f>
        <v/>
      </c>
      <c r="DL45" s="276" t="str">
        <f ca="true">+IF(OFFSET('Sanitation Data'!$I$30,0,10*ROW('Sanitation Data'!I39))="","",OFFSET('Sanitation Data'!$I$30,0,10*ROW('Sanitation Data'!I39)))</f>
        <v/>
      </c>
      <c r="DM45" s="276" t="str">
        <f ca="true">+IF(OFFSET('Sanitation Data'!$I$31,0,10*ROW('Sanitation Data'!I39))="","",OFFSET('Sanitation Data'!$I$31,0,10*ROW('Sanitation Data'!I39)))</f>
        <v/>
      </c>
      <c r="DN45" s="276" t="str">
        <f ca="true">+IF(OFFSET('Sanitation Data'!$I$32,0,10*ROW('Sanitation Data'!I39))="","",OFFSET('Sanitation Data'!$I$32,0,10*ROW('Sanitation Data'!I39)))</f>
        <v/>
      </c>
      <c r="DO45" s="276" t="str">
        <f ca="true">+IF(OFFSET('Hygiene Data'!$D$11,0,10*ROW('Hygiene Data'!D39))="","",OFFSET('Hygiene Data'!$D$11,0,10*ROW('Hygiene Data'!D39)))</f>
        <v/>
      </c>
      <c r="DP45" s="276" t="str">
        <f ca="true">+IF(OFFSET('Hygiene Data'!$D$12,0,10*ROW('Hygiene Data'!D39))="","",OFFSET('Hygiene Data'!$D$12,0,10*ROW('Hygiene Data'!D39)))</f>
        <v/>
      </c>
      <c r="DQ45" s="276" t="str">
        <f ca="true">+IF(OFFSET('Hygiene Data'!$D$13,0,10*ROW('Hygiene Data'!D39))="","",OFFSET('Hygiene Data'!$D$13,0,10*ROW('Hygiene Data'!D39)))</f>
        <v/>
      </c>
      <c r="DR45" s="276" t="str">
        <f ca="true">+IF(OFFSET('Hygiene Data'!$E$11,0,10*ROW('Hygiene Data'!E39))="","",OFFSET('Hygiene Data'!$E$11,0,10*ROW('Hygiene Data'!E39)))</f>
        <v/>
      </c>
      <c r="DS45" s="276" t="str">
        <f ca="true">+IF(OFFSET('Hygiene Data'!$E$12,0,10*ROW('Hygiene Data'!E39))="","",OFFSET('Hygiene Data'!$E$12,0,10*ROW('Hygiene Data'!E39)))</f>
        <v/>
      </c>
      <c r="DT45" s="276" t="str">
        <f ca="true">+IF(OFFSET('Hygiene Data'!$E$13,0,10*ROW('Hygiene Data'!E39))="","",OFFSET('Hygiene Data'!$E$13,0,10*ROW('Hygiene Data'!E39)))</f>
        <v/>
      </c>
      <c r="DU45" s="276" t="str">
        <f ca="true">+IF(OFFSET('Hygiene Data'!$F$11,0,10*ROW('Hygiene Data'!F39))="","",OFFSET('Hygiene Data'!$F$11,0,10*ROW('Hygiene Data'!F39)))</f>
        <v/>
      </c>
      <c r="DV45" s="276" t="str">
        <f ca="true">+IF(OFFSET('Hygiene Data'!$F$12,0,10*ROW('Hygiene Data'!F39))="","",OFFSET('Hygiene Data'!$F$12,0,10*ROW('Hygiene Data'!F39)))</f>
        <v/>
      </c>
      <c r="DW45" s="276" t="str">
        <f ca="true">+IF(OFFSET('Hygiene Data'!$F$13,0,10*ROW('Hygiene Data'!F39))="","",OFFSET('Hygiene Data'!$F$13,0,10*ROW('Hygiene Data'!F39)))</f>
        <v/>
      </c>
      <c r="DX45" s="276" t="str">
        <f ca="true">+IF(OFFSET('Hygiene Data'!$G$11,0,10*ROW('Hygiene Data'!G39))="","",OFFSET('Hygiene Data'!$G$11,0,10*ROW('Hygiene Data'!G39)))</f>
        <v/>
      </c>
      <c r="DY45" s="276" t="str">
        <f ca="true">+IF(OFFSET('Hygiene Data'!$G$12,0,10*ROW('Hygiene Data'!G39))="","",OFFSET('Hygiene Data'!$G$12,0,10*ROW('Hygiene Data'!G39)))</f>
        <v/>
      </c>
      <c r="DZ45" s="276" t="str">
        <f ca="true">+IF(OFFSET('Hygiene Data'!$G$13,0,10*ROW('Hygiene Data'!G39))="","",OFFSET('Hygiene Data'!$G$13,0,10*ROW('Hygiene Data'!G39)))</f>
        <v/>
      </c>
      <c r="EA45" s="276" t="str">
        <f ca="true">+IF(OFFSET('Hygiene Data'!$H$11,0,10*ROW('Hygiene Data'!H39))="","",OFFSET('Hygiene Data'!$H$11,0,10*ROW('Hygiene Data'!H39)))</f>
        <v/>
      </c>
      <c r="EB45" s="276" t="str">
        <f ca="true">+IF(OFFSET('Hygiene Data'!$H$12,0,10*ROW('Hygiene Data'!H39))="","",OFFSET('Hygiene Data'!$H$12,0,10*ROW('Hygiene Data'!H39)))</f>
        <v/>
      </c>
      <c r="EC45" s="276" t="str">
        <f ca="true">+IF(OFFSET('Hygiene Data'!$H$13,0,10*ROW('Hygiene Data'!H39))="","",OFFSET('Hygiene Data'!$H$13,0,10*ROW('Hygiene Data'!H39)))</f>
        <v/>
      </c>
      <c r="ED45" s="276" t="str">
        <f ca="true">+IF(OFFSET('Hygiene Data'!$I$11,0,10*ROW('Hygiene Data'!I39))="","",OFFSET('Hygiene Data'!$I$11,0,10*ROW('Hygiene Data'!I39)))</f>
        <v/>
      </c>
      <c r="EE45" s="276" t="str">
        <f ca="true">+IF(OFFSET('Hygiene Data'!$I$12,0,10*ROW('Hygiene Data'!I39))="","",OFFSET('Hygiene Data'!$I$12,0,10*ROW('Hygiene Data'!I39)))</f>
        <v/>
      </c>
      <c r="EF45" s="276"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2"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6"/>
      <c r="BS46" s="276" t="str">
        <f ca="true">+IF(OFFSET('Water Data'!$D$27,0,10*ROW('Water Data'!D40))="","",OFFSET('Water Data'!$D$27,0,10*ROW('Water Data'!D40)))</f>
        <v/>
      </c>
      <c r="BT46" s="276" t="str">
        <f ca="true">+IF(OFFSET('Water Data'!$D$28,0,10*ROW('Water Data'!D40))="","",OFFSET('Water Data'!$D$28,0,10*ROW('Water Data'!D40)))</f>
        <v/>
      </c>
      <c r="BU46" s="276" t="str">
        <f ca="true">+IF(OFFSET('Water Data'!$D$29,0,10*ROW('Water Data'!D40))="","",OFFSET('Water Data'!$D$29,0,10*ROW('Water Data'!D40)))</f>
        <v/>
      </c>
      <c r="BV46" s="276" t="str">
        <f ca="true">+IF(OFFSET('Water Data'!$E$27,0,10*ROW('Water Data'!E40))="","",OFFSET('Water Data'!$E$27,0,10*ROW('Water Data'!E40)))</f>
        <v/>
      </c>
      <c r="BW46" s="276" t="str">
        <f ca="true">+IF(OFFSET('Water Data'!$E$28,0,10*ROW('Water Data'!E40))="","",OFFSET('Water Data'!$E$28,0,10*ROW('Water Data'!E40)))</f>
        <v/>
      </c>
      <c r="BX46" s="276" t="str">
        <f ca="true">+IF(OFFSET('Water Data'!$E$29,0,10*ROW('Water Data'!E40))="","",OFFSET('Water Data'!$E$29,0,10*ROW('Water Data'!E40)))</f>
        <v/>
      </c>
      <c r="BY46" s="276" t="str">
        <f ca="true">+IF(OFFSET('Water Data'!$F$27,0,10*ROW('Water Data'!F40))="","",OFFSET('Water Data'!$F$27,0,10*ROW('Water Data'!F40)))</f>
        <v/>
      </c>
      <c r="BZ46" s="276" t="str">
        <f ca="true">+IF(OFFSET('Water Data'!$F$28,0,10*ROW('Water Data'!F40))="","",OFFSET('Water Data'!$F$28,0,10*ROW('Water Data'!F40)))</f>
        <v/>
      </c>
      <c r="CA46" s="276" t="str">
        <f ca="true">+IF(OFFSET('Water Data'!$F$29,0,10*ROW('Water Data'!F40))="","",OFFSET('Water Data'!$F$29,0,10*ROW('Water Data'!F40)))</f>
        <v/>
      </c>
      <c r="CB46" s="276" t="str">
        <f ca="true">+IF(OFFSET('Water Data'!$G$27,0,10*ROW('Water Data'!G40))="","",OFFSET('Water Data'!$G$27,0,10*ROW('Water Data'!G40)))</f>
        <v/>
      </c>
      <c r="CC46" s="276" t="str">
        <f ca="true">+IF(OFFSET('Water Data'!$G$28,0,10*ROW('Water Data'!G40))="","",OFFSET('Water Data'!$G$28,0,10*ROW('Water Data'!G40)))</f>
        <v/>
      </c>
      <c r="CD46" s="276" t="str">
        <f ca="true">+IF(OFFSET('Water Data'!$G$29,0,10*ROW('Water Data'!G40))="","",OFFSET('Water Data'!$G$29,0,10*ROW('Water Data'!G40)))</f>
        <v/>
      </c>
      <c r="CE46" s="276" t="str">
        <f ca="true">+IF(OFFSET('Water Data'!$H$27,0,10*ROW('Water Data'!H40))="","",OFFSET('Water Data'!$H$27,0,10*ROW('Water Data'!H40)))</f>
        <v/>
      </c>
      <c r="CF46" s="276" t="str">
        <f ca="true">+IF(OFFSET('Water Data'!$H$28,0,10*ROW('Water Data'!H40))="","",OFFSET('Water Data'!$H$28,0,10*ROW('Water Data'!H40)))</f>
        <v/>
      </c>
      <c r="CG46" s="276" t="str">
        <f ca="true">+IF(OFFSET('Water Data'!$H$29,0,10*ROW('Water Data'!H40))="","",OFFSET('Water Data'!$H$29,0,10*ROW('Water Data'!H40)))</f>
        <v/>
      </c>
      <c r="CH46" s="276" t="str">
        <f ca="true">+IF(OFFSET('Water Data'!$I$27,0,10*ROW('Water Data'!I40))="","",OFFSET('Water Data'!$I$27,0,10*ROW('Water Data'!I40)))</f>
        <v/>
      </c>
      <c r="CI46" s="276" t="str">
        <f ca="true">+IF(OFFSET('Water Data'!$I$28,0,10*ROW('Water Data'!I40))="","",OFFSET('Water Data'!$I$28,0,10*ROW('Water Data'!I40)))</f>
        <v/>
      </c>
      <c r="CJ46" s="276" t="str">
        <f ca="true">+IF(OFFSET('Water Data'!$I$29,0,10*ROW('Water Data'!I40))="","",OFFSET('Water Data'!$I$29,0,10*ROW('Water Data'!I40)))</f>
        <v/>
      </c>
      <c r="CK46" s="276" t="str">
        <f ca="true">+IF(OFFSET('Sanitation Data'!$D$28,0,10*ROW('Sanitation Data'!D40))="","",OFFSET('Sanitation Data'!$D$28,0,10*ROW('Sanitation Data'!D40)))</f>
        <v/>
      </c>
      <c r="CL46" s="276" t="str">
        <f ca="true">+IF(OFFSET('Sanitation Data'!$D$29,0,10*ROW('Sanitation Data'!D40))="","",OFFSET('Sanitation Data'!$D$29,0,10*ROW('Sanitation Data'!D40)))</f>
        <v/>
      </c>
      <c r="CM46" s="276" t="str">
        <f ca="true">+IF(OFFSET('Sanitation Data'!$D$30,0,10*ROW('Sanitation Data'!D40))="","",OFFSET('Sanitation Data'!$D$30,0,10*ROW('Sanitation Data'!D40)))</f>
        <v/>
      </c>
      <c r="CN46" s="276" t="str">
        <f ca="true">+IF(OFFSET('Sanitation Data'!$D$31,0,10*ROW('Sanitation Data'!D40))="","",OFFSET('Sanitation Data'!$D$31,0,10*ROW('Sanitation Data'!D40)))</f>
        <v/>
      </c>
      <c r="CO46" s="276" t="str">
        <f ca="true">+IF(OFFSET('Sanitation Data'!$D$32,0,10*ROW('Sanitation Data'!D40))="","",OFFSET('Sanitation Data'!$D$32,0,10*ROW('Sanitation Data'!D40)))</f>
        <v/>
      </c>
      <c r="CP46" s="276" t="str">
        <f ca="true">+IF(OFFSET('Sanitation Data'!$E$28,0,10*ROW('Sanitation Data'!E40))="","",OFFSET('Sanitation Data'!$E$28,0,10*ROW('Sanitation Data'!E40)))</f>
        <v/>
      </c>
      <c r="CQ46" s="276" t="str">
        <f ca="true">+IF(OFFSET('Sanitation Data'!$E$29,0,10*ROW('Sanitation Data'!E40))="","",OFFSET('Sanitation Data'!$E$29,0,10*ROW('Sanitation Data'!E40)))</f>
        <v/>
      </c>
      <c r="CR46" s="276" t="str">
        <f ca="true">+IF(OFFSET('Sanitation Data'!$E$30,0,10*ROW('Sanitation Data'!E40))="","",OFFSET('Sanitation Data'!$E$30,0,10*ROW('Sanitation Data'!E40)))</f>
        <v/>
      </c>
      <c r="CS46" s="276" t="str">
        <f ca="true">+IF(OFFSET('Sanitation Data'!$E$31,0,10*ROW('Sanitation Data'!E40))="","",OFFSET('Sanitation Data'!$E$31,0,10*ROW('Sanitation Data'!E40)))</f>
        <v/>
      </c>
      <c r="CT46" s="276" t="str">
        <f ca="true">+IF(OFFSET('Sanitation Data'!$E$32,0,10*ROW('Sanitation Data'!E40))="","",OFFSET('Sanitation Data'!$E$32,0,10*ROW('Sanitation Data'!E40)))</f>
        <v/>
      </c>
      <c r="CU46" s="276" t="str">
        <f ca="true">+IF(OFFSET('Sanitation Data'!$F$28,0,10*ROW('Sanitation Data'!F40))="","",OFFSET('Sanitation Data'!$F$28,0,10*ROW('Sanitation Data'!F40)))</f>
        <v/>
      </c>
      <c r="CV46" s="276" t="str">
        <f ca="true">+IF(OFFSET('Sanitation Data'!$F$29,0,10*ROW('Sanitation Data'!F40))="","",OFFSET('Sanitation Data'!$F$29,0,10*ROW('Sanitation Data'!F40)))</f>
        <v/>
      </c>
      <c r="CW46" s="276" t="str">
        <f ca="true">+IF(OFFSET('Sanitation Data'!$F$30,0,10*ROW('Sanitation Data'!F40))="","",OFFSET('Sanitation Data'!$F$30,0,10*ROW('Sanitation Data'!F40)))</f>
        <v/>
      </c>
      <c r="CX46" s="276" t="str">
        <f ca="true">+IF(OFFSET('Sanitation Data'!$F$31,0,10*ROW('Sanitation Data'!F40))="","",OFFSET('Sanitation Data'!$F$31,0,10*ROW('Sanitation Data'!F40)))</f>
        <v/>
      </c>
      <c r="CY46" s="276" t="str">
        <f ca="true">+IF(OFFSET('Sanitation Data'!$F$32,0,10*ROW('Sanitation Data'!F40))="","",OFFSET('Sanitation Data'!$F$32,0,10*ROW('Sanitation Data'!F40)))</f>
        <v/>
      </c>
      <c r="CZ46" s="276" t="str">
        <f ca="true">+IF(OFFSET('Sanitation Data'!$G$28,0,10*ROW('Sanitation Data'!G40))="","",OFFSET('Sanitation Data'!$G$28,0,10*ROW('Sanitation Data'!G40)))</f>
        <v/>
      </c>
      <c r="DA46" s="276" t="str">
        <f ca="true">+IF(OFFSET('Sanitation Data'!$G$29,0,10*ROW('Sanitation Data'!G40))="","",OFFSET('Sanitation Data'!$G$29,0,10*ROW('Sanitation Data'!G40)))</f>
        <v/>
      </c>
      <c r="DB46" s="276" t="str">
        <f ca="true">+IF(OFFSET('Sanitation Data'!$G$30,0,10*ROW('Sanitation Data'!G40))="","",OFFSET('Sanitation Data'!$G$30,0,10*ROW('Sanitation Data'!G40)))</f>
        <v/>
      </c>
      <c r="DC46" s="276" t="str">
        <f ca="true">+IF(OFFSET('Sanitation Data'!$G$31,0,10*ROW('Sanitation Data'!G40))="","",OFFSET('Sanitation Data'!$G$31,0,10*ROW('Sanitation Data'!G40)))</f>
        <v/>
      </c>
      <c r="DD46" s="276" t="str">
        <f ca="true">+IF(OFFSET('Sanitation Data'!$G$32,0,10*ROW('Sanitation Data'!G40))="","",OFFSET('Sanitation Data'!$G$32,0,10*ROW('Sanitation Data'!G40)))</f>
        <v/>
      </c>
      <c r="DE46" s="276" t="str">
        <f ca="true">+IF(OFFSET('Sanitation Data'!$H$28,0,10*ROW('Sanitation Data'!H40))="","",OFFSET('Sanitation Data'!$H$28,0,10*ROW('Sanitation Data'!H40)))</f>
        <v/>
      </c>
      <c r="DF46" s="276" t="str">
        <f ca="true">+IF(OFFSET('Sanitation Data'!$H$29,0,10*ROW('Sanitation Data'!H40))="","",OFFSET('Sanitation Data'!$H$29,0,10*ROW('Sanitation Data'!H40)))</f>
        <v/>
      </c>
      <c r="DG46" s="276" t="str">
        <f ca="true">+IF(OFFSET('Sanitation Data'!$H$30,0,10*ROW('Sanitation Data'!H40))="","",OFFSET('Sanitation Data'!$H$30,0,10*ROW('Sanitation Data'!H40)))</f>
        <v/>
      </c>
      <c r="DH46" s="276" t="str">
        <f ca="true">+IF(OFFSET('Sanitation Data'!$H$31,0,10*ROW('Sanitation Data'!H40))="","",OFFSET('Sanitation Data'!$H$31,0,10*ROW('Sanitation Data'!H40)))</f>
        <v/>
      </c>
      <c r="DI46" s="276" t="str">
        <f ca="true">+IF(OFFSET('Sanitation Data'!$H$32,0,10*ROW('Sanitation Data'!H40))="","",OFFSET('Sanitation Data'!$H$32,0,10*ROW('Sanitation Data'!H40)))</f>
        <v/>
      </c>
      <c r="DJ46" s="276" t="str">
        <f ca="true">+IF(OFFSET('Sanitation Data'!$I$28,0,10*ROW('Sanitation Data'!I40))="","",OFFSET('Sanitation Data'!$I$28,0,10*ROW('Sanitation Data'!I40)))</f>
        <v/>
      </c>
      <c r="DK46" s="276" t="str">
        <f ca="true">+IF(OFFSET('Sanitation Data'!$I$29,0,10*ROW('Sanitation Data'!I40))="","",OFFSET('Sanitation Data'!$I$29,0,10*ROW('Sanitation Data'!I40)))</f>
        <v/>
      </c>
      <c r="DL46" s="276" t="str">
        <f ca="true">+IF(OFFSET('Sanitation Data'!$I$30,0,10*ROW('Sanitation Data'!I40))="","",OFFSET('Sanitation Data'!$I$30,0,10*ROW('Sanitation Data'!I40)))</f>
        <v/>
      </c>
      <c r="DM46" s="276" t="str">
        <f ca="true">+IF(OFFSET('Sanitation Data'!$I$31,0,10*ROW('Sanitation Data'!I40))="","",OFFSET('Sanitation Data'!$I$31,0,10*ROW('Sanitation Data'!I40)))</f>
        <v/>
      </c>
      <c r="DN46" s="276" t="str">
        <f ca="true">+IF(OFFSET('Sanitation Data'!$I$32,0,10*ROW('Sanitation Data'!I40))="","",OFFSET('Sanitation Data'!$I$32,0,10*ROW('Sanitation Data'!I40)))</f>
        <v/>
      </c>
      <c r="DO46" s="276" t="str">
        <f ca="true">+IF(OFFSET('Hygiene Data'!$D$11,0,10*ROW('Hygiene Data'!D40))="","",OFFSET('Hygiene Data'!$D$11,0,10*ROW('Hygiene Data'!D40)))</f>
        <v/>
      </c>
      <c r="DP46" s="276" t="str">
        <f ca="true">+IF(OFFSET('Hygiene Data'!$D$12,0,10*ROW('Hygiene Data'!D40))="","",OFFSET('Hygiene Data'!$D$12,0,10*ROW('Hygiene Data'!D40)))</f>
        <v/>
      </c>
      <c r="DQ46" s="276" t="str">
        <f ca="true">+IF(OFFSET('Hygiene Data'!$D$13,0,10*ROW('Hygiene Data'!D40))="","",OFFSET('Hygiene Data'!$D$13,0,10*ROW('Hygiene Data'!D40)))</f>
        <v/>
      </c>
      <c r="DR46" s="276" t="str">
        <f ca="true">+IF(OFFSET('Hygiene Data'!$E$11,0,10*ROW('Hygiene Data'!E40))="","",OFFSET('Hygiene Data'!$E$11,0,10*ROW('Hygiene Data'!E40)))</f>
        <v/>
      </c>
      <c r="DS46" s="276" t="str">
        <f ca="true">+IF(OFFSET('Hygiene Data'!$E$12,0,10*ROW('Hygiene Data'!E40))="","",OFFSET('Hygiene Data'!$E$12,0,10*ROW('Hygiene Data'!E40)))</f>
        <v/>
      </c>
      <c r="DT46" s="276" t="str">
        <f ca="true">+IF(OFFSET('Hygiene Data'!$E$13,0,10*ROW('Hygiene Data'!E40))="","",OFFSET('Hygiene Data'!$E$13,0,10*ROW('Hygiene Data'!E40)))</f>
        <v/>
      </c>
      <c r="DU46" s="276" t="str">
        <f ca="true">+IF(OFFSET('Hygiene Data'!$F$11,0,10*ROW('Hygiene Data'!F40))="","",OFFSET('Hygiene Data'!$F$11,0,10*ROW('Hygiene Data'!F40)))</f>
        <v/>
      </c>
      <c r="DV46" s="276" t="str">
        <f ca="true">+IF(OFFSET('Hygiene Data'!$F$12,0,10*ROW('Hygiene Data'!F40))="","",OFFSET('Hygiene Data'!$F$12,0,10*ROW('Hygiene Data'!F40)))</f>
        <v/>
      </c>
      <c r="DW46" s="276" t="str">
        <f ca="true">+IF(OFFSET('Hygiene Data'!$F$13,0,10*ROW('Hygiene Data'!F40))="","",OFFSET('Hygiene Data'!$F$13,0,10*ROW('Hygiene Data'!F40)))</f>
        <v/>
      </c>
      <c r="DX46" s="276" t="str">
        <f ca="true">+IF(OFFSET('Hygiene Data'!$G$11,0,10*ROW('Hygiene Data'!G40))="","",OFFSET('Hygiene Data'!$G$11,0,10*ROW('Hygiene Data'!G40)))</f>
        <v/>
      </c>
      <c r="DY46" s="276" t="str">
        <f ca="true">+IF(OFFSET('Hygiene Data'!$G$12,0,10*ROW('Hygiene Data'!G40))="","",OFFSET('Hygiene Data'!$G$12,0,10*ROW('Hygiene Data'!G40)))</f>
        <v/>
      </c>
      <c r="DZ46" s="276" t="str">
        <f ca="true">+IF(OFFSET('Hygiene Data'!$G$13,0,10*ROW('Hygiene Data'!G40))="","",OFFSET('Hygiene Data'!$G$13,0,10*ROW('Hygiene Data'!G40)))</f>
        <v/>
      </c>
      <c r="EA46" s="276" t="str">
        <f ca="true">+IF(OFFSET('Hygiene Data'!$H$11,0,10*ROW('Hygiene Data'!H40))="","",OFFSET('Hygiene Data'!$H$11,0,10*ROW('Hygiene Data'!H40)))</f>
        <v/>
      </c>
      <c r="EB46" s="276" t="str">
        <f ca="true">+IF(OFFSET('Hygiene Data'!$H$12,0,10*ROW('Hygiene Data'!H40))="","",OFFSET('Hygiene Data'!$H$12,0,10*ROW('Hygiene Data'!H40)))</f>
        <v/>
      </c>
      <c r="EC46" s="276" t="str">
        <f ca="true">+IF(OFFSET('Hygiene Data'!$H$13,0,10*ROW('Hygiene Data'!H40))="","",OFFSET('Hygiene Data'!$H$13,0,10*ROW('Hygiene Data'!H40)))</f>
        <v/>
      </c>
      <c r="ED46" s="276" t="str">
        <f ca="true">+IF(OFFSET('Hygiene Data'!$I$11,0,10*ROW('Hygiene Data'!I40))="","",OFFSET('Hygiene Data'!$I$11,0,10*ROW('Hygiene Data'!I40)))</f>
        <v/>
      </c>
      <c r="EE46" s="276" t="str">
        <f ca="true">+IF(OFFSET('Hygiene Data'!$I$12,0,10*ROW('Hygiene Data'!I40))="","",OFFSET('Hygiene Data'!$I$12,0,10*ROW('Hygiene Data'!I40)))</f>
        <v/>
      </c>
      <c r="EF46" s="276"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2"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6"/>
      <c r="BS47" s="276" t="str">
        <f ca="true">+IF(OFFSET('Water Data'!$D$27,0,10*ROW('Water Data'!D41))="","",OFFSET('Water Data'!$D$27,0,10*ROW('Water Data'!D41)))</f>
        <v/>
      </c>
      <c r="BT47" s="276" t="str">
        <f ca="true">+IF(OFFSET('Water Data'!$D$28,0,10*ROW('Water Data'!D41))="","",OFFSET('Water Data'!$D$28,0,10*ROW('Water Data'!D41)))</f>
        <v/>
      </c>
      <c r="BU47" s="276" t="str">
        <f ca="true">+IF(OFFSET('Water Data'!$D$29,0,10*ROW('Water Data'!D41))="","",OFFSET('Water Data'!$D$29,0,10*ROW('Water Data'!D41)))</f>
        <v/>
      </c>
      <c r="BV47" s="276" t="str">
        <f ca="true">+IF(OFFSET('Water Data'!$E$27,0,10*ROW('Water Data'!E41))="","",OFFSET('Water Data'!$E$27,0,10*ROW('Water Data'!E41)))</f>
        <v/>
      </c>
      <c r="BW47" s="276" t="str">
        <f ca="true">+IF(OFFSET('Water Data'!$E$28,0,10*ROW('Water Data'!E41))="","",OFFSET('Water Data'!$E$28,0,10*ROW('Water Data'!E41)))</f>
        <v/>
      </c>
      <c r="BX47" s="276" t="str">
        <f ca="true">+IF(OFFSET('Water Data'!$E$29,0,10*ROW('Water Data'!E41))="","",OFFSET('Water Data'!$E$29,0,10*ROW('Water Data'!E41)))</f>
        <v/>
      </c>
      <c r="BY47" s="276" t="str">
        <f ca="true">+IF(OFFSET('Water Data'!$F$27,0,10*ROW('Water Data'!F41))="","",OFFSET('Water Data'!$F$27,0,10*ROW('Water Data'!F41)))</f>
        <v/>
      </c>
      <c r="BZ47" s="276" t="str">
        <f ca="true">+IF(OFFSET('Water Data'!$F$28,0,10*ROW('Water Data'!F41))="","",OFFSET('Water Data'!$F$28,0,10*ROW('Water Data'!F41)))</f>
        <v/>
      </c>
      <c r="CA47" s="276" t="str">
        <f ca="true">+IF(OFFSET('Water Data'!$F$29,0,10*ROW('Water Data'!F41))="","",OFFSET('Water Data'!$F$29,0,10*ROW('Water Data'!F41)))</f>
        <v/>
      </c>
      <c r="CB47" s="276" t="str">
        <f ca="true">+IF(OFFSET('Water Data'!$G$27,0,10*ROW('Water Data'!G41))="","",OFFSET('Water Data'!$G$27,0,10*ROW('Water Data'!G41)))</f>
        <v/>
      </c>
      <c r="CC47" s="276" t="str">
        <f ca="true">+IF(OFFSET('Water Data'!$G$28,0,10*ROW('Water Data'!G41))="","",OFFSET('Water Data'!$G$28,0,10*ROW('Water Data'!G41)))</f>
        <v/>
      </c>
      <c r="CD47" s="276" t="str">
        <f ca="true">+IF(OFFSET('Water Data'!$G$29,0,10*ROW('Water Data'!G41))="","",OFFSET('Water Data'!$G$29,0,10*ROW('Water Data'!G41)))</f>
        <v/>
      </c>
      <c r="CE47" s="276" t="str">
        <f ca="true">+IF(OFFSET('Water Data'!$H$27,0,10*ROW('Water Data'!H41))="","",OFFSET('Water Data'!$H$27,0,10*ROW('Water Data'!H41)))</f>
        <v/>
      </c>
      <c r="CF47" s="276" t="str">
        <f ca="true">+IF(OFFSET('Water Data'!$H$28,0,10*ROW('Water Data'!H41))="","",OFFSET('Water Data'!$H$28,0,10*ROW('Water Data'!H41)))</f>
        <v/>
      </c>
      <c r="CG47" s="276" t="str">
        <f ca="true">+IF(OFFSET('Water Data'!$H$29,0,10*ROW('Water Data'!H41))="","",OFFSET('Water Data'!$H$29,0,10*ROW('Water Data'!H41)))</f>
        <v/>
      </c>
      <c r="CH47" s="276" t="str">
        <f ca="true">+IF(OFFSET('Water Data'!$I$27,0,10*ROW('Water Data'!I41))="","",OFFSET('Water Data'!$I$27,0,10*ROW('Water Data'!I41)))</f>
        <v/>
      </c>
      <c r="CI47" s="276" t="str">
        <f ca="true">+IF(OFFSET('Water Data'!$I$28,0,10*ROW('Water Data'!I41))="","",OFFSET('Water Data'!$I$28,0,10*ROW('Water Data'!I41)))</f>
        <v/>
      </c>
      <c r="CJ47" s="276" t="str">
        <f ca="true">+IF(OFFSET('Water Data'!$I$29,0,10*ROW('Water Data'!I41))="","",OFFSET('Water Data'!$I$29,0,10*ROW('Water Data'!I41)))</f>
        <v/>
      </c>
      <c r="CK47" s="276" t="str">
        <f ca="true">+IF(OFFSET('Sanitation Data'!$D$28,0,10*ROW('Sanitation Data'!D41))="","",OFFSET('Sanitation Data'!$D$28,0,10*ROW('Sanitation Data'!D41)))</f>
        <v/>
      </c>
      <c r="CL47" s="276" t="str">
        <f ca="true">+IF(OFFSET('Sanitation Data'!$D$29,0,10*ROW('Sanitation Data'!D41))="","",OFFSET('Sanitation Data'!$D$29,0,10*ROW('Sanitation Data'!D41)))</f>
        <v/>
      </c>
      <c r="CM47" s="276" t="str">
        <f ca="true">+IF(OFFSET('Sanitation Data'!$D$30,0,10*ROW('Sanitation Data'!D41))="","",OFFSET('Sanitation Data'!$D$30,0,10*ROW('Sanitation Data'!D41)))</f>
        <v/>
      </c>
      <c r="CN47" s="276" t="str">
        <f ca="true">+IF(OFFSET('Sanitation Data'!$D$31,0,10*ROW('Sanitation Data'!D41))="","",OFFSET('Sanitation Data'!$D$31,0,10*ROW('Sanitation Data'!D41)))</f>
        <v/>
      </c>
      <c r="CO47" s="276" t="str">
        <f ca="true">+IF(OFFSET('Sanitation Data'!$D$32,0,10*ROW('Sanitation Data'!D41))="","",OFFSET('Sanitation Data'!$D$32,0,10*ROW('Sanitation Data'!D41)))</f>
        <v/>
      </c>
      <c r="CP47" s="276" t="str">
        <f ca="true">+IF(OFFSET('Sanitation Data'!$E$28,0,10*ROW('Sanitation Data'!E41))="","",OFFSET('Sanitation Data'!$E$28,0,10*ROW('Sanitation Data'!E41)))</f>
        <v/>
      </c>
      <c r="CQ47" s="276" t="str">
        <f ca="true">+IF(OFFSET('Sanitation Data'!$E$29,0,10*ROW('Sanitation Data'!E41))="","",OFFSET('Sanitation Data'!$E$29,0,10*ROW('Sanitation Data'!E41)))</f>
        <v/>
      </c>
      <c r="CR47" s="276" t="str">
        <f ca="true">+IF(OFFSET('Sanitation Data'!$E$30,0,10*ROW('Sanitation Data'!E41))="","",OFFSET('Sanitation Data'!$E$30,0,10*ROW('Sanitation Data'!E41)))</f>
        <v/>
      </c>
      <c r="CS47" s="276" t="str">
        <f ca="true">+IF(OFFSET('Sanitation Data'!$E$31,0,10*ROW('Sanitation Data'!E41))="","",OFFSET('Sanitation Data'!$E$31,0,10*ROW('Sanitation Data'!E41)))</f>
        <v/>
      </c>
      <c r="CT47" s="276" t="str">
        <f ca="true">+IF(OFFSET('Sanitation Data'!$E$32,0,10*ROW('Sanitation Data'!E41))="","",OFFSET('Sanitation Data'!$E$32,0,10*ROW('Sanitation Data'!E41)))</f>
        <v/>
      </c>
      <c r="CU47" s="276" t="str">
        <f ca="true">+IF(OFFSET('Sanitation Data'!$F$28,0,10*ROW('Sanitation Data'!F41))="","",OFFSET('Sanitation Data'!$F$28,0,10*ROW('Sanitation Data'!F41)))</f>
        <v/>
      </c>
      <c r="CV47" s="276" t="str">
        <f ca="true">+IF(OFFSET('Sanitation Data'!$F$29,0,10*ROW('Sanitation Data'!F41))="","",OFFSET('Sanitation Data'!$F$29,0,10*ROW('Sanitation Data'!F41)))</f>
        <v/>
      </c>
      <c r="CW47" s="276" t="str">
        <f ca="true">+IF(OFFSET('Sanitation Data'!$F$30,0,10*ROW('Sanitation Data'!F41))="","",OFFSET('Sanitation Data'!$F$30,0,10*ROW('Sanitation Data'!F41)))</f>
        <v/>
      </c>
      <c r="CX47" s="276" t="str">
        <f ca="true">+IF(OFFSET('Sanitation Data'!$F$31,0,10*ROW('Sanitation Data'!F41))="","",OFFSET('Sanitation Data'!$F$31,0,10*ROW('Sanitation Data'!F41)))</f>
        <v/>
      </c>
      <c r="CY47" s="276" t="str">
        <f ca="true">+IF(OFFSET('Sanitation Data'!$F$32,0,10*ROW('Sanitation Data'!F41))="","",OFFSET('Sanitation Data'!$F$32,0,10*ROW('Sanitation Data'!F41)))</f>
        <v/>
      </c>
      <c r="CZ47" s="276" t="str">
        <f ca="true">+IF(OFFSET('Sanitation Data'!$G$28,0,10*ROW('Sanitation Data'!G41))="","",OFFSET('Sanitation Data'!$G$28,0,10*ROW('Sanitation Data'!G41)))</f>
        <v/>
      </c>
      <c r="DA47" s="276" t="str">
        <f ca="true">+IF(OFFSET('Sanitation Data'!$G$29,0,10*ROW('Sanitation Data'!G41))="","",OFFSET('Sanitation Data'!$G$29,0,10*ROW('Sanitation Data'!G41)))</f>
        <v/>
      </c>
      <c r="DB47" s="276" t="str">
        <f ca="true">+IF(OFFSET('Sanitation Data'!$G$30,0,10*ROW('Sanitation Data'!G41))="","",OFFSET('Sanitation Data'!$G$30,0,10*ROW('Sanitation Data'!G41)))</f>
        <v/>
      </c>
      <c r="DC47" s="276" t="str">
        <f ca="true">+IF(OFFSET('Sanitation Data'!$G$31,0,10*ROW('Sanitation Data'!G41))="","",OFFSET('Sanitation Data'!$G$31,0,10*ROW('Sanitation Data'!G41)))</f>
        <v/>
      </c>
      <c r="DD47" s="276" t="str">
        <f ca="true">+IF(OFFSET('Sanitation Data'!$G$32,0,10*ROW('Sanitation Data'!G41))="","",OFFSET('Sanitation Data'!$G$32,0,10*ROW('Sanitation Data'!G41)))</f>
        <v/>
      </c>
      <c r="DE47" s="276" t="str">
        <f ca="true">+IF(OFFSET('Sanitation Data'!$H$28,0,10*ROW('Sanitation Data'!H41))="","",OFFSET('Sanitation Data'!$H$28,0,10*ROW('Sanitation Data'!H41)))</f>
        <v/>
      </c>
      <c r="DF47" s="276" t="str">
        <f ca="true">+IF(OFFSET('Sanitation Data'!$H$29,0,10*ROW('Sanitation Data'!H41))="","",OFFSET('Sanitation Data'!$H$29,0,10*ROW('Sanitation Data'!H41)))</f>
        <v/>
      </c>
      <c r="DG47" s="276" t="str">
        <f ca="true">+IF(OFFSET('Sanitation Data'!$H$30,0,10*ROW('Sanitation Data'!H41))="","",OFFSET('Sanitation Data'!$H$30,0,10*ROW('Sanitation Data'!H41)))</f>
        <v/>
      </c>
      <c r="DH47" s="276" t="str">
        <f ca="true">+IF(OFFSET('Sanitation Data'!$H$31,0,10*ROW('Sanitation Data'!H41))="","",OFFSET('Sanitation Data'!$H$31,0,10*ROW('Sanitation Data'!H41)))</f>
        <v/>
      </c>
      <c r="DI47" s="276" t="str">
        <f ca="true">+IF(OFFSET('Sanitation Data'!$H$32,0,10*ROW('Sanitation Data'!H41))="","",OFFSET('Sanitation Data'!$H$32,0,10*ROW('Sanitation Data'!H41)))</f>
        <v/>
      </c>
      <c r="DJ47" s="276" t="str">
        <f ca="true">+IF(OFFSET('Sanitation Data'!$I$28,0,10*ROW('Sanitation Data'!I41))="","",OFFSET('Sanitation Data'!$I$28,0,10*ROW('Sanitation Data'!I41)))</f>
        <v/>
      </c>
      <c r="DK47" s="276" t="str">
        <f ca="true">+IF(OFFSET('Sanitation Data'!$I$29,0,10*ROW('Sanitation Data'!I41))="","",OFFSET('Sanitation Data'!$I$29,0,10*ROW('Sanitation Data'!I41)))</f>
        <v/>
      </c>
      <c r="DL47" s="276" t="str">
        <f ca="true">+IF(OFFSET('Sanitation Data'!$I$30,0,10*ROW('Sanitation Data'!I41))="","",OFFSET('Sanitation Data'!$I$30,0,10*ROW('Sanitation Data'!I41)))</f>
        <v/>
      </c>
      <c r="DM47" s="276" t="str">
        <f ca="true">+IF(OFFSET('Sanitation Data'!$I$31,0,10*ROW('Sanitation Data'!I41))="","",OFFSET('Sanitation Data'!$I$31,0,10*ROW('Sanitation Data'!I41)))</f>
        <v/>
      </c>
      <c r="DN47" s="276" t="str">
        <f ca="true">+IF(OFFSET('Sanitation Data'!$I$32,0,10*ROW('Sanitation Data'!I41))="","",OFFSET('Sanitation Data'!$I$32,0,10*ROW('Sanitation Data'!I41)))</f>
        <v/>
      </c>
      <c r="DO47" s="276" t="str">
        <f ca="true">+IF(OFFSET('Hygiene Data'!$D$11,0,10*ROW('Hygiene Data'!D41))="","",OFFSET('Hygiene Data'!$D$11,0,10*ROW('Hygiene Data'!D41)))</f>
        <v/>
      </c>
      <c r="DP47" s="276" t="str">
        <f ca="true">+IF(OFFSET('Hygiene Data'!$D$12,0,10*ROW('Hygiene Data'!D41))="","",OFFSET('Hygiene Data'!$D$12,0,10*ROW('Hygiene Data'!D41)))</f>
        <v/>
      </c>
      <c r="DQ47" s="276" t="str">
        <f ca="true">+IF(OFFSET('Hygiene Data'!$D$13,0,10*ROW('Hygiene Data'!D41))="","",OFFSET('Hygiene Data'!$D$13,0,10*ROW('Hygiene Data'!D41)))</f>
        <v/>
      </c>
      <c r="DR47" s="276" t="str">
        <f ca="true">+IF(OFFSET('Hygiene Data'!$E$11,0,10*ROW('Hygiene Data'!E41))="","",OFFSET('Hygiene Data'!$E$11,0,10*ROW('Hygiene Data'!E41)))</f>
        <v/>
      </c>
      <c r="DS47" s="276" t="str">
        <f ca="true">+IF(OFFSET('Hygiene Data'!$E$12,0,10*ROW('Hygiene Data'!E41))="","",OFFSET('Hygiene Data'!$E$12,0,10*ROW('Hygiene Data'!E41)))</f>
        <v/>
      </c>
      <c r="DT47" s="276" t="str">
        <f ca="true">+IF(OFFSET('Hygiene Data'!$E$13,0,10*ROW('Hygiene Data'!E41))="","",OFFSET('Hygiene Data'!$E$13,0,10*ROW('Hygiene Data'!E41)))</f>
        <v/>
      </c>
      <c r="DU47" s="276" t="str">
        <f ca="true">+IF(OFFSET('Hygiene Data'!$F$11,0,10*ROW('Hygiene Data'!F41))="","",OFFSET('Hygiene Data'!$F$11,0,10*ROW('Hygiene Data'!F41)))</f>
        <v/>
      </c>
      <c r="DV47" s="276" t="str">
        <f ca="true">+IF(OFFSET('Hygiene Data'!$F$12,0,10*ROW('Hygiene Data'!F41))="","",OFFSET('Hygiene Data'!$F$12,0,10*ROW('Hygiene Data'!F41)))</f>
        <v/>
      </c>
      <c r="DW47" s="276" t="str">
        <f ca="true">+IF(OFFSET('Hygiene Data'!$F$13,0,10*ROW('Hygiene Data'!F41))="","",OFFSET('Hygiene Data'!$F$13,0,10*ROW('Hygiene Data'!F41)))</f>
        <v/>
      </c>
      <c r="DX47" s="276" t="str">
        <f ca="true">+IF(OFFSET('Hygiene Data'!$G$11,0,10*ROW('Hygiene Data'!G41))="","",OFFSET('Hygiene Data'!$G$11,0,10*ROW('Hygiene Data'!G41)))</f>
        <v/>
      </c>
      <c r="DY47" s="276" t="str">
        <f ca="true">+IF(OFFSET('Hygiene Data'!$G$12,0,10*ROW('Hygiene Data'!G41))="","",OFFSET('Hygiene Data'!$G$12,0,10*ROW('Hygiene Data'!G41)))</f>
        <v/>
      </c>
      <c r="DZ47" s="276" t="str">
        <f ca="true">+IF(OFFSET('Hygiene Data'!$G$13,0,10*ROW('Hygiene Data'!G41))="","",OFFSET('Hygiene Data'!$G$13,0,10*ROW('Hygiene Data'!G41)))</f>
        <v/>
      </c>
      <c r="EA47" s="276" t="str">
        <f ca="true">+IF(OFFSET('Hygiene Data'!$H$11,0,10*ROW('Hygiene Data'!H41))="","",OFFSET('Hygiene Data'!$H$11,0,10*ROW('Hygiene Data'!H41)))</f>
        <v/>
      </c>
      <c r="EB47" s="276" t="str">
        <f ca="true">+IF(OFFSET('Hygiene Data'!$H$12,0,10*ROW('Hygiene Data'!H41))="","",OFFSET('Hygiene Data'!$H$12,0,10*ROW('Hygiene Data'!H41)))</f>
        <v/>
      </c>
      <c r="EC47" s="276" t="str">
        <f ca="true">+IF(OFFSET('Hygiene Data'!$H$13,0,10*ROW('Hygiene Data'!H41))="","",OFFSET('Hygiene Data'!$H$13,0,10*ROW('Hygiene Data'!H41)))</f>
        <v/>
      </c>
      <c r="ED47" s="276" t="str">
        <f ca="true">+IF(OFFSET('Hygiene Data'!$I$11,0,10*ROW('Hygiene Data'!I41))="","",OFFSET('Hygiene Data'!$I$11,0,10*ROW('Hygiene Data'!I41)))</f>
        <v/>
      </c>
      <c r="EE47" s="276" t="str">
        <f ca="true">+IF(OFFSET('Hygiene Data'!$I$12,0,10*ROW('Hygiene Data'!I41))="","",OFFSET('Hygiene Data'!$I$12,0,10*ROW('Hygiene Data'!I41)))</f>
        <v/>
      </c>
      <c r="EF47" s="276"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2"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6"/>
      <c r="BS48" s="276" t="str">
        <f ca="true">+IF(OFFSET('Water Data'!$D$27,0,10*ROW('Water Data'!D42))="","",OFFSET('Water Data'!$D$27,0,10*ROW('Water Data'!D42)))</f>
        <v/>
      </c>
      <c r="BT48" s="276" t="str">
        <f ca="true">+IF(OFFSET('Water Data'!$D$28,0,10*ROW('Water Data'!D42))="","",OFFSET('Water Data'!$D$28,0,10*ROW('Water Data'!D42)))</f>
        <v/>
      </c>
      <c r="BU48" s="276" t="str">
        <f ca="true">+IF(OFFSET('Water Data'!$D$29,0,10*ROW('Water Data'!D42))="","",OFFSET('Water Data'!$D$29,0,10*ROW('Water Data'!D42)))</f>
        <v/>
      </c>
      <c r="BV48" s="276" t="str">
        <f ca="true">+IF(OFFSET('Water Data'!$E$27,0,10*ROW('Water Data'!E42))="","",OFFSET('Water Data'!$E$27,0,10*ROW('Water Data'!E42)))</f>
        <v/>
      </c>
      <c r="BW48" s="276" t="str">
        <f ca="true">+IF(OFFSET('Water Data'!$E$28,0,10*ROW('Water Data'!E42))="","",OFFSET('Water Data'!$E$28,0,10*ROW('Water Data'!E42)))</f>
        <v/>
      </c>
      <c r="BX48" s="276" t="str">
        <f ca="true">+IF(OFFSET('Water Data'!$E$29,0,10*ROW('Water Data'!E42))="","",OFFSET('Water Data'!$E$29,0,10*ROW('Water Data'!E42)))</f>
        <v/>
      </c>
      <c r="BY48" s="276" t="str">
        <f ca="true">+IF(OFFSET('Water Data'!$F$27,0,10*ROW('Water Data'!F42))="","",OFFSET('Water Data'!$F$27,0,10*ROW('Water Data'!F42)))</f>
        <v/>
      </c>
      <c r="BZ48" s="276" t="str">
        <f ca="true">+IF(OFFSET('Water Data'!$F$28,0,10*ROW('Water Data'!F42))="","",OFFSET('Water Data'!$F$28,0,10*ROW('Water Data'!F42)))</f>
        <v/>
      </c>
      <c r="CA48" s="276" t="str">
        <f ca="true">+IF(OFFSET('Water Data'!$F$29,0,10*ROW('Water Data'!F42))="","",OFFSET('Water Data'!$F$29,0,10*ROW('Water Data'!F42)))</f>
        <v/>
      </c>
      <c r="CB48" s="276" t="str">
        <f ca="true">+IF(OFFSET('Water Data'!$G$27,0,10*ROW('Water Data'!G42))="","",OFFSET('Water Data'!$G$27,0,10*ROW('Water Data'!G42)))</f>
        <v/>
      </c>
      <c r="CC48" s="276" t="str">
        <f ca="true">+IF(OFFSET('Water Data'!$G$28,0,10*ROW('Water Data'!G42))="","",OFFSET('Water Data'!$G$28,0,10*ROW('Water Data'!G42)))</f>
        <v/>
      </c>
      <c r="CD48" s="276" t="str">
        <f ca="true">+IF(OFFSET('Water Data'!$G$29,0,10*ROW('Water Data'!G42))="","",OFFSET('Water Data'!$G$29,0,10*ROW('Water Data'!G42)))</f>
        <v/>
      </c>
      <c r="CE48" s="276" t="str">
        <f ca="true">+IF(OFFSET('Water Data'!$H$27,0,10*ROW('Water Data'!H42))="","",OFFSET('Water Data'!$H$27,0,10*ROW('Water Data'!H42)))</f>
        <v/>
      </c>
      <c r="CF48" s="276" t="str">
        <f ca="true">+IF(OFFSET('Water Data'!$H$28,0,10*ROW('Water Data'!H42))="","",OFFSET('Water Data'!$H$28,0,10*ROW('Water Data'!H42)))</f>
        <v/>
      </c>
      <c r="CG48" s="276" t="str">
        <f ca="true">+IF(OFFSET('Water Data'!$H$29,0,10*ROW('Water Data'!H42))="","",OFFSET('Water Data'!$H$29,0,10*ROW('Water Data'!H42)))</f>
        <v/>
      </c>
      <c r="CH48" s="276" t="str">
        <f ca="true">+IF(OFFSET('Water Data'!$I$27,0,10*ROW('Water Data'!I42))="","",OFFSET('Water Data'!$I$27,0,10*ROW('Water Data'!I42)))</f>
        <v/>
      </c>
      <c r="CI48" s="276" t="str">
        <f ca="true">+IF(OFFSET('Water Data'!$I$28,0,10*ROW('Water Data'!I42))="","",OFFSET('Water Data'!$I$28,0,10*ROW('Water Data'!I42)))</f>
        <v/>
      </c>
      <c r="CJ48" s="276" t="str">
        <f ca="true">+IF(OFFSET('Water Data'!$I$29,0,10*ROW('Water Data'!I42))="","",OFFSET('Water Data'!$I$29,0,10*ROW('Water Data'!I42)))</f>
        <v/>
      </c>
      <c r="CK48" s="276" t="str">
        <f ca="true">+IF(OFFSET('Sanitation Data'!$D$28,0,10*ROW('Sanitation Data'!D42))="","",OFFSET('Sanitation Data'!$D$28,0,10*ROW('Sanitation Data'!D42)))</f>
        <v/>
      </c>
      <c r="CL48" s="276" t="str">
        <f ca="true">+IF(OFFSET('Sanitation Data'!$D$29,0,10*ROW('Sanitation Data'!D42))="","",OFFSET('Sanitation Data'!$D$29,0,10*ROW('Sanitation Data'!D42)))</f>
        <v/>
      </c>
      <c r="CM48" s="276" t="str">
        <f ca="true">+IF(OFFSET('Sanitation Data'!$D$30,0,10*ROW('Sanitation Data'!D42))="","",OFFSET('Sanitation Data'!$D$30,0,10*ROW('Sanitation Data'!D42)))</f>
        <v/>
      </c>
      <c r="CN48" s="276" t="str">
        <f ca="true">+IF(OFFSET('Sanitation Data'!$D$31,0,10*ROW('Sanitation Data'!D42))="","",OFFSET('Sanitation Data'!$D$31,0,10*ROW('Sanitation Data'!D42)))</f>
        <v/>
      </c>
      <c r="CO48" s="276" t="str">
        <f ca="true">+IF(OFFSET('Sanitation Data'!$D$32,0,10*ROW('Sanitation Data'!D42))="","",OFFSET('Sanitation Data'!$D$32,0,10*ROW('Sanitation Data'!D42)))</f>
        <v/>
      </c>
      <c r="CP48" s="276" t="str">
        <f ca="true">+IF(OFFSET('Sanitation Data'!$E$28,0,10*ROW('Sanitation Data'!E42))="","",OFFSET('Sanitation Data'!$E$28,0,10*ROW('Sanitation Data'!E42)))</f>
        <v/>
      </c>
      <c r="CQ48" s="276" t="str">
        <f ca="true">+IF(OFFSET('Sanitation Data'!$E$29,0,10*ROW('Sanitation Data'!E42))="","",OFFSET('Sanitation Data'!$E$29,0,10*ROW('Sanitation Data'!E42)))</f>
        <v/>
      </c>
      <c r="CR48" s="276" t="str">
        <f ca="true">+IF(OFFSET('Sanitation Data'!$E$30,0,10*ROW('Sanitation Data'!E42))="","",OFFSET('Sanitation Data'!$E$30,0,10*ROW('Sanitation Data'!E42)))</f>
        <v/>
      </c>
      <c r="CS48" s="276" t="str">
        <f ca="true">+IF(OFFSET('Sanitation Data'!$E$31,0,10*ROW('Sanitation Data'!E42))="","",OFFSET('Sanitation Data'!$E$31,0,10*ROW('Sanitation Data'!E42)))</f>
        <v/>
      </c>
      <c r="CT48" s="276" t="str">
        <f ca="true">+IF(OFFSET('Sanitation Data'!$E$32,0,10*ROW('Sanitation Data'!E42))="","",OFFSET('Sanitation Data'!$E$32,0,10*ROW('Sanitation Data'!E42)))</f>
        <v/>
      </c>
      <c r="CU48" s="276" t="str">
        <f ca="true">+IF(OFFSET('Sanitation Data'!$F$28,0,10*ROW('Sanitation Data'!F42))="","",OFFSET('Sanitation Data'!$F$28,0,10*ROW('Sanitation Data'!F42)))</f>
        <v/>
      </c>
      <c r="CV48" s="276" t="str">
        <f ca="true">+IF(OFFSET('Sanitation Data'!$F$29,0,10*ROW('Sanitation Data'!F42))="","",OFFSET('Sanitation Data'!$F$29,0,10*ROW('Sanitation Data'!F42)))</f>
        <v/>
      </c>
      <c r="CW48" s="276" t="str">
        <f ca="true">+IF(OFFSET('Sanitation Data'!$F$30,0,10*ROW('Sanitation Data'!F42))="","",OFFSET('Sanitation Data'!$F$30,0,10*ROW('Sanitation Data'!F42)))</f>
        <v/>
      </c>
      <c r="CX48" s="276" t="str">
        <f ca="true">+IF(OFFSET('Sanitation Data'!$F$31,0,10*ROW('Sanitation Data'!F42))="","",OFFSET('Sanitation Data'!$F$31,0,10*ROW('Sanitation Data'!F42)))</f>
        <v/>
      </c>
      <c r="CY48" s="276" t="str">
        <f ca="true">+IF(OFFSET('Sanitation Data'!$F$32,0,10*ROW('Sanitation Data'!F42))="","",OFFSET('Sanitation Data'!$F$32,0,10*ROW('Sanitation Data'!F42)))</f>
        <v/>
      </c>
      <c r="CZ48" s="276" t="str">
        <f ca="true">+IF(OFFSET('Sanitation Data'!$G$28,0,10*ROW('Sanitation Data'!G42))="","",OFFSET('Sanitation Data'!$G$28,0,10*ROW('Sanitation Data'!G42)))</f>
        <v/>
      </c>
      <c r="DA48" s="276" t="str">
        <f ca="true">+IF(OFFSET('Sanitation Data'!$G$29,0,10*ROW('Sanitation Data'!G42))="","",OFFSET('Sanitation Data'!$G$29,0,10*ROW('Sanitation Data'!G42)))</f>
        <v/>
      </c>
      <c r="DB48" s="276" t="str">
        <f ca="true">+IF(OFFSET('Sanitation Data'!$G$30,0,10*ROW('Sanitation Data'!G42))="","",OFFSET('Sanitation Data'!$G$30,0,10*ROW('Sanitation Data'!G42)))</f>
        <v/>
      </c>
      <c r="DC48" s="276" t="str">
        <f ca="true">+IF(OFFSET('Sanitation Data'!$G$31,0,10*ROW('Sanitation Data'!G42))="","",OFFSET('Sanitation Data'!$G$31,0,10*ROW('Sanitation Data'!G42)))</f>
        <v/>
      </c>
      <c r="DD48" s="276" t="str">
        <f ca="true">+IF(OFFSET('Sanitation Data'!$G$32,0,10*ROW('Sanitation Data'!G42))="","",OFFSET('Sanitation Data'!$G$32,0,10*ROW('Sanitation Data'!G42)))</f>
        <v/>
      </c>
      <c r="DE48" s="276" t="str">
        <f ca="true">+IF(OFFSET('Sanitation Data'!$H$28,0,10*ROW('Sanitation Data'!H42))="","",OFFSET('Sanitation Data'!$H$28,0,10*ROW('Sanitation Data'!H42)))</f>
        <v/>
      </c>
      <c r="DF48" s="276" t="str">
        <f ca="true">+IF(OFFSET('Sanitation Data'!$H$29,0,10*ROW('Sanitation Data'!H42))="","",OFFSET('Sanitation Data'!$H$29,0,10*ROW('Sanitation Data'!H42)))</f>
        <v/>
      </c>
      <c r="DG48" s="276" t="str">
        <f ca="true">+IF(OFFSET('Sanitation Data'!$H$30,0,10*ROW('Sanitation Data'!H42))="","",OFFSET('Sanitation Data'!$H$30,0,10*ROW('Sanitation Data'!H42)))</f>
        <v/>
      </c>
      <c r="DH48" s="276" t="str">
        <f ca="true">+IF(OFFSET('Sanitation Data'!$H$31,0,10*ROW('Sanitation Data'!H42))="","",OFFSET('Sanitation Data'!$H$31,0,10*ROW('Sanitation Data'!H42)))</f>
        <v/>
      </c>
      <c r="DI48" s="276" t="str">
        <f ca="true">+IF(OFFSET('Sanitation Data'!$H$32,0,10*ROW('Sanitation Data'!H42))="","",OFFSET('Sanitation Data'!$H$32,0,10*ROW('Sanitation Data'!H42)))</f>
        <v/>
      </c>
      <c r="DJ48" s="276" t="str">
        <f ca="true">+IF(OFFSET('Sanitation Data'!$I$28,0,10*ROW('Sanitation Data'!I42))="","",OFFSET('Sanitation Data'!$I$28,0,10*ROW('Sanitation Data'!I42)))</f>
        <v/>
      </c>
      <c r="DK48" s="276" t="str">
        <f ca="true">+IF(OFFSET('Sanitation Data'!$I$29,0,10*ROW('Sanitation Data'!I42))="","",OFFSET('Sanitation Data'!$I$29,0,10*ROW('Sanitation Data'!I42)))</f>
        <v/>
      </c>
      <c r="DL48" s="276" t="str">
        <f ca="true">+IF(OFFSET('Sanitation Data'!$I$30,0,10*ROW('Sanitation Data'!I42))="","",OFFSET('Sanitation Data'!$I$30,0,10*ROW('Sanitation Data'!I42)))</f>
        <v/>
      </c>
      <c r="DM48" s="276" t="str">
        <f ca="true">+IF(OFFSET('Sanitation Data'!$I$31,0,10*ROW('Sanitation Data'!I42))="","",OFFSET('Sanitation Data'!$I$31,0,10*ROW('Sanitation Data'!I42)))</f>
        <v/>
      </c>
      <c r="DN48" s="276" t="str">
        <f ca="true">+IF(OFFSET('Sanitation Data'!$I$32,0,10*ROW('Sanitation Data'!I42))="","",OFFSET('Sanitation Data'!$I$32,0,10*ROW('Sanitation Data'!I42)))</f>
        <v/>
      </c>
      <c r="DO48" s="276" t="str">
        <f ca="true">+IF(OFFSET('Hygiene Data'!$D$11,0,10*ROW('Hygiene Data'!D42))="","",OFFSET('Hygiene Data'!$D$11,0,10*ROW('Hygiene Data'!D42)))</f>
        <v/>
      </c>
      <c r="DP48" s="276" t="str">
        <f ca="true">+IF(OFFSET('Hygiene Data'!$D$12,0,10*ROW('Hygiene Data'!D42))="","",OFFSET('Hygiene Data'!$D$12,0,10*ROW('Hygiene Data'!D42)))</f>
        <v/>
      </c>
      <c r="DQ48" s="276" t="str">
        <f ca="true">+IF(OFFSET('Hygiene Data'!$D$13,0,10*ROW('Hygiene Data'!D42))="","",OFFSET('Hygiene Data'!$D$13,0,10*ROW('Hygiene Data'!D42)))</f>
        <v/>
      </c>
      <c r="DR48" s="276" t="str">
        <f ca="true">+IF(OFFSET('Hygiene Data'!$E$11,0,10*ROW('Hygiene Data'!E42))="","",OFFSET('Hygiene Data'!$E$11,0,10*ROW('Hygiene Data'!E42)))</f>
        <v/>
      </c>
      <c r="DS48" s="276" t="str">
        <f ca="true">+IF(OFFSET('Hygiene Data'!$E$12,0,10*ROW('Hygiene Data'!E42))="","",OFFSET('Hygiene Data'!$E$12,0,10*ROW('Hygiene Data'!E42)))</f>
        <v/>
      </c>
      <c r="DT48" s="276" t="str">
        <f ca="true">+IF(OFFSET('Hygiene Data'!$E$13,0,10*ROW('Hygiene Data'!E42))="","",OFFSET('Hygiene Data'!$E$13,0,10*ROW('Hygiene Data'!E42)))</f>
        <v/>
      </c>
      <c r="DU48" s="276" t="str">
        <f ca="true">+IF(OFFSET('Hygiene Data'!$F$11,0,10*ROW('Hygiene Data'!F42))="","",OFFSET('Hygiene Data'!$F$11,0,10*ROW('Hygiene Data'!F42)))</f>
        <v/>
      </c>
      <c r="DV48" s="276" t="str">
        <f ca="true">+IF(OFFSET('Hygiene Data'!$F$12,0,10*ROW('Hygiene Data'!F42))="","",OFFSET('Hygiene Data'!$F$12,0,10*ROW('Hygiene Data'!F42)))</f>
        <v/>
      </c>
      <c r="DW48" s="276" t="str">
        <f ca="true">+IF(OFFSET('Hygiene Data'!$F$13,0,10*ROW('Hygiene Data'!F42))="","",OFFSET('Hygiene Data'!$F$13,0,10*ROW('Hygiene Data'!F42)))</f>
        <v/>
      </c>
      <c r="DX48" s="276" t="str">
        <f ca="true">+IF(OFFSET('Hygiene Data'!$G$11,0,10*ROW('Hygiene Data'!G42))="","",OFFSET('Hygiene Data'!$G$11,0,10*ROW('Hygiene Data'!G42)))</f>
        <v/>
      </c>
      <c r="DY48" s="276" t="str">
        <f ca="true">+IF(OFFSET('Hygiene Data'!$G$12,0,10*ROW('Hygiene Data'!G42))="","",OFFSET('Hygiene Data'!$G$12,0,10*ROW('Hygiene Data'!G42)))</f>
        <v/>
      </c>
      <c r="DZ48" s="276" t="str">
        <f ca="true">+IF(OFFSET('Hygiene Data'!$G$13,0,10*ROW('Hygiene Data'!G42))="","",OFFSET('Hygiene Data'!$G$13,0,10*ROW('Hygiene Data'!G42)))</f>
        <v/>
      </c>
      <c r="EA48" s="276" t="str">
        <f ca="true">+IF(OFFSET('Hygiene Data'!$H$11,0,10*ROW('Hygiene Data'!H42))="","",OFFSET('Hygiene Data'!$H$11,0,10*ROW('Hygiene Data'!H42)))</f>
        <v/>
      </c>
      <c r="EB48" s="276" t="str">
        <f ca="true">+IF(OFFSET('Hygiene Data'!$H$12,0,10*ROW('Hygiene Data'!H42))="","",OFFSET('Hygiene Data'!$H$12,0,10*ROW('Hygiene Data'!H42)))</f>
        <v/>
      </c>
      <c r="EC48" s="276" t="str">
        <f ca="true">+IF(OFFSET('Hygiene Data'!$H$13,0,10*ROW('Hygiene Data'!H42))="","",OFFSET('Hygiene Data'!$H$13,0,10*ROW('Hygiene Data'!H42)))</f>
        <v/>
      </c>
      <c r="ED48" s="276" t="str">
        <f ca="true">+IF(OFFSET('Hygiene Data'!$I$11,0,10*ROW('Hygiene Data'!I42))="","",OFFSET('Hygiene Data'!$I$11,0,10*ROW('Hygiene Data'!I42)))</f>
        <v/>
      </c>
      <c r="EE48" s="276" t="str">
        <f ca="true">+IF(OFFSET('Hygiene Data'!$I$12,0,10*ROW('Hygiene Data'!I42))="","",OFFSET('Hygiene Data'!$I$12,0,10*ROW('Hygiene Data'!I42)))</f>
        <v/>
      </c>
      <c r="EF48" s="276"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2"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6"/>
      <c r="BS49" s="276" t="str">
        <f ca="true">+IF(OFFSET('Water Data'!$D$27,0,10*ROW('Water Data'!D43))="","",OFFSET('Water Data'!$D$27,0,10*ROW('Water Data'!D43)))</f>
        <v/>
      </c>
      <c r="BT49" s="276" t="str">
        <f ca="true">+IF(OFFSET('Water Data'!$D$28,0,10*ROW('Water Data'!D43))="","",OFFSET('Water Data'!$D$28,0,10*ROW('Water Data'!D43)))</f>
        <v/>
      </c>
      <c r="BU49" s="276" t="str">
        <f ca="true">+IF(OFFSET('Water Data'!$D$29,0,10*ROW('Water Data'!D43))="","",OFFSET('Water Data'!$D$29,0,10*ROW('Water Data'!D43)))</f>
        <v/>
      </c>
      <c r="BV49" s="276" t="str">
        <f ca="true">+IF(OFFSET('Water Data'!$E$27,0,10*ROW('Water Data'!E43))="","",OFFSET('Water Data'!$E$27,0,10*ROW('Water Data'!E43)))</f>
        <v/>
      </c>
      <c r="BW49" s="276" t="str">
        <f ca="true">+IF(OFFSET('Water Data'!$E$28,0,10*ROW('Water Data'!E43))="","",OFFSET('Water Data'!$E$28,0,10*ROW('Water Data'!E43)))</f>
        <v/>
      </c>
      <c r="BX49" s="276" t="str">
        <f ca="true">+IF(OFFSET('Water Data'!$E$29,0,10*ROW('Water Data'!E43))="","",OFFSET('Water Data'!$E$29,0,10*ROW('Water Data'!E43)))</f>
        <v/>
      </c>
      <c r="BY49" s="276" t="str">
        <f ca="true">+IF(OFFSET('Water Data'!$F$27,0,10*ROW('Water Data'!F43))="","",OFFSET('Water Data'!$F$27,0,10*ROW('Water Data'!F43)))</f>
        <v/>
      </c>
      <c r="BZ49" s="276" t="str">
        <f ca="true">+IF(OFFSET('Water Data'!$F$28,0,10*ROW('Water Data'!F43))="","",OFFSET('Water Data'!$F$28,0,10*ROW('Water Data'!F43)))</f>
        <v/>
      </c>
      <c r="CA49" s="276" t="str">
        <f ca="true">+IF(OFFSET('Water Data'!$F$29,0,10*ROW('Water Data'!F43))="","",OFFSET('Water Data'!$F$29,0,10*ROW('Water Data'!F43)))</f>
        <v/>
      </c>
      <c r="CB49" s="276" t="str">
        <f ca="true">+IF(OFFSET('Water Data'!$G$27,0,10*ROW('Water Data'!G43))="","",OFFSET('Water Data'!$G$27,0,10*ROW('Water Data'!G43)))</f>
        <v/>
      </c>
      <c r="CC49" s="276" t="str">
        <f ca="true">+IF(OFFSET('Water Data'!$G$28,0,10*ROW('Water Data'!G43))="","",OFFSET('Water Data'!$G$28,0,10*ROW('Water Data'!G43)))</f>
        <v/>
      </c>
      <c r="CD49" s="276" t="str">
        <f ca="true">+IF(OFFSET('Water Data'!$G$29,0,10*ROW('Water Data'!G43))="","",OFFSET('Water Data'!$G$29,0,10*ROW('Water Data'!G43)))</f>
        <v/>
      </c>
      <c r="CE49" s="276" t="str">
        <f ca="true">+IF(OFFSET('Water Data'!$H$27,0,10*ROW('Water Data'!H43))="","",OFFSET('Water Data'!$H$27,0,10*ROW('Water Data'!H43)))</f>
        <v/>
      </c>
      <c r="CF49" s="276" t="str">
        <f ca="true">+IF(OFFSET('Water Data'!$H$28,0,10*ROW('Water Data'!H43))="","",OFFSET('Water Data'!$H$28,0,10*ROW('Water Data'!H43)))</f>
        <v/>
      </c>
      <c r="CG49" s="276" t="str">
        <f ca="true">+IF(OFFSET('Water Data'!$H$29,0,10*ROW('Water Data'!H43))="","",OFFSET('Water Data'!$H$29,0,10*ROW('Water Data'!H43)))</f>
        <v/>
      </c>
      <c r="CH49" s="276" t="str">
        <f ca="true">+IF(OFFSET('Water Data'!$I$27,0,10*ROW('Water Data'!I43))="","",OFFSET('Water Data'!$I$27,0,10*ROW('Water Data'!I43)))</f>
        <v/>
      </c>
      <c r="CI49" s="276" t="str">
        <f ca="true">+IF(OFFSET('Water Data'!$I$28,0,10*ROW('Water Data'!I43))="","",OFFSET('Water Data'!$I$28,0,10*ROW('Water Data'!I43)))</f>
        <v/>
      </c>
      <c r="CJ49" s="276" t="str">
        <f ca="true">+IF(OFFSET('Water Data'!$I$29,0,10*ROW('Water Data'!I43))="","",OFFSET('Water Data'!$I$29,0,10*ROW('Water Data'!I43)))</f>
        <v/>
      </c>
      <c r="CK49" s="276" t="str">
        <f ca="true">+IF(OFFSET('Sanitation Data'!$D$28,0,10*ROW('Sanitation Data'!D43))="","",OFFSET('Sanitation Data'!$D$28,0,10*ROW('Sanitation Data'!D43)))</f>
        <v/>
      </c>
      <c r="CL49" s="276" t="str">
        <f ca="true">+IF(OFFSET('Sanitation Data'!$D$29,0,10*ROW('Sanitation Data'!D43))="","",OFFSET('Sanitation Data'!$D$29,0,10*ROW('Sanitation Data'!D43)))</f>
        <v/>
      </c>
      <c r="CM49" s="276" t="str">
        <f ca="true">+IF(OFFSET('Sanitation Data'!$D$30,0,10*ROW('Sanitation Data'!D43))="","",OFFSET('Sanitation Data'!$D$30,0,10*ROW('Sanitation Data'!D43)))</f>
        <v/>
      </c>
      <c r="CN49" s="276" t="str">
        <f ca="true">+IF(OFFSET('Sanitation Data'!$D$31,0,10*ROW('Sanitation Data'!D43))="","",OFFSET('Sanitation Data'!$D$31,0,10*ROW('Sanitation Data'!D43)))</f>
        <v/>
      </c>
      <c r="CO49" s="276" t="str">
        <f ca="true">+IF(OFFSET('Sanitation Data'!$D$32,0,10*ROW('Sanitation Data'!D43))="","",OFFSET('Sanitation Data'!$D$32,0,10*ROW('Sanitation Data'!D43)))</f>
        <v/>
      </c>
      <c r="CP49" s="276" t="str">
        <f ca="true">+IF(OFFSET('Sanitation Data'!$E$28,0,10*ROW('Sanitation Data'!E43))="","",OFFSET('Sanitation Data'!$E$28,0,10*ROW('Sanitation Data'!E43)))</f>
        <v/>
      </c>
      <c r="CQ49" s="276" t="str">
        <f ca="true">+IF(OFFSET('Sanitation Data'!$E$29,0,10*ROW('Sanitation Data'!E43))="","",OFFSET('Sanitation Data'!$E$29,0,10*ROW('Sanitation Data'!E43)))</f>
        <v/>
      </c>
      <c r="CR49" s="276" t="str">
        <f ca="true">+IF(OFFSET('Sanitation Data'!$E$30,0,10*ROW('Sanitation Data'!E43))="","",OFFSET('Sanitation Data'!$E$30,0,10*ROW('Sanitation Data'!E43)))</f>
        <v/>
      </c>
      <c r="CS49" s="276" t="str">
        <f ca="true">+IF(OFFSET('Sanitation Data'!$E$31,0,10*ROW('Sanitation Data'!E43))="","",OFFSET('Sanitation Data'!$E$31,0,10*ROW('Sanitation Data'!E43)))</f>
        <v/>
      </c>
      <c r="CT49" s="276" t="str">
        <f ca="true">+IF(OFFSET('Sanitation Data'!$E$32,0,10*ROW('Sanitation Data'!E43))="","",OFFSET('Sanitation Data'!$E$32,0,10*ROW('Sanitation Data'!E43)))</f>
        <v/>
      </c>
      <c r="CU49" s="276" t="str">
        <f ca="true">+IF(OFFSET('Sanitation Data'!$F$28,0,10*ROW('Sanitation Data'!F43))="","",OFFSET('Sanitation Data'!$F$28,0,10*ROW('Sanitation Data'!F43)))</f>
        <v/>
      </c>
      <c r="CV49" s="276" t="str">
        <f ca="true">+IF(OFFSET('Sanitation Data'!$F$29,0,10*ROW('Sanitation Data'!F43))="","",OFFSET('Sanitation Data'!$F$29,0,10*ROW('Sanitation Data'!F43)))</f>
        <v/>
      </c>
      <c r="CW49" s="276" t="str">
        <f ca="true">+IF(OFFSET('Sanitation Data'!$F$30,0,10*ROW('Sanitation Data'!F43))="","",OFFSET('Sanitation Data'!$F$30,0,10*ROW('Sanitation Data'!F43)))</f>
        <v/>
      </c>
      <c r="CX49" s="276" t="str">
        <f ca="true">+IF(OFFSET('Sanitation Data'!$F$31,0,10*ROW('Sanitation Data'!F43))="","",OFFSET('Sanitation Data'!$F$31,0,10*ROW('Sanitation Data'!F43)))</f>
        <v/>
      </c>
      <c r="CY49" s="276" t="str">
        <f ca="true">+IF(OFFSET('Sanitation Data'!$F$32,0,10*ROW('Sanitation Data'!F43))="","",OFFSET('Sanitation Data'!$F$32,0,10*ROW('Sanitation Data'!F43)))</f>
        <v/>
      </c>
      <c r="CZ49" s="276" t="str">
        <f ca="true">+IF(OFFSET('Sanitation Data'!$G$28,0,10*ROW('Sanitation Data'!G43))="","",OFFSET('Sanitation Data'!$G$28,0,10*ROW('Sanitation Data'!G43)))</f>
        <v/>
      </c>
      <c r="DA49" s="276" t="str">
        <f ca="true">+IF(OFFSET('Sanitation Data'!$G$29,0,10*ROW('Sanitation Data'!G43))="","",OFFSET('Sanitation Data'!$G$29,0,10*ROW('Sanitation Data'!G43)))</f>
        <v/>
      </c>
      <c r="DB49" s="276" t="str">
        <f ca="true">+IF(OFFSET('Sanitation Data'!$G$30,0,10*ROW('Sanitation Data'!G43))="","",OFFSET('Sanitation Data'!$G$30,0,10*ROW('Sanitation Data'!G43)))</f>
        <v/>
      </c>
      <c r="DC49" s="276" t="str">
        <f ca="true">+IF(OFFSET('Sanitation Data'!$G$31,0,10*ROW('Sanitation Data'!G43))="","",OFFSET('Sanitation Data'!$G$31,0,10*ROW('Sanitation Data'!G43)))</f>
        <v/>
      </c>
      <c r="DD49" s="276" t="str">
        <f ca="true">+IF(OFFSET('Sanitation Data'!$G$32,0,10*ROW('Sanitation Data'!G43))="","",OFFSET('Sanitation Data'!$G$32,0,10*ROW('Sanitation Data'!G43)))</f>
        <v/>
      </c>
      <c r="DE49" s="276" t="str">
        <f ca="true">+IF(OFFSET('Sanitation Data'!$H$28,0,10*ROW('Sanitation Data'!H43))="","",OFFSET('Sanitation Data'!$H$28,0,10*ROW('Sanitation Data'!H43)))</f>
        <v/>
      </c>
      <c r="DF49" s="276" t="str">
        <f ca="true">+IF(OFFSET('Sanitation Data'!$H$29,0,10*ROW('Sanitation Data'!H43))="","",OFFSET('Sanitation Data'!$H$29,0,10*ROW('Sanitation Data'!H43)))</f>
        <v/>
      </c>
      <c r="DG49" s="276" t="str">
        <f ca="true">+IF(OFFSET('Sanitation Data'!$H$30,0,10*ROW('Sanitation Data'!H43))="","",OFFSET('Sanitation Data'!$H$30,0,10*ROW('Sanitation Data'!H43)))</f>
        <v/>
      </c>
      <c r="DH49" s="276" t="str">
        <f ca="true">+IF(OFFSET('Sanitation Data'!$H$31,0,10*ROW('Sanitation Data'!H43))="","",OFFSET('Sanitation Data'!$H$31,0,10*ROW('Sanitation Data'!H43)))</f>
        <v/>
      </c>
      <c r="DI49" s="276" t="str">
        <f ca="true">+IF(OFFSET('Sanitation Data'!$H$32,0,10*ROW('Sanitation Data'!H43))="","",OFFSET('Sanitation Data'!$H$32,0,10*ROW('Sanitation Data'!H43)))</f>
        <v/>
      </c>
      <c r="DJ49" s="276" t="str">
        <f ca="true">+IF(OFFSET('Sanitation Data'!$I$28,0,10*ROW('Sanitation Data'!I43))="","",OFFSET('Sanitation Data'!$I$28,0,10*ROW('Sanitation Data'!I43)))</f>
        <v/>
      </c>
      <c r="DK49" s="276" t="str">
        <f ca="true">+IF(OFFSET('Sanitation Data'!$I$29,0,10*ROW('Sanitation Data'!I43))="","",OFFSET('Sanitation Data'!$I$29,0,10*ROW('Sanitation Data'!I43)))</f>
        <v/>
      </c>
      <c r="DL49" s="276" t="str">
        <f ca="true">+IF(OFFSET('Sanitation Data'!$I$30,0,10*ROW('Sanitation Data'!I43))="","",OFFSET('Sanitation Data'!$I$30,0,10*ROW('Sanitation Data'!I43)))</f>
        <v/>
      </c>
      <c r="DM49" s="276" t="str">
        <f ca="true">+IF(OFFSET('Sanitation Data'!$I$31,0,10*ROW('Sanitation Data'!I43))="","",OFFSET('Sanitation Data'!$I$31,0,10*ROW('Sanitation Data'!I43)))</f>
        <v/>
      </c>
      <c r="DN49" s="276" t="str">
        <f ca="true">+IF(OFFSET('Sanitation Data'!$I$32,0,10*ROW('Sanitation Data'!I43))="","",OFFSET('Sanitation Data'!$I$32,0,10*ROW('Sanitation Data'!I43)))</f>
        <v/>
      </c>
      <c r="DO49" s="276" t="str">
        <f ca="true">+IF(OFFSET('Hygiene Data'!$D$11,0,10*ROW('Hygiene Data'!D43))="","",OFFSET('Hygiene Data'!$D$11,0,10*ROW('Hygiene Data'!D43)))</f>
        <v/>
      </c>
      <c r="DP49" s="276" t="str">
        <f ca="true">+IF(OFFSET('Hygiene Data'!$D$12,0,10*ROW('Hygiene Data'!D43))="","",OFFSET('Hygiene Data'!$D$12,0,10*ROW('Hygiene Data'!D43)))</f>
        <v/>
      </c>
      <c r="DQ49" s="276" t="str">
        <f ca="true">+IF(OFFSET('Hygiene Data'!$D$13,0,10*ROW('Hygiene Data'!D43))="","",OFFSET('Hygiene Data'!$D$13,0,10*ROW('Hygiene Data'!D43)))</f>
        <v/>
      </c>
      <c r="DR49" s="276" t="str">
        <f ca="true">+IF(OFFSET('Hygiene Data'!$E$11,0,10*ROW('Hygiene Data'!E43))="","",OFFSET('Hygiene Data'!$E$11,0,10*ROW('Hygiene Data'!E43)))</f>
        <v/>
      </c>
      <c r="DS49" s="276" t="str">
        <f ca="true">+IF(OFFSET('Hygiene Data'!$E$12,0,10*ROW('Hygiene Data'!E43))="","",OFFSET('Hygiene Data'!$E$12,0,10*ROW('Hygiene Data'!E43)))</f>
        <v/>
      </c>
      <c r="DT49" s="276" t="str">
        <f ca="true">+IF(OFFSET('Hygiene Data'!$E$13,0,10*ROW('Hygiene Data'!E43))="","",OFFSET('Hygiene Data'!$E$13,0,10*ROW('Hygiene Data'!E43)))</f>
        <v/>
      </c>
      <c r="DU49" s="276" t="str">
        <f ca="true">+IF(OFFSET('Hygiene Data'!$F$11,0,10*ROW('Hygiene Data'!F43))="","",OFFSET('Hygiene Data'!$F$11,0,10*ROW('Hygiene Data'!F43)))</f>
        <v/>
      </c>
      <c r="DV49" s="276" t="str">
        <f ca="true">+IF(OFFSET('Hygiene Data'!$F$12,0,10*ROW('Hygiene Data'!F43))="","",OFFSET('Hygiene Data'!$F$12,0,10*ROW('Hygiene Data'!F43)))</f>
        <v/>
      </c>
      <c r="DW49" s="276" t="str">
        <f ca="true">+IF(OFFSET('Hygiene Data'!$F$13,0,10*ROW('Hygiene Data'!F43))="","",OFFSET('Hygiene Data'!$F$13,0,10*ROW('Hygiene Data'!F43)))</f>
        <v/>
      </c>
      <c r="DX49" s="276" t="str">
        <f ca="true">+IF(OFFSET('Hygiene Data'!$G$11,0,10*ROW('Hygiene Data'!G43))="","",OFFSET('Hygiene Data'!$G$11,0,10*ROW('Hygiene Data'!G43)))</f>
        <v/>
      </c>
      <c r="DY49" s="276" t="str">
        <f ca="true">+IF(OFFSET('Hygiene Data'!$G$12,0,10*ROW('Hygiene Data'!G43))="","",OFFSET('Hygiene Data'!$G$12,0,10*ROW('Hygiene Data'!G43)))</f>
        <v/>
      </c>
      <c r="DZ49" s="276" t="str">
        <f ca="true">+IF(OFFSET('Hygiene Data'!$G$13,0,10*ROW('Hygiene Data'!G43))="","",OFFSET('Hygiene Data'!$G$13,0,10*ROW('Hygiene Data'!G43)))</f>
        <v/>
      </c>
      <c r="EA49" s="276" t="str">
        <f ca="true">+IF(OFFSET('Hygiene Data'!$H$11,0,10*ROW('Hygiene Data'!H43))="","",OFFSET('Hygiene Data'!$H$11,0,10*ROW('Hygiene Data'!H43)))</f>
        <v/>
      </c>
      <c r="EB49" s="276" t="str">
        <f ca="true">+IF(OFFSET('Hygiene Data'!$H$12,0,10*ROW('Hygiene Data'!H43))="","",OFFSET('Hygiene Data'!$H$12,0,10*ROW('Hygiene Data'!H43)))</f>
        <v/>
      </c>
      <c r="EC49" s="276" t="str">
        <f ca="true">+IF(OFFSET('Hygiene Data'!$H$13,0,10*ROW('Hygiene Data'!H43))="","",OFFSET('Hygiene Data'!$H$13,0,10*ROW('Hygiene Data'!H43)))</f>
        <v/>
      </c>
      <c r="ED49" s="276" t="str">
        <f ca="true">+IF(OFFSET('Hygiene Data'!$I$11,0,10*ROW('Hygiene Data'!I43))="","",OFFSET('Hygiene Data'!$I$11,0,10*ROW('Hygiene Data'!I43)))</f>
        <v/>
      </c>
      <c r="EE49" s="276" t="str">
        <f ca="true">+IF(OFFSET('Hygiene Data'!$I$12,0,10*ROW('Hygiene Data'!I43))="","",OFFSET('Hygiene Data'!$I$12,0,10*ROW('Hygiene Data'!I43)))</f>
        <v/>
      </c>
      <c r="EF49" s="276"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2"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6"/>
      <c r="BS50" s="276" t="str">
        <f ca="true">+IF(OFFSET('Water Data'!$D$27,0,10*ROW('Water Data'!D44))="","",OFFSET('Water Data'!$D$27,0,10*ROW('Water Data'!D44)))</f>
        <v/>
      </c>
      <c r="BT50" s="276" t="str">
        <f ca="true">+IF(OFFSET('Water Data'!$D$28,0,10*ROW('Water Data'!D44))="","",OFFSET('Water Data'!$D$28,0,10*ROW('Water Data'!D44)))</f>
        <v/>
      </c>
      <c r="BU50" s="276" t="str">
        <f ca="true">+IF(OFFSET('Water Data'!$D$29,0,10*ROW('Water Data'!D44))="","",OFFSET('Water Data'!$D$29,0,10*ROW('Water Data'!D44)))</f>
        <v/>
      </c>
      <c r="BV50" s="276" t="str">
        <f ca="true">+IF(OFFSET('Water Data'!$E$27,0,10*ROW('Water Data'!E44))="","",OFFSET('Water Data'!$E$27,0,10*ROW('Water Data'!E44)))</f>
        <v/>
      </c>
      <c r="BW50" s="276" t="str">
        <f ca="true">+IF(OFFSET('Water Data'!$E$28,0,10*ROW('Water Data'!E44))="","",OFFSET('Water Data'!$E$28,0,10*ROW('Water Data'!E44)))</f>
        <v/>
      </c>
      <c r="BX50" s="276" t="str">
        <f ca="true">+IF(OFFSET('Water Data'!$E$29,0,10*ROW('Water Data'!E44))="","",OFFSET('Water Data'!$E$29,0,10*ROW('Water Data'!E44)))</f>
        <v/>
      </c>
      <c r="BY50" s="276" t="str">
        <f ca="true">+IF(OFFSET('Water Data'!$F$27,0,10*ROW('Water Data'!F44))="","",OFFSET('Water Data'!$F$27,0,10*ROW('Water Data'!F44)))</f>
        <v/>
      </c>
      <c r="BZ50" s="276" t="str">
        <f ca="true">+IF(OFFSET('Water Data'!$F$28,0,10*ROW('Water Data'!F44))="","",OFFSET('Water Data'!$F$28,0,10*ROW('Water Data'!F44)))</f>
        <v/>
      </c>
      <c r="CA50" s="276" t="str">
        <f ca="true">+IF(OFFSET('Water Data'!$F$29,0,10*ROW('Water Data'!F44))="","",OFFSET('Water Data'!$F$29,0,10*ROW('Water Data'!F44)))</f>
        <v/>
      </c>
      <c r="CB50" s="276" t="str">
        <f ca="true">+IF(OFFSET('Water Data'!$G$27,0,10*ROW('Water Data'!G44))="","",OFFSET('Water Data'!$G$27,0,10*ROW('Water Data'!G44)))</f>
        <v/>
      </c>
      <c r="CC50" s="276" t="str">
        <f ca="true">+IF(OFFSET('Water Data'!$G$28,0,10*ROW('Water Data'!G44))="","",OFFSET('Water Data'!$G$28,0,10*ROW('Water Data'!G44)))</f>
        <v/>
      </c>
      <c r="CD50" s="276" t="str">
        <f ca="true">+IF(OFFSET('Water Data'!$G$29,0,10*ROW('Water Data'!G44))="","",OFFSET('Water Data'!$G$29,0,10*ROW('Water Data'!G44)))</f>
        <v/>
      </c>
      <c r="CE50" s="276" t="str">
        <f ca="true">+IF(OFFSET('Water Data'!$H$27,0,10*ROW('Water Data'!H44))="","",OFFSET('Water Data'!$H$27,0,10*ROW('Water Data'!H44)))</f>
        <v/>
      </c>
      <c r="CF50" s="276" t="str">
        <f ca="true">+IF(OFFSET('Water Data'!$H$28,0,10*ROW('Water Data'!H44))="","",OFFSET('Water Data'!$H$28,0,10*ROW('Water Data'!H44)))</f>
        <v/>
      </c>
      <c r="CG50" s="276" t="str">
        <f ca="true">+IF(OFFSET('Water Data'!$H$29,0,10*ROW('Water Data'!H44))="","",OFFSET('Water Data'!$H$29,0,10*ROW('Water Data'!H44)))</f>
        <v/>
      </c>
      <c r="CH50" s="276" t="str">
        <f ca="true">+IF(OFFSET('Water Data'!$I$27,0,10*ROW('Water Data'!I44))="","",OFFSET('Water Data'!$I$27,0,10*ROW('Water Data'!I44)))</f>
        <v/>
      </c>
      <c r="CI50" s="276" t="str">
        <f ca="true">+IF(OFFSET('Water Data'!$I$28,0,10*ROW('Water Data'!I44))="","",OFFSET('Water Data'!$I$28,0,10*ROW('Water Data'!I44)))</f>
        <v/>
      </c>
      <c r="CJ50" s="276" t="str">
        <f ca="true">+IF(OFFSET('Water Data'!$I$29,0,10*ROW('Water Data'!I44))="","",OFFSET('Water Data'!$I$29,0,10*ROW('Water Data'!I44)))</f>
        <v/>
      </c>
      <c r="CK50" s="276" t="str">
        <f ca="true">+IF(OFFSET('Sanitation Data'!$D$28,0,10*ROW('Sanitation Data'!D44))="","",OFFSET('Sanitation Data'!$D$28,0,10*ROW('Sanitation Data'!D44)))</f>
        <v/>
      </c>
      <c r="CL50" s="276" t="str">
        <f ca="true">+IF(OFFSET('Sanitation Data'!$D$29,0,10*ROW('Sanitation Data'!D44))="","",OFFSET('Sanitation Data'!$D$29,0,10*ROW('Sanitation Data'!D44)))</f>
        <v/>
      </c>
      <c r="CM50" s="276" t="str">
        <f ca="true">+IF(OFFSET('Sanitation Data'!$D$30,0,10*ROW('Sanitation Data'!D44))="","",OFFSET('Sanitation Data'!$D$30,0,10*ROW('Sanitation Data'!D44)))</f>
        <v/>
      </c>
      <c r="CN50" s="276" t="str">
        <f ca="true">+IF(OFFSET('Sanitation Data'!$D$31,0,10*ROW('Sanitation Data'!D44))="","",OFFSET('Sanitation Data'!$D$31,0,10*ROW('Sanitation Data'!D44)))</f>
        <v/>
      </c>
      <c r="CO50" s="276" t="str">
        <f ca="true">+IF(OFFSET('Sanitation Data'!$D$32,0,10*ROW('Sanitation Data'!D44))="","",OFFSET('Sanitation Data'!$D$32,0,10*ROW('Sanitation Data'!D44)))</f>
        <v/>
      </c>
      <c r="CP50" s="276" t="str">
        <f ca="true">+IF(OFFSET('Sanitation Data'!$E$28,0,10*ROW('Sanitation Data'!E44))="","",OFFSET('Sanitation Data'!$E$28,0,10*ROW('Sanitation Data'!E44)))</f>
        <v/>
      </c>
      <c r="CQ50" s="276" t="str">
        <f ca="true">+IF(OFFSET('Sanitation Data'!$E$29,0,10*ROW('Sanitation Data'!E44))="","",OFFSET('Sanitation Data'!$E$29,0,10*ROW('Sanitation Data'!E44)))</f>
        <v/>
      </c>
      <c r="CR50" s="276" t="str">
        <f ca="true">+IF(OFFSET('Sanitation Data'!$E$30,0,10*ROW('Sanitation Data'!E44))="","",OFFSET('Sanitation Data'!$E$30,0,10*ROW('Sanitation Data'!E44)))</f>
        <v/>
      </c>
      <c r="CS50" s="276" t="str">
        <f ca="true">+IF(OFFSET('Sanitation Data'!$E$31,0,10*ROW('Sanitation Data'!E44))="","",OFFSET('Sanitation Data'!$E$31,0,10*ROW('Sanitation Data'!E44)))</f>
        <v/>
      </c>
      <c r="CT50" s="276" t="str">
        <f ca="true">+IF(OFFSET('Sanitation Data'!$E$32,0,10*ROW('Sanitation Data'!E44))="","",OFFSET('Sanitation Data'!$E$32,0,10*ROW('Sanitation Data'!E44)))</f>
        <v/>
      </c>
      <c r="CU50" s="276" t="str">
        <f ca="true">+IF(OFFSET('Sanitation Data'!$F$28,0,10*ROW('Sanitation Data'!F44))="","",OFFSET('Sanitation Data'!$F$28,0,10*ROW('Sanitation Data'!F44)))</f>
        <v/>
      </c>
      <c r="CV50" s="276" t="str">
        <f ca="true">+IF(OFFSET('Sanitation Data'!$F$29,0,10*ROW('Sanitation Data'!F44))="","",OFFSET('Sanitation Data'!$F$29,0,10*ROW('Sanitation Data'!F44)))</f>
        <v/>
      </c>
      <c r="CW50" s="276" t="str">
        <f ca="true">+IF(OFFSET('Sanitation Data'!$F$30,0,10*ROW('Sanitation Data'!F44))="","",OFFSET('Sanitation Data'!$F$30,0,10*ROW('Sanitation Data'!F44)))</f>
        <v/>
      </c>
      <c r="CX50" s="276" t="str">
        <f ca="true">+IF(OFFSET('Sanitation Data'!$F$31,0,10*ROW('Sanitation Data'!F44))="","",OFFSET('Sanitation Data'!$F$31,0,10*ROW('Sanitation Data'!F44)))</f>
        <v/>
      </c>
      <c r="CY50" s="276" t="str">
        <f ca="true">+IF(OFFSET('Sanitation Data'!$F$32,0,10*ROW('Sanitation Data'!F44))="","",OFFSET('Sanitation Data'!$F$32,0,10*ROW('Sanitation Data'!F44)))</f>
        <v/>
      </c>
      <c r="CZ50" s="276" t="str">
        <f ca="true">+IF(OFFSET('Sanitation Data'!$G$28,0,10*ROW('Sanitation Data'!G44))="","",OFFSET('Sanitation Data'!$G$28,0,10*ROW('Sanitation Data'!G44)))</f>
        <v/>
      </c>
      <c r="DA50" s="276" t="str">
        <f ca="true">+IF(OFFSET('Sanitation Data'!$G$29,0,10*ROW('Sanitation Data'!G44))="","",OFFSET('Sanitation Data'!$G$29,0,10*ROW('Sanitation Data'!G44)))</f>
        <v/>
      </c>
      <c r="DB50" s="276" t="str">
        <f ca="true">+IF(OFFSET('Sanitation Data'!$G$30,0,10*ROW('Sanitation Data'!G44))="","",OFFSET('Sanitation Data'!$G$30,0,10*ROW('Sanitation Data'!G44)))</f>
        <v/>
      </c>
      <c r="DC50" s="276" t="str">
        <f ca="true">+IF(OFFSET('Sanitation Data'!$G$31,0,10*ROW('Sanitation Data'!G44))="","",OFFSET('Sanitation Data'!$G$31,0,10*ROW('Sanitation Data'!G44)))</f>
        <v/>
      </c>
      <c r="DD50" s="276" t="str">
        <f ca="true">+IF(OFFSET('Sanitation Data'!$G$32,0,10*ROW('Sanitation Data'!G44))="","",OFFSET('Sanitation Data'!$G$32,0,10*ROW('Sanitation Data'!G44)))</f>
        <v/>
      </c>
      <c r="DE50" s="276" t="str">
        <f ca="true">+IF(OFFSET('Sanitation Data'!$H$28,0,10*ROW('Sanitation Data'!H44))="","",OFFSET('Sanitation Data'!$H$28,0,10*ROW('Sanitation Data'!H44)))</f>
        <v/>
      </c>
      <c r="DF50" s="276" t="str">
        <f ca="true">+IF(OFFSET('Sanitation Data'!$H$29,0,10*ROW('Sanitation Data'!H44))="","",OFFSET('Sanitation Data'!$H$29,0,10*ROW('Sanitation Data'!H44)))</f>
        <v/>
      </c>
      <c r="DG50" s="276" t="str">
        <f ca="true">+IF(OFFSET('Sanitation Data'!$H$30,0,10*ROW('Sanitation Data'!H44))="","",OFFSET('Sanitation Data'!$H$30,0,10*ROW('Sanitation Data'!H44)))</f>
        <v/>
      </c>
      <c r="DH50" s="276" t="str">
        <f ca="true">+IF(OFFSET('Sanitation Data'!$H$31,0,10*ROW('Sanitation Data'!H44))="","",OFFSET('Sanitation Data'!$H$31,0,10*ROW('Sanitation Data'!H44)))</f>
        <v/>
      </c>
      <c r="DI50" s="276" t="str">
        <f ca="true">+IF(OFFSET('Sanitation Data'!$H$32,0,10*ROW('Sanitation Data'!H44))="","",OFFSET('Sanitation Data'!$H$32,0,10*ROW('Sanitation Data'!H44)))</f>
        <v/>
      </c>
      <c r="DJ50" s="276" t="str">
        <f ca="true">+IF(OFFSET('Sanitation Data'!$I$28,0,10*ROW('Sanitation Data'!I44))="","",OFFSET('Sanitation Data'!$I$28,0,10*ROW('Sanitation Data'!I44)))</f>
        <v/>
      </c>
      <c r="DK50" s="276" t="str">
        <f ca="true">+IF(OFFSET('Sanitation Data'!$I$29,0,10*ROW('Sanitation Data'!I44))="","",OFFSET('Sanitation Data'!$I$29,0,10*ROW('Sanitation Data'!I44)))</f>
        <v/>
      </c>
      <c r="DL50" s="276" t="str">
        <f ca="true">+IF(OFFSET('Sanitation Data'!$I$30,0,10*ROW('Sanitation Data'!I44))="","",OFFSET('Sanitation Data'!$I$30,0,10*ROW('Sanitation Data'!I44)))</f>
        <v/>
      </c>
      <c r="DM50" s="276" t="str">
        <f ca="true">+IF(OFFSET('Sanitation Data'!$I$31,0,10*ROW('Sanitation Data'!I44))="","",OFFSET('Sanitation Data'!$I$31,0,10*ROW('Sanitation Data'!I44)))</f>
        <v/>
      </c>
      <c r="DN50" s="276" t="str">
        <f ca="true">+IF(OFFSET('Sanitation Data'!$I$32,0,10*ROW('Sanitation Data'!I44))="","",OFFSET('Sanitation Data'!$I$32,0,10*ROW('Sanitation Data'!I44)))</f>
        <v/>
      </c>
      <c r="DO50" s="276" t="str">
        <f ca="true">+IF(OFFSET('Hygiene Data'!$D$11,0,10*ROW('Hygiene Data'!D44))="","",OFFSET('Hygiene Data'!$D$11,0,10*ROW('Hygiene Data'!D44)))</f>
        <v/>
      </c>
      <c r="DP50" s="276" t="str">
        <f ca="true">+IF(OFFSET('Hygiene Data'!$D$12,0,10*ROW('Hygiene Data'!D44))="","",OFFSET('Hygiene Data'!$D$12,0,10*ROW('Hygiene Data'!D44)))</f>
        <v/>
      </c>
      <c r="DQ50" s="276" t="str">
        <f ca="true">+IF(OFFSET('Hygiene Data'!$D$13,0,10*ROW('Hygiene Data'!D44))="","",OFFSET('Hygiene Data'!$D$13,0,10*ROW('Hygiene Data'!D44)))</f>
        <v/>
      </c>
      <c r="DR50" s="276" t="str">
        <f ca="true">+IF(OFFSET('Hygiene Data'!$E$11,0,10*ROW('Hygiene Data'!E44))="","",OFFSET('Hygiene Data'!$E$11,0,10*ROW('Hygiene Data'!E44)))</f>
        <v/>
      </c>
      <c r="DS50" s="276" t="str">
        <f ca="true">+IF(OFFSET('Hygiene Data'!$E$12,0,10*ROW('Hygiene Data'!E44))="","",OFFSET('Hygiene Data'!$E$12,0,10*ROW('Hygiene Data'!E44)))</f>
        <v/>
      </c>
      <c r="DT50" s="276" t="str">
        <f ca="true">+IF(OFFSET('Hygiene Data'!$E$13,0,10*ROW('Hygiene Data'!E44))="","",OFFSET('Hygiene Data'!$E$13,0,10*ROW('Hygiene Data'!E44)))</f>
        <v/>
      </c>
      <c r="DU50" s="276" t="str">
        <f ca="true">+IF(OFFSET('Hygiene Data'!$F$11,0,10*ROW('Hygiene Data'!F44))="","",OFFSET('Hygiene Data'!$F$11,0,10*ROW('Hygiene Data'!F44)))</f>
        <v/>
      </c>
      <c r="DV50" s="276" t="str">
        <f ca="true">+IF(OFFSET('Hygiene Data'!$F$12,0,10*ROW('Hygiene Data'!F44))="","",OFFSET('Hygiene Data'!$F$12,0,10*ROW('Hygiene Data'!F44)))</f>
        <v/>
      </c>
      <c r="DW50" s="276" t="str">
        <f ca="true">+IF(OFFSET('Hygiene Data'!$F$13,0,10*ROW('Hygiene Data'!F44))="","",OFFSET('Hygiene Data'!$F$13,0,10*ROW('Hygiene Data'!F44)))</f>
        <v/>
      </c>
      <c r="DX50" s="276" t="str">
        <f ca="true">+IF(OFFSET('Hygiene Data'!$G$11,0,10*ROW('Hygiene Data'!G44))="","",OFFSET('Hygiene Data'!$G$11,0,10*ROW('Hygiene Data'!G44)))</f>
        <v/>
      </c>
      <c r="DY50" s="276" t="str">
        <f ca="true">+IF(OFFSET('Hygiene Data'!$G$12,0,10*ROW('Hygiene Data'!G44))="","",OFFSET('Hygiene Data'!$G$12,0,10*ROW('Hygiene Data'!G44)))</f>
        <v/>
      </c>
      <c r="DZ50" s="276" t="str">
        <f ca="true">+IF(OFFSET('Hygiene Data'!$G$13,0,10*ROW('Hygiene Data'!G44))="","",OFFSET('Hygiene Data'!$G$13,0,10*ROW('Hygiene Data'!G44)))</f>
        <v/>
      </c>
      <c r="EA50" s="276" t="str">
        <f ca="true">+IF(OFFSET('Hygiene Data'!$H$11,0,10*ROW('Hygiene Data'!H44))="","",OFFSET('Hygiene Data'!$H$11,0,10*ROW('Hygiene Data'!H44)))</f>
        <v/>
      </c>
      <c r="EB50" s="276" t="str">
        <f ca="true">+IF(OFFSET('Hygiene Data'!$H$12,0,10*ROW('Hygiene Data'!H44))="","",OFFSET('Hygiene Data'!$H$12,0,10*ROW('Hygiene Data'!H44)))</f>
        <v/>
      </c>
      <c r="EC50" s="276" t="str">
        <f ca="true">+IF(OFFSET('Hygiene Data'!$H$13,0,10*ROW('Hygiene Data'!H44))="","",OFFSET('Hygiene Data'!$H$13,0,10*ROW('Hygiene Data'!H44)))</f>
        <v/>
      </c>
      <c r="ED50" s="276" t="str">
        <f ca="true">+IF(OFFSET('Hygiene Data'!$I$11,0,10*ROW('Hygiene Data'!I44))="","",OFFSET('Hygiene Data'!$I$11,0,10*ROW('Hygiene Data'!I44)))</f>
        <v/>
      </c>
      <c r="EE50" s="276" t="str">
        <f ca="true">+IF(OFFSET('Hygiene Data'!$I$12,0,10*ROW('Hygiene Data'!I44))="","",OFFSET('Hygiene Data'!$I$12,0,10*ROW('Hygiene Data'!I44)))</f>
        <v/>
      </c>
      <c r="EF50" s="276"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2"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6"/>
      <c r="BS51" s="276" t="str">
        <f ca="true">+IF(OFFSET('Water Data'!$D$27,0,10*ROW('Water Data'!D45))="","",OFFSET('Water Data'!$D$27,0,10*ROW('Water Data'!D45)))</f>
        <v/>
      </c>
      <c r="BT51" s="276" t="str">
        <f ca="true">+IF(OFFSET('Water Data'!$D$28,0,10*ROW('Water Data'!D45))="","",OFFSET('Water Data'!$D$28,0,10*ROW('Water Data'!D45)))</f>
        <v/>
      </c>
      <c r="BU51" s="276" t="str">
        <f ca="true">+IF(OFFSET('Water Data'!$D$29,0,10*ROW('Water Data'!D45))="","",OFFSET('Water Data'!$D$29,0,10*ROW('Water Data'!D45)))</f>
        <v/>
      </c>
      <c r="BV51" s="276" t="str">
        <f ca="true">+IF(OFFSET('Water Data'!$E$27,0,10*ROW('Water Data'!E45))="","",OFFSET('Water Data'!$E$27,0,10*ROW('Water Data'!E45)))</f>
        <v/>
      </c>
      <c r="BW51" s="276" t="str">
        <f ca="true">+IF(OFFSET('Water Data'!$E$28,0,10*ROW('Water Data'!E45))="","",OFFSET('Water Data'!$E$28,0,10*ROW('Water Data'!E45)))</f>
        <v/>
      </c>
      <c r="BX51" s="276" t="str">
        <f ca="true">+IF(OFFSET('Water Data'!$E$29,0,10*ROW('Water Data'!E45))="","",OFFSET('Water Data'!$E$29,0,10*ROW('Water Data'!E45)))</f>
        <v/>
      </c>
      <c r="BY51" s="276" t="str">
        <f ca="true">+IF(OFFSET('Water Data'!$F$27,0,10*ROW('Water Data'!F45))="","",OFFSET('Water Data'!$F$27,0,10*ROW('Water Data'!F45)))</f>
        <v/>
      </c>
      <c r="BZ51" s="276" t="str">
        <f ca="true">+IF(OFFSET('Water Data'!$F$28,0,10*ROW('Water Data'!F45))="","",OFFSET('Water Data'!$F$28,0,10*ROW('Water Data'!F45)))</f>
        <v/>
      </c>
      <c r="CA51" s="276" t="str">
        <f ca="true">+IF(OFFSET('Water Data'!$F$29,0,10*ROW('Water Data'!F45))="","",OFFSET('Water Data'!$F$29,0,10*ROW('Water Data'!F45)))</f>
        <v/>
      </c>
      <c r="CB51" s="276" t="str">
        <f ca="true">+IF(OFFSET('Water Data'!$G$27,0,10*ROW('Water Data'!G45))="","",OFFSET('Water Data'!$G$27,0,10*ROW('Water Data'!G45)))</f>
        <v/>
      </c>
      <c r="CC51" s="276" t="str">
        <f ca="true">+IF(OFFSET('Water Data'!$G$28,0,10*ROW('Water Data'!G45))="","",OFFSET('Water Data'!$G$28,0,10*ROW('Water Data'!G45)))</f>
        <v/>
      </c>
      <c r="CD51" s="276" t="str">
        <f ca="true">+IF(OFFSET('Water Data'!$G$29,0,10*ROW('Water Data'!G45))="","",OFFSET('Water Data'!$G$29,0,10*ROW('Water Data'!G45)))</f>
        <v/>
      </c>
      <c r="CE51" s="276" t="str">
        <f ca="true">+IF(OFFSET('Water Data'!$H$27,0,10*ROW('Water Data'!H45))="","",OFFSET('Water Data'!$H$27,0,10*ROW('Water Data'!H45)))</f>
        <v/>
      </c>
      <c r="CF51" s="276" t="str">
        <f ca="true">+IF(OFFSET('Water Data'!$H$28,0,10*ROW('Water Data'!H45))="","",OFFSET('Water Data'!$H$28,0,10*ROW('Water Data'!H45)))</f>
        <v/>
      </c>
      <c r="CG51" s="276" t="str">
        <f ca="true">+IF(OFFSET('Water Data'!$H$29,0,10*ROW('Water Data'!H45))="","",OFFSET('Water Data'!$H$29,0,10*ROW('Water Data'!H45)))</f>
        <v/>
      </c>
      <c r="CH51" s="276" t="str">
        <f ca="true">+IF(OFFSET('Water Data'!$I$27,0,10*ROW('Water Data'!I45))="","",OFFSET('Water Data'!$I$27,0,10*ROW('Water Data'!I45)))</f>
        <v/>
      </c>
      <c r="CI51" s="276" t="str">
        <f ca="true">+IF(OFFSET('Water Data'!$I$28,0,10*ROW('Water Data'!I45))="","",OFFSET('Water Data'!$I$28,0,10*ROW('Water Data'!I45)))</f>
        <v/>
      </c>
      <c r="CJ51" s="276" t="str">
        <f ca="true">+IF(OFFSET('Water Data'!$I$29,0,10*ROW('Water Data'!I45))="","",OFFSET('Water Data'!$I$29,0,10*ROW('Water Data'!I45)))</f>
        <v/>
      </c>
      <c r="CK51" s="276" t="str">
        <f ca="true">+IF(OFFSET('Sanitation Data'!$D$28,0,10*ROW('Sanitation Data'!D45))="","",OFFSET('Sanitation Data'!$D$28,0,10*ROW('Sanitation Data'!D45)))</f>
        <v/>
      </c>
      <c r="CL51" s="276" t="str">
        <f ca="true">+IF(OFFSET('Sanitation Data'!$D$29,0,10*ROW('Sanitation Data'!D45))="","",OFFSET('Sanitation Data'!$D$29,0,10*ROW('Sanitation Data'!D45)))</f>
        <v/>
      </c>
      <c r="CM51" s="276" t="str">
        <f ca="true">+IF(OFFSET('Sanitation Data'!$D$30,0,10*ROW('Sanitation Data'!D45))="","",OFFSET('Sanitation Data'!$D$30,0,10*ROW('Sanitation Data'!D45)))</f>
        <v/>
      </c>
      <c r="CN51" s="276" t="str">
        <f ca="true">+IF(OFFSET('Sanitation Data'!$D$31,0,10*ROW('Sanitation Data'!D45))="","",OFFSET('Sanitation Data'!$D$31,0,10*ROW('Sanitation Data'!D45)))</f>
        <v/>
      </c>
      <c r="CO51" s="276" t="str">
        <f ca="true">+IF(OFFSET('Sanitation Data'!$D$32,0,10*ROW('Sanitation Data'!D45))="","",OFFSET('Sanitation Data'!$D$32,0,10*ROW('Sanitation Data'!D45)))</f>
        <v/>
      </c>
      <c r="CP51" s="276" t="str">
        <f ca="true">+IF(OFFSET('Sanitation Data'!$E$28,0,10*ROW('Sanitation Data'!E45))="","",OFFSET('Sanitation Data'!$E$28,0,10*ROW('Sanitation Data'!E45)))</f>
        <v/>
      </c>
      <c r="CQ51" s="276" t="str">
        <f ca="true">+IF(OFFSET('Sanitation Data'!$E$29,0,10*ROW('Sanitation Data'!E45))="","",OFFSET('Sanitation Data'!$E$29,0,10*ROW('Sanitation Data'!E45)))</f>
        <v/>
      </c>
      <c r="CR51" s="276" t="str">
        <f ca="true">+IF(OFFSET('Sanitation Data'!$E$30,0,10*ROW('Sanitation Data'!E45))="","",OFFSET('Sanitation Data'!$E$30,0,10*ROW('Sanitation Data'!E45)))</f>
        <v/>
      </c>
      <c r="CS51" s="276" t="str">
        <f ca="true">+IF(OFFSET('Sanitation Data'!$E$31,0,10*ROW('Sanitation Data'!E45))="","",OFFSET('Sanitation Data'!$E$31,0,10*ROW('Sanitation Data'!E45)))</f>
        <v/>
      </c>
      <c r="CT51" s="276" t="str">
        <f ca="true">+IF(OFFSET('Sanitation Data'!$E$32,0,10*ROW('Sanitation Data'!E45))="","",OFFSET('Sanitation Data'!$E$32,0,10*ROW('Sanitation Data'!E45)))</f>
        <v/>
      </c>
      <c r="CU51" s="276" t="str">
        <f ca="true">+IF(OFFSET('Sanitation Data'!$F$28,0,10*ROW('Sanitation Data'!F45))="","",OFFSET('Sanitation Data'!$F$28,0,10*ROW('Sanitation Data'!F45)))</f>
        <v/>
      </c>
      <c r="CV51" s="276" t="str">
        <f ca="true">+IF(OFFSET('Sanitation Data'!$F$29,0,10*ROW('Sanitation Data'!F45))="","",OFFSET('Sanitation Data'!$F$29,0,10*ROW('Sanitation Data'!F45)))</f>
        <v/>
      </c>
      <c r="CW51" s="276" t="str">
        <f ca="true">+IF(OFFSET('Sanitation Data'!$F$30,0,10*ROW('Sanitation Data'!F45))="","",OFFSET('Sanitation Data'!$F$30,0,10*ROW('Sanitation Data'!F45)))</f>
        <v/>
      </c>
      <c r="CX51" s="276" t="str">
        <f ca="true">+IF(OFFSET('Sanitation Data'!$F$31,0,10*ROW('Sanitation Data'!F45))="","",OFFSET('Sanitation Data'!$F$31,0,10*ROW('Sanitation Data'!F45)))</f>
        <v/>
      </c>
      <c r="CY51" s="276" t="str">
        <f ca="true">+IF(OFFSET('Sanitation Data'!$F$32,0,10*ROW('Sanitation Data'!F45))="","",OFFSET('Sanitation Data'!$F$32,0,10*ROW('Sanitation Data'!F45)))</f>
        <v/>
      </c>
      <c r="CZ51" s="276" t="str">
        <f ca="true">+IF(OFFSET('Sanitation Data'!$G$28,0,10*ROW('Sanitation Data'!G45))="","",OFFSET('Sanitation Data'!$G$28,0,10*ROW('Sanitation Data'!G45)))</f>
        <v/>
      </c>
      <c r="DA51" s="276" t="str">
        <f ca="true">+IF(OFFSET('Sanitation Data'!$G$29,0,10*ROW('Sanitation Data'!G45))="","",OFFSET('Sanitation Data'!$G$29,0,10*ROW('Sanitation Data'!G45)))</f>
        <v/>
      </c>
      <c r="DB51" s="276" t="str">
        <f ca="true">+IF(OFFSET('Sanitation Data'!$G$30,0,10*ROW('Sanitation Data'!G45))="","",OFFSET('Sanitation Data'!$G$30,0,10*ROW('Sanitation Data'!G45)))</f>
        <v/>
      </c>
      <c r="DC51" s="276" t="str">
        <f ca="true">+IF(OFFSET('Sanitation Data'!$G$31,0,10*ROW('Sanitation Data'!G45))="","",OFFSET('Sanitation Data'!$G$31,0,10*ROW('Sanitation Data'!G45)))</f>
        <v/>
      </c>
      <c r="DD51" s="276" t="str">
        <f ca="true">+IF(OFFSET('Sanitation Data'!$G$32,0,10*ROW('Sanitation Data'!G45))="","",OFFSET('Sanitation Data'!$G$32,0,10*ROW('Sanitation Data'!G45)))</f>
        <v/>
      </c>
      <c r="DE51" s="276" t="str">
        <f ca="true">+IF(OFFSET('Sanitation Data'!$H$28,0,10*ROW('Sanitation Data'!H45))="","",OFFSET('Sanitation Data'!$H$28,0,10*ROW('Sanitation Data'!H45)))</f>
        <v/>
      </c>
      <c r="DF51" s="276" t="str">
        <f ca="true">+IF(OFFSET('Sanitation Data'!$H$29,0,10*ROW('Sanitation Data'!H45))="","",OFFSET('Sanitation Data'!$H$29,0,10*ROW('Sanitation Data'!H45)))</f>
        <v/>
      </c>
      <c r="DG51" s="276" t="str">
        <f ca="true">+IF(OFFSET('Sanitation Data'!$H$30,0,10*ROW('Sanitation Data'!H45))="","",OFFSET('Sanitation Data'!$H$30,0,10*ROW('Sanitation Data'!H45)))</f>
        <v/>
      </c>
      <c r="DH51" s="276" t="str">
        <f ca="true">+IF(OFFSET('Sanitation Data'!$H$31,0,10*ROW('Sanitation Data'!H45))="","",OFFSET('Sanitation Data'!$H$31,0,10*ROW('Sanitation Data'!H45)))</f>
        <v/>
      </c>
      <c r="DI51" s="276" t="str">
        <f ca="true">+IF(OFFSET('Sanitation Data'!$H$32,0,10*ROW('Sanitation Data'!H45))="","",OFFSET('Sanitation Data'!$H$32,0,10*ROW('Sanitation Data'!H45)))</f>
        <v/>
      </c>
      <c r="DJ51" s="276" t="str">
        <f ca="true">+IF(OFFSET('Sanitation Data'!$I$28,0,10*ROW('Sanitation Data'!I45))="","",OFFSET('Sanitation Data'!$I$28,0,10*ROW('Sanitation Data'!I45)))</f>
        <v/>
      </c>
      <c r="DK51" s="276" t="str">
        <f ca="true">+IF(OFFSET('Sanitation Data'!$I$29,0,10*ROW('Sanitation Data'!I45))="","",OFFSET('Sanitation Data'!$I$29,0,10*ROW('Sanitation Data'!I45)))</f>
        <v/>
      </c>
      <c r="DL51" s="276" t="str">
        <f ca="true">+IF(OFFSET('Sanitation Data'!$I$30,0,10*ROW('Sanitation Data'!I45))="","",OFFSET('Sanitation Data'!$I$30,0,10*ROW('Sanitation Data'!I45)))</f>
        <v/>
      </c>
      <c r="DM51" s="276" t="str">
        <f ca="true">+IF(OFFSET('Sanitation Data'!$I$31,0,10*ROW('Sanitation Data'!I45))="","",OFFSET('Sanitation Data'!$I$31,0,10*ROW('Sanitation Data'!I45)))</f>
        <v/>
      </c>
      <c r="DN51" s="276" t="str">
        <f ca="true">+IF(OFFSET('Sanitation Data'!$I$32,0,10*ROW('Sanitation Data'!I45))="","",OFFSET('Sanitation Data'!$I$32,0,10*ROW('Sanitation Data'!I45)))</f>
        <v/>
      </c>
      <c r="DO51" s="276" t="str">
        <f ca="true">+IF(OFFSET('Hygiene Data'!$D$11,0,10*ROW('Hygiene Data'!D45))="","",OFFSET('Hygiene Data'!$D$11,0,10*ROW('Hygiene Data'!D45)))</f>
        <v/>
      </c>
      <c r="DP51" s="276" t="str">
        <f ca="true">+IF(OFFSET('Hygiene Data'!$D$12,0,10*ROW('Hygiene Data'!D45))="","",OFFSET('Hygiene Data'!$D$12,0,10*ROW('Hygiene Data'!D45)))</f>
        <v/>
      </c>
      <c r="DQ51" s="276" t="str">
        <f ca="true">+IF(OFFSET('Hygiene Data'!$D$13,0,10*ROW('Hygiene Data'!D45))="","",OFFSET('Hygiene Data'!$D$13,0,10*ROW('Hygiene Data'!D45)))</f>
        <v/>
      </c>
      <c r="DR51" s="276" t="str">
        <f ca="true">+IF(OFFSET('Hygiene Data'!$E$11,0,10*ROW('Hygiene Data'!E45))="","",OFFSET('Hygiene Data'!$E$11,0,10*ROW('Hygiene Data'!E45)))</f>
        <v/>
      </c>
      <c r="DS51" s="276" t="str">
        <f ca="true">+IF(OFFSET('Hygiene Data'!$E$12,0,10*ROW('Hygiene Data'!E45))="","",OFFSET('Hygiene Data'!$E$12,0,10*ROW('Hygiene Data'!E45)))</f>
        <v/>
      </c>
      <c r="DT51" s="276" t="str">
        <f ca="true">+IF(OFFSET('Hygiene Data'!$E$13,0,10*ROW('Hygiene Data'!E45))="","",OFFSET('Hygiene Data'!$E$13,0,10*ROW('Hygiene Data'!E45)))</f>
        <v/>
      </c>
      <c r="DU51" s="276" t="str">
        <f ca="true">+IF(OFFSET('Hygiene Data'!$F$11,0,10*ROW('Hygiene Data'!F45))="","",OFFSET('Hygiene Data'!$F$11,0,10*ROW('Hygiene Data'!F45)))</f>
        <v/>
      </c>
      <c r="DV51" s="276" t="str">
        <f ca="true">+IF(OFFSET('Hygiene Data'!$F$12,0,10*ROW('Hygiene Data'!F45))="","",OFFSET('Hygiene Data'!$F$12,0,10*ROW('Hygiene Data'!F45)))</f>
        <v/>
      </c>
      <c r="DW51" s="276" t="str">
        <f ca="true">+IF(OFFSET('Hygiene Data'!$F$13,0,10*ROW('Hygiene Data'!F45))="","",OFFSET('Hygiene Data'!$F$13,0,10*ROW('Hygiene Data'!F45)))</f>
        <v/>
      </c>
      <c r="DX51" s="276" t="str">
        <f ca="true">+IF(OFFSET('Hygiene Data'!$G$11,0,10*ROW('Hygiene Data'!G45))="","",OFFSET('Hygiene Data'!$G$11,0,10*ROW('Hygiene Data'!G45)))</f>
        <v/>
      </c>
      <c r="DY51" s="276" t="str">
        <f ca="true">+IF(OFFSET('Hygiene Data'!$G$12,0,10*ROW('Hygiene Data'!G45))="","",OFFSET('Hygiene Data'!$G$12,0,10*ROW('Hygiene Data'!G45)))</f>
        <v/>
      </c>
      <c r="DZ51" s="276" t="str">
        <f ca="true">+IF(OFFSET('Hygiene Data'!$G$13,0,10*ROW('Hygiene Data'!G45))="","",OFFSET('Hygiene Data'!$G$13,0,10*ROW('Hygiene Data'!G45)))</f>
        <v/>
      </c>
      <c r="EA51" s="276" t="str">
        <f ca="true">+IF(OFFSET('Hygiene Data'!$H$11,0,10*ROW('Hygiene Data'!H45))="","",OFFSET('Hygiene Data'!$H$11,0,10*ROW('Hygiene Data'!H45)))</f>
        <v/>
      </c>
      <c r="EB51" s="276" t="str">
        <f ca="true">+IF(OFFSET('Hygiene Data'!$H$12,0,10*ROW('Hygiene Data'!H45))="","",OFFSET('Hygiene Data'!$H$12,0,10*ROW('Hygiene Data'!H45)))</f>
        <v/>
      </c>
      <c r="EC51" s="276" t="str">
        <f ca="true">+IF(OFFSET('Hygiene Data'!$H$13,0,10*ROW('Hygiene Data'!H45))="","",OFFSET('Hygiene Data'!$H$13,0,10*ROW('Hygiene Data'!H45)))</f>
        <v/>
      </c>
      <c r="ED51" s="276" t="str">
        <f ca="true">+IF(OFFSET('Hygiene Data'!$I$11,0,10*ROW('Hygiene Data'!I45))="","",OFFSET('Hygiene Data'!$I$11,0,10*ROW('Hygiene Data'!I45)))</f>
        <v/>
      </c>
      <c r="EE51" s="276" t="str">
        <f ca="true">+IF(OFFSET('Hygiene Data'!$I$12,0,10*ROW('Hygiene Data'!I45))="","",OFFSET('Hygiene Data'!$I$12,0,10*ROW('Hygiene Data'!I45)))</f>
        <v/>
      </c>
      <c r="EF51" s="276"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2"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6"/>
      <c r="BS52" s="276" t="str">
        <f ca="true">+IF(OFFSET('Water Data'!$D$27,0,10*ROW('Water Data'!D46))="","",OFFSET('Water Data'!$D$27,0,10*ROW('Water Data'!D46)))</f>
        <v/>
      </c>
      <c r="BT52" s="276" t="str">
        <f ca="true">+IF(OFFSET('Water Data'!$D$28,0,10*ROW('Water Data'!D46))="","",OFFSET('Water Data'!$D$28,0,10*ROW('Water Data'!D46)))</f>
        <v/>
      </c>
      <c r="BU52" s="276" t="str">
        <f ca="true">+IF(OFFSET('Water Data'!$D$29,0,10*ROW('Water Data'!D46))="","",OFFSET('Water Data'!$D$29,0,10*ROW('Water Data'!D46)))</f>
        <v/>
      </c>
      <c r="BV52" s="276" t="str">
        <f ca="true">+IF(OFFSET('Water Data'!$E$27,0,10*ROW('Water Data'!E46))="","",OFFSET('Water Data'!$E$27,0,10*ROW('Water Data'!E46)))</f>
        <v/>
      </c>
      <c r="BW52" s="276" t="str">
        <f ca="true">+IF(OFFSET('Water Data'!$E$28,0,10*ROW('Water Data'!E46))="","",OFFSET('Water Data'!$E$28,0,10*ROW('Water Data'!E46)))</f>
        <v/>
      </c>
      <c r="BX52" s="276" t="str">
        <f ca="true">+IF(OFFSET('Water Data'!$E$29,0,10*ROW('Water Data'!E46))="","",OFFSET('Water Data'!$E$29,0,10*ROW('Water Data'!E46)))</f>
        <v/>
      </c>
      <c r="BY52" s="276" t="str">
        <f ca="true">+IF(OFFSET('Water Data'!$F$27,0,10*ROW('Water Data'!F46))="","",OFFSET('Water Data'!$F$27,0,10*ROW('Water Data'!F46)))</f>
        <v/>
      </c>
      <c r="BZ52" s="276" t="str">
        <f ca="true">+IF(OFFSET('Water Data'!$F$28,0,10*ROW('Water Data'!F46))="","",OFFSET('Water Data'!$F$28,0,10*ROW('Water Data'!F46)))</f>
        <v/>
      </c>
      <c r="CA52" s="276" t="str">
        <f ca="true">+IF(OFFSET('Water Data'!$F$29,0,10*ROW('Water Data'!F46))="","",OFFSET('Water Data'!$F$29,0,10*ROW('Water Data'!F46)))</f>
        <v/>
      </c>
      <c r="CB52" s="276" t="str">
        <f ca="true">+IF(OFFSET('Water Data'!$G$27,0,10*ROW('Water Data'!G46))="","",OFFSET('Water Data'!$G$27,0,10*ROW('Water Data'!G46)))</f>
        <v/>
      </c>
      <c r="CC52" s="276" t="str">
        <f ca="true">+IF(OFFSET('Water Data'!$G$28,0,10*ROW('Water Data'!G46))="","",OFFSET('Water Data'!$G$28,0,10*ROW('Water Data'!G46)))</f>
        <v/>
      </c>
      <c r="CD52" s="276" t="str">
        <f ca="true">+IF(OFFSET('Water Data'!$G$29,0,10*ROW('Water Data'!G46))="","",OFFSET('Water Data'!$G$29,0,10*ROW('Water Data'!G46)))</f>
        <v/>
      </c>
      <c r="CE52" s="276" t="str">
        <f ca="true">+IF(OFFSET('Water Data'!$H$27,0,10*ROW('Water Data'!H46))="","",OFFSET('Water Data'!$H$27,0,10*ROW('Water Data'!H46)))</f>
        <v/>
      </c>
      <c r="CF52" s="276" t="str">
        <f ca="true">+IF(OFFSET('Water Data'!$H$28,0,10*ROW('Water Data'!H46))="","",OFFSET('Water Data'!$H$28,0,10*ROW('Water Data'!H46)))</f>
        <v/>
      </c>
      <c r="CG52" s="276" t="str">
        <f ca="true">+IF(OFFSET('Water Data'!$H$29,0,10*ROW('Water Data'!H46))="","",OFFSET('Water Data'!$H$29,0,10*ROW('Water Data'!H46)))</f>
        <v/>
      </c>
      <c r="CH52" s="276" t="str">
        <f ca="true">+IF(OFFSET('Water Data'!$I$27,0,10*ROW('Water Data'!I46))="","",OFFSET('Water Data'!$I$27,0,10*ROW('Water Data'!I46)))</f>
        <v/>
      </c>
      <c r="CI52" s="276" t="str">
        <f ca="true">+IF(OFFSET('Water Data'!$I$28,0,10*ROW('Water Data'!I46))="","",OFFSET('Water Data'!$I$28,0,10*ROW('Water Data'!I46)))</f>
        <v/>
      </c>
      <c r="CJ52" s="276" t="str">
        <f ca="true">+IF(OFFSET('Water Data'!$I$29,0,10*ROW('Water Data'!I46))="","",OFFSET('Water Data'!$I$29,0,10*ROW('Water Data'!I46)))</f>
        <v/>
      </c>
      <c r="CK52" s="276" t="str">
        <f ca="true">+IF(OFFSET('Sanitation Data'!$D$28,0,10*ROW('Sanitation Data'!D46))="","",OFFSET('Sanitation Data'!$D$28,0,10*ROW('Sanitation Data'!D46)))</f>
        <v/>
      </c>
      <c r="CL52" s="276" t="str">
        <f ca="true">+IF(OFFSET('Sanitation Data'!$D$29,0,10*ROW('Sanitation Data'!D46))="","",OFFSET('Sanitation Data'!$D$29,0,10*ROW('Sanitation Data'!D46)))</f>
        <v/>
      </c>
      <c r="CM52" s="276" t="str">
        <f ca="true">+IF(OFFSET('Sanitation Data'!$D$30,0,10*ROW('Sanitation Data'!D46))="","",OFFSET('Sanitation Data'!$D$30,0,10*ROW('Sanitation Data'!D46)))</f>
        <v/>
      </c>
      <c r="CN52" s="276" t="str">
        <f ca="true">+IF(OFFSET('Sanitation Data'!$D$31,0,10*ROW('Sanitation Data'!D46))="","",OFFSET('Sanitation Data'!$D$31,0,10*ROW('Sanitation Data'!D46)))</f>
        <v/>
      </c>
      <c r="CO52" s="276" t="str">
        <f ca="true">+IF(OFFSET('Sanitation Data'!$D$32,0,10*ROW('Sanitation Data'!D46))="","",OFFSET('Sanitation Data'!$D$32,0,10*ROW('Sanitation Data'!D46)))</f>
        <v/>
      </c>
      <c r="CP52" s="276" t="str">
        <f ca="true">+IF(OFFSET('Sanitation Data'!$E$28,0,10*ROW('Sanitation Data'!E46))="","",OFFSET('Sanitation Data'!$E$28,0,10*ROW('Sanitation Data'!E46)))</f>
        <v/>
      </c>
      <c r="CQ52" s="276" t="str">
        <f ca="true">+IF(OFFSET('Sanitation Data'!$E$29,0,10*ROW('Sanitation Data'!E46))="","",OFFSET('Sanitation Data'!$E$29,0,10*ROW('Sanitation Data'!E46)))</f>
        <v/>
      </c>
      <c r="CR52" s="276" t="str">
        <f ca="true">+IF(OFFSET('Sanitation Data'!$E$30,0,10*ROW('Sanitation Data'!E46))="","",OFFSET('Sanitation Data'!$E$30,0,10*ROW('Sanitation Data'!E46)))</f>
        <v/>
      </c>
      <c r="CS52" s="276" t="str">
        <f ca="true">+IF(OFFSET('Sanitation Data'!$E$31,0,10*ROW('Sanitation Data'!E46))="","",OFFSET('Sanitation Data'!$E$31,0,10*ROW('Sanitation Data'!E46)))</f>
        <v/>
      </c>
      <c r="CT52" s="276" t="str">
        <f ca="true">+IF(OFFSET('Sanitation Data'!$E$32,0,10*ROW('Sanitation Data'!E46))="","",OFFSET('Sanitation Data'!$E$32,0,10*ROW('Sanitation Data'!E46)))</f>
        <v/>
      </c>
      <c r="CU52" s="276" t="str">
        <f ca="true">+IF(OFFSET('Sanitation Data'!$F$28,0,10*ROW('Sanitation Data'!F46))="","",OFFSET('Sanitation Data'!$F$28,0,10*ROW('Sanitation Data'!F46)))</f>
        <v/>
      </c>
      <c r="CV52" s="276" t="str">
        <f ca="true">+IF(OFFSET('Sanitation Data'!$F$29,0,10*ROW('Sanitation Data'!F46))="","",OFFSET('Sanitation Data'!$F$29,0,10*ROW('Sanitation Data'!F46)))</f>
        <v/>
      </c>
      <c r="CW52" s="276" t="str">
        <f ca="true">+IF(OFFSET('Sanitation Data'!$F$30,0,10*ROW('Sanitation Data'!F46))="","",OFFSET('Sanitation Data'!$F$30,0,10*ROW('Sanitation Data'!F46)))</f>
        <v/>
      </c>
      <c r="CX52" s="276" t="str">
        <f ca="true">+IF(OFFSET('Sanitation Data'!$F$31,0,10*ROW('Sanitation Data'!F46))="","",OFFSET('Sanitation Data'!$F$31,0,10*ROW('Sanitation Data'!F46)))</f>
        <v/>
      </c>
      <c r="CY52" s="276" t="str">
        <f ca="true">+IF(OFFSET('Sanitation Data'!$F$32,0,10*ROW('Sanitation Data'!F46))="","",OFFSET('Sanitation Data'!$F$32,0,10*ROW('Sanitation Data'!F46)))</f>
        <v/>
      </c>
      <c r="CZ52" s="276" t="str">
        <f ca="true">+IF(OFFSET('Sanitation Data'!$G$28,0,10*ROW('Sanitation Data'!G46))="","",OFFSET('Sanitation Data'!$G$28,0,10*ROW('Sanitation Data'!G46)))</f>
        <v/>
      </c>
      <c r="DA52" s="276" t="str">
        <f ca="true">+IF(OFFSET('Sanitation Data'!$G$29,0,10*ROW('Sanitation Data'!G46))="","",OFFSET('Sanitation Data'!$G$29,0,10*ROW('Sanitation Data'!G46)))</f>
        <v/>
      </c>
      <c r="DB52" s="276" t="str">
        <f ca="true">+IF(OFFSET('Sanitation Data'!$G$30,0,10*ROW('Sanitation Data'!G46))="","",OFFSET('Sanitation Data'!$G$30,0,10*ROW('Sanitation Data'!G46)))</f>
        <v/>
      </c>
      <c r="DC52" s="276" t="str">
        <f ca="true">+IF(OFFSET('Sanitation Data'!$G$31,0,10*ROW('Sanitation Data'!G46))="","",OFFSET('Sanitation Data'!$G$31,0,10*ROW('Sanitation Data'!G46)))</f>
        <v/>
      </c>
      <c r="DD52" s="276" t="str">
        <f ca="true">+IF(OFFSET('Sanitation Data'!$G$32,0,10*ROW('Sanitation Data'!G46))="","",OFFSET('Sanitation Data'!$G$32,0,10*ROW('Sanitation Data'!G46)))</f>
        <v/>
      </c>
      <c r="DE52" s="276" t="str">
        <f ca="true">+IF(OFFSET('Sanitation Data'!$H$28,0,10*ROW('Sanitation Data'!H46))="","",OFFSET('Sanitation Data'!$H$28,0,10*ROW('Sanitation Data'!H46)))</f>
        <v/>
      </c>
      <c r="DF52" s="276" t="str">
        <f ca="true">+IF(OFFSET('Sanitation Data'!$H$29,0,10*ROW('Sanitation Data'!H46))="","",OFFSET('Sanitation Data'!$H$29,0,10*ROW('Sanitation Data'!H46)))</f>
        <v/>
      </c>
      <c r="DG52" s="276" t="str">
        <f ca="true">+IF(OFFSET('Sanitation Data'!$H$30,0,10*ROW('Sanitation Data'!H46))="","",OFFSET('Sanitation Data'!$H$30,0,10*ROW('Sanitation Data'!H46)))</f>
        <v/>
      </c>
      <c r="DH52" s="276" t="str">
        <f ca="true">+IF(OFFSET('Sanitation Data'!$H$31,0,10*ROW('Sanitation Data'!H46))="","",OFFSET('Sanitation Data'!$H$31,0,10*ROW('Sanitation Data'!H46)))</f>
        <v/>
      </c>
      <c r="DI52" s="276" t="str">
        <f ca="true">+IF(OFFSET('Sanitation Data'!$H$32,0,10*ROW('Sanitation Data'!H46))="","",OFFSET('Sanitation Data'!$H$32,0,10*ROW('Sanitation Data'!H46)))</f>
        <v/>
      </c>
      <c r="DJ52" s="276" t="str">
        <f ca="true">+IF(OFFSET('Sanitation Data'!$I$28,0,10*ROW('Sanitation Data'!I46))="","",OFFSET('Sanitation Data'!$I$28,0,10*ROW('Sanitation Data'!I46)))</f>
        <v/>
      </c>
      <c r="DK52" s="276" t="str">
        <f ca="true">+IF(OFFSET('Sanitation Data'!$I$29,0,10*ROW('Sanitation Data'!I46))="","",OFFSET('Sanitation Data'!$I$29,0,10*ROW('Sanitation Data'!I46)))</f>
        <v/>
      </c>
      <c r="DL52" s="276" t="str">
        <f ca="true">+IF(OFFSET('Sanitation Data'!$I$30,0,10*ROW('Sanitation Data'!I46))="","",OFFSET('Sanitation Data'!$I$30,0,10*ROW('Sanitation Data'!I46)))</f>
        <v/>
      </c>
      <c r="DM52" s="276" t="str">
        <f ca="true">+IF(OFFSET('Sanitation Data'!$I$31,0,10*ROW('Sanitation Data'!I46))="","",OFFSET('Sanitation Data'!$I$31,0,10*ROW('Sanitation Data'!I46)))</f>
        <v/>
      </c>
      <c r="DN52" s="276" t="str">
        <f ca="true">+IF(OFFSET('Sanitation Data'!$I$32,0,10*ROW('Sanitation Data'!I46))="","",OFFSET('Sanitation Data'!$I$32,0,10*ROW('Sanitation Data'!I46)))</f>
        <v/>
      </c>
      <c r="DO52" s="276" t="str">
        <f ca="true">+IF(OFFSET('Hygiene Data'!$D$11,0,10*ROW('Hygiene Data'!D46))="","",OFFSET('Hygiene Data'!$D$11,0,10*ROW('Hygiene Data'!D46)))</f>
        <v/>
      </c>
      <c r="DP52" s="276" t="str">
        <f ca="true">+IF(OFFSET('Hygiene Data'!$D$12,0,10*ROW('Hygiene Data'!D46))="","",OFFSET('Hygiene Data'!$D$12,0,10*ROW('Hygiene Data'!D46)))</f>
        <v/>
      </c>
      <c r="DQ52" s="276" t="str">
        <f ca="true">+IF(OFFSET('Hygiene Data'!$D$13,0,10*ROW('Hygiene Data'!D46))="","",OFFSET('Hygiene Data'!$D$13,0,10*ROW('Hygiene Data'!D46)))</f>
        <v/>
      </c>
      <c r="DR52" s="276" t="str">
        <f ca="true">+IF(OFFSET('Hygiene Data'!$E$11,0,10*ROW('Hygiene Data'!E46))="","",OFFSET('Hygiene Data'!$E$11,0,10*ROW('Hygiene Data'!E46)))</f>
        <v/>
      </c>
      <c r="DS52" s="276" t="str">
        <f ca="true">+IF(OFFSET('Hygiene Data'!$E$12,0,10*ROW('Hygiene Data'!E46))="","",OFFSET('Hygiene Data'!$E$12,0,10*ROW('Hygiene Data'!E46)))</f>
        <v/>
      </c>
      <c r="DT52" s="276" t="str">
        <f ca="true">+IF(OFFSET('Hygiene Data'!$E$13,0,10*ROW('Hygiene Data'!E46))="","",OFFSET('Hygiene Data'!$E$13,0,10*ROW('Hygiene Data'!E46)))</f>
        <v/>
      </c>
      <c r="DU52" s="276" t="str">
        <f ca="true">+IF(OFFSET('Hygiene Data'!$F$11,0,10*ROW('Hygiene Data'!F46))="","",OFFSET('Hygiene Data'!$F$11,0,10*ROW('Hygiene Data'!F46)))</f>
        <v/>
      </c>
      <c r="DV52" s="276" t="str">
        <f ca="true">+IF(OFFSET('Hygiene Data'!$F$12,0,10*ROW('Hygiene Data'!F46))="","",OFFSET('Hygiene Data'!$F$12,0,10*ROW('Hygiene Data'!F46)))</f>
        <v/>
      </c>
      <c r="DW52" s="276" t="str">
        <f ca="true">+IF(OFFSET('Hygiene Data'!$F$13,0,10*ROW('Hygiene Data'!F46))="","",OFFSET('Hygiene Data'!$F$13,0,10*ROW('Hygiene Data'!F46)))</f>
        <v/>
      </c>
      <c r="DX52" s="276" t="str">
        <f ca="true">+IF(OFFSET('Hygiene Data'!$G$11,0,10*ROW('Hygiene Data'!G46))="","",OFFSET('Hygiene Data'!$G$11,0,10*ROW('Hygiene Data'!G46)))</f>
        <v/>
      </c>
      <c r="DY52" s="276" t="str">
        <f ca="true">+IF(OFFSET('Hygiene Data'!$G$12,0,10*ROW('Hygiene Data'!G46))="","",OFFSET('Hygiene Data'!$G$12,0,10*ROW('Hygiene Data'!G46)))</f>
        <v/>
      </c>
      <c r="DZ52" s="276" t="str">
        <f ca="true">+IF(OFFSET('Hygiene Data'!$G$13,0,10*ROW('Hygiene Data'!G46))="","",OFFSET('Hygiene Data'!$G$13,0,10*ROW('Hygiene Data'!G46)))</f>
        <v/>
      </c>
      <c r="EA52" s="276" t="str">
        <f ca="true">+IF(OFFSET('Hygiene Data'!$H$11,0,10*ROW('Hygiene Data'!H46))="","",OFFSET('Hygiene Data'!$H$11,0,10*ROW('Hygiene Data'!H46)))</f>
        <v/>
      </c>
      <c r="EB52" s="276" t="str">
        <f ca="true">+IF(OFFSET('Hygiene Data'!$H$12,0,10*ROW('Hygiene Data'!H46))="","",OFFSET('Hygiene Data'!$H$12,0,10*ROW('Hygiene Data'!H46)))</f>
        <v/>
      </c>
      <c r="EC52" s="276" t="str">
        <f ca="true">+IF(OFFSET('Hygiene Data'!$H$13,0,10*ROW('Hygiene Data'!H46))="","",OFFSET('Hygiene Data'!$H$13,0,10*ROW('Hygiene Data'!H46)))</f>
        <v/>
      </c>
      <c r="ED52" s="276" t="str">
        <f ca="true">+IF(OFFSET('Hygiene Data'!$I$11,0,10*ROW('Hygiene Data'!I46))="","",OFFSET('Hygiene Data'!$I$11,0,10*ROW('Hygiene Data'!I46)))</f>
        <v/>
      </c>
      <c r="EE52" s="276" t="str">
        <f ca="true">+IF(OFFSET('Hygiene Data'!$I$12,0,10*ROW('Hygiene Data'!I46))="","",OFFSET('Hygiene Data'!$I$12,0,10*ROW('Hygiene Data'!I46)))</f>
        <v/>
      </c>
      <c r="EF52" s="276"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2"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6"/>
      <c r="BS53" s="276" t="str">
        <f ca="true">+IF(OFFSET('Water Data'!$D$27,0,10*ROW('Water Data'!D47))="","",OFFSET('Water Data'!$D$27,0,10*ROW('Water Data'!D47)))</f>
        <v/>
      </c>
      <c r="BT53" s="276" t="str">
        <f ca="true">+IF(OFFSET('Water Data'!$D$28,0,10*ROW('Water Data'!D47))="","",OFFSET('Water Data'!$D$28,0,10*ROW('Water Data'!D47)))</f>
        <v/>
      </c>
      <c r="BU53" s="276" t="str">
        <f ca="true">+IF(OFFSET('Water Data'!$D$29,0,10*ROW('Water Data'!D47))="","",OFFSET('Water Data'!$D$29,0,10*ROW('Water Data'!D47)))</f>
        <v/>
      </c>
      <c r="BV53" s="276" t="str">
        <f ca="true">+IF(OFFSET('Water Data'!$E$27,0,10*ROW('Water Data'!E47))="","",OFFSET('Water Data'!$E$27,0,10*ROW('Water Data'!E47)))</f>
        <v/>
      </c>
      <c r="BW53" s="276" t="str">
        <f ca="true">+IF(OFFSET('Water Data'!$E$28,0,10*ROW('Water Data'!E47))="","",OFFSET('Water Data'!$E$28,0,10*ROW('Water Data'!E47)))</f>
        <v/>
      </c>
      <c r="BX53" s="276" t="str">
        <f ca="true">+IF(OFFSET('Water Data'!$E$29,0,10*ROW('Water Data'!E47))="","",OFFSET('Water Data'!$E$29,0,10*ROW('Water Data'!E47)))</f>
        <v/>
      </c>
      <c r="BY53" s="276" t="str">
        <f ca="true">+IF(OFFSET('Water Data'!$F$27,0,10*ROW('Water Data'!F47))="","",OFFSET('Water Data'!$F$27,0,10*ROW('Water Data'!F47)))</f>
        <v/>
      </c>
      <c r="BZ53" s="276" t="str">
        <f ca="true">+IF(OFFSET('Water Data'!$F$28,0,10*ROW('Water Data'!F47))="","",OFFSET('Water Data'!$F$28,0,10*ROW('Water Data'!F47)))</f>
        <v/>
      </c>
      <c r="CA53" s="276" t="str">
        <f ca="true">+IF(OFFSET('Water Data'!$F$29,0,10*ROW('Water Data'!F47))="","",OFFSET('Water Data'!$F$29,0,10*ROW('Water Data'!F47)))</f>
        <v/>
      </c>
      <c r="CB53" s="276" t="str">
        <f ca="true">+IF(OFFSET('Water Data'!$G$27,0,10*ROW('Water Data'!G47))="","",OFFSET('Water Data'!$G$27,0,10*ROW('Water Data'!G47)))</f>
        <v/>
      </c>
      <c r="CC53" s="276" t="str">
        <f ca="true">+IF(OFFSET('Water Data'!$G$28,0,10*ROW('Water Data'!G47))="","",OFFSET('Water Data'!$G$28,0,10*ROW('Water Data'!G47)))</f>
        <v/>
      </c>
      <c r="CD53" s="276" t="str">
        <f ca="true">+IF(OFFSET('Water Data'!$G$29,0,10*ROW('Water Data'!G47))="","",OFFSET('Water Data'!$G$29,0,10*ROW('Water Data'!G47)))</f>
        <v/>
      </c>
      <c r="CE53" s="276" t="str">
        <f ca="true">+IF(OFFSET('Water Data'!$H$27,0,10*ROW('Water Data'!H47))="","",OFFSET('Water Data'!$H$27,0,10*ROW('Water Data'!H47)))</f>
        <v/>
      </c>
      <c r="CF53" s="276" t="str">
        <f ca="true">+IF(OFFSET('Water Data'!$H$28,0,10*ROW('Water Data'!H47))="","",OFFSET('Water Data'!$H$28,0,10*ROW('Water Data'!H47)))</f>
        <v/>
      </c>
      <c r="CG53" s="276" t="str">
        <f ca="true">+IF(OFFSET('Water Data'!$H$29,0,10*ROW('Water Data'!H47))="","",OFFSET('Water Data'!$H$29,0,10*ROW('Water Data'!H47)))</f>
        <v/>
      </c>
      <c r="CH53" s="276" t="str">
        <f ca="true">+IF(OFFSET('Water Data'!$I$27,0,10*ROW('Water Data'!I47))="","",OFFSET('Water Data'!$I$27,0,10*ROW('Water Data'!I47)))</f>
        <v/>
      </c>
      <c r="CI53" s="276" t="str">
        <f ca="true">+IF(OFFSET('Water Data'!$I$28,0,10*ROW('Water Data'!I47))="","",OFFSET('Water Data'!$I$28,0,10*ROW('Water Data'!I47)))</f>
        <v/>
      </c>
      <c r="CJ53" s="276" t="str">
        <f ca="true">+IF(OFFSET('Water Data'!$I$29,0,10*ROW('Water Data'!I47))="","",OFFSET('Water Data'!$I$29,0,10*ROW('Water Data'!I47)))</f>
        <v/>
      </c>
      <c r="CK53" s="276" t="str">
        <f ca="true">+IF(OFFSET('Sanitation Data'!$D$28,0,10*ROW('Sanitation Data'!D47))="","",OFFSET('Sanitation Data'!$D$28,0,10*ROW('Sanitation Data'!D47)))</f>
        <v/>
      </c>
      <c r="CL53" s="276" t="str">
        <f ca="true">+IF(OFFSET('Sanitation Data'!$D$29,0,10*ROW('Sanitation Data'!D47))="","",OFFSET('Sanitation Data'!$D$29,0,10*ROW('Sanitation Data'!D47)))</f>
        <v/>
      </c>
      <c r="CM53" s="276" t="str">
        <f ca="true">+IF(OFFSET('Sanitation Data'!$D$30,0,10*ROW('Sanitation Data'!D47))="","",OFFSET('Sanitation Data'!$D$30,0,10*ROW('Sanitation Data'!D47)))</f>
        <v/>
      </c>
      <c r="CN53" s="276" t="str">
        <f ca="true">+IF(OFFSET('Sanitation Data'!$D$31,0,10*ROW('Sanitation Data'!D47))="","",OFFSET('Sanitation Data'!$D$31,0,10*ROW('Sanitation Data'!D47)))</f>
        <v/>
      </c>
      <c r="CO53" s="276" t="str">
        <f ca="true">+IF(OFFSET('Sanitation Data'!$D$32,0,10*ROW('Sanitation Data'!D47))="","",OFFSET('Sanitation Data'!$D$32,0,10*ROW('Sanitation Data'!D47)))</f>
        <v/>
      </c>
      <c r="CP53" s="276" t="str">
        <f ca="true">+IF(OFFSET('Sanitation Data'!$E$28,0,10*ROW('Sanitation Data'!E47))="","",OFFSET('Sanitation Data'!$E$28,0,10*ROW('Sanitation Data'!E47)))</f>
        <v/>
      </c>
      <c r="CQ53" s="276" t="str">
        <f ca="true">+IF(OFFSET('Sanitation Data'!$E$29,0,10*ROW('Sanitation Data'!E47))="","",OFFSET('Sanitation Data'!$E$29,0,10*ROW('Sanitation Data'!E47)))</f>
        <v/>
      </c>
      <c r="CR53" s="276" t="str">
        <f ca="true">+IF(OFFSET('Sanitation Data'!$E$30,0,10*ROW('Sanitation Data'!E47))="","",OFFSET('Sanitation Data'!$E$30,0,10*ROW('Sanitation Data'!E47)))</f>
        <v/>
      </c>
      <c r="CS53" s="276" t="str">
        <f ca="true">+IF(OFFSET('Sanitation Data'!$E$31,0,10*ROW('Sanitation Data'!E47))="","",OFFSET('Sanitation Data'!$E$31,0,10*ROW('Sanitation Data'!E47)))</f>
        <v/>
      </c>
      <c r="CT53" s="276" t="str">
        <f ca="true">+IF(OFFSET('Sanitation Data'!$E$32,0,10*ROW('Sanitation Data'!E47))="","",OFFSET('Sanitation Data'!$E$32,0,10*ROW('Sanitation Data'!E47)))</f>
        <v/>
      </c>
      <c r="CU53" s="276" t="str">
        <f ca="true">+IF(OFFSET('Sanitation Data'!$F$28,0,10*ROW('Sanitation Data'!F47))="","",OFFSET('Sanitation Data'!$F$28,0,10*ROW('Sanitation Data'!F47)))</f>
        <v/>
      </c>
      <c r="CV53" s="276" t="str">
        <f ca="true">+IF(OFFSET('Sanitation Data'!$F$29,0,10*ROW('Sanitation Data'!F47))="","",OFFSET('Sanitation Data'!$F$29,0,10*ROW('Sanitation Data'!F47)))</f>
        <v/>
      </c>
      <c r="CW53" s="276" t="str">
        <f ca="true">+IF(OFFSET('Sanitation Data'!$F$30,0,10*ROW('Sanitation Data'!F47))="","",OFFSET('Sanitation Data'!$F$30,0,10*ROW('Sanitation Data'!F47)))</f>
        <v/>
      </c>
      <c r="CX53" s="276" t="str">
        <f ca="true">+IF(OFFSET('Sanitation Data'!$F$31,0,10*ROW('Sanitation Data'!F47))="","",OFFSET('Sanitation Data'!$F$31,0,10*ROW('Sanitation Data'!F47)))</f>
        <v/>
      </c>
      <c r="CY53" s="276" t="str">
        <f ca="true">+IF(OFFSET('Sanitation Data'!$F$32,0,10*ROW('Sanitation Data'!F47))="","",OFFSET('Sanitation Data'!$F$32,0,10*ROW('Sanitation Data'!F47)))</f>
        <v/>
      </c>
      <c r="CZ53" s="276" t="str">
        <f ca="true">+IF(OFFSET('Sanitation Data'!$G$28,0,10*ROW('Sanitation Data'!G47))="","",OFFSET('Sanitation Data'!$G$28,0,10*ROW('Sanitation Data'!G47)))</f>
        <v/>
      </c>
      <c r="DA53" s="276" t="str">
        <f ca="true">+IF(OFFSET('Sanitation Data'!$G$29,0,10*ROW('Sanitation Data'!G47))="","",OFFSET('Sanitation Data'!$G$29,0,10*ROW('Sanitation Data'!G47)))</f>
        <v/>
      </c>
      <c r="DB53" s="276" t="str">
        <f ca="true">+IF(OFFSET('Sanitation Data'!$G$30,0,10*ROW('Sanitation Data'!G47))="","",OFFSET('Sanitation Data'!$G$30,0,10*ROW('Sanitation Data'!G47)))</f>
        <v/>
      </c>
      <c r="DC53" s="276" t="str">
        <f ca="true">+IF(OFFSET('Sanitation Data'!$G$31,0,10*ROW('Sanitation Data'!G47))="","",OFFSET('Sanitation Data'!$G$31,0,10*ROW('Sanitation Data'!G47)))</f>
        <v/>
      </c>
      <c r="DD53" s="276" t="str">
        <f ca="true">+IF(OFFSET('Sanitation Data'!$G$32,0,10*ROW('Sanitation Data'!G47))="","",OFFSET('Sanitation Data'!$G$32,0,10*ROW('Sanitation Data'!G47)))</f>
        <v/>
      </c>
      <c r="DE53" s="276" t="str">
        <f ca="true">+IF(OFFSET('Sanitation Data'!$H$28,0,10*ROW('Sanitation Data'!H47))="","",OFFSET('Sanitation Data'!$H$28,0,10*ROW('Sanitation Data'!H47)))</f>
        <v/>
      </c>
      <c r="DF53" s="276" t="str">
        <f ca="true">+IF(OFFSET('Sanitation Data'!$H$29,0,10*ROW('Sanitation Data'!H47))="","",OFFSET('Sanitation Data'!$H$29,0,10*ROW('Sanitation Data'!H47)))</f>
        <v/>
      </c>
      <c r="DG53" s="276" t="str">
        <f ca="true">+IF(OFFSET('Sanitation Data'!$H$30,0,10*ROW('Sanitation Data'!H47))="","",OFFSET('Sanitation Data'!$H$30,0,10*ROW('Sanitation Data'!H47)))</f>
        <v/>
      </c>
      <c r="DH53" s="276" t="str">
        <f ca="true">+IF(OFFSET('Sanitation Data'!$H$31,0,10*ROW('Sanitation Data'!H47))="","",OFFSET('Sanitation Data'!$H$31,0,10*ROW('Sanitation Data'!H47)))</f>
        <v/>
      </c>
      <c r="DI53" s="276" t="str">
        <f ca="true">+IF(OFFSET('Sanitation Data'!$H$32,0,10*ROW('Sanitation Data'!H47))="","",OFFSET('Sanitation Data'!$H$32,0,10*ROW('Sanitation Data'!H47)))</f>
        <v/>
      </c>
      <c r="DJ53" s="276" t="str">
        <f ca="true">+IF(OFFSET('Sanitation Data'!$I$28,0,10*ROW('Sanitation Data'!I47))="","",OFFSET('Sanitation Data'!$I$28,0,10*ROW('Sanitation Data'!I47)))</f>
        <v/>
      </c>
      <c r="DK53" s="276" t="str">
        <f ca="true">+IF(OFFSET('Sanitation Data'!$I$29,0,10*ROW('Sanitation Data'!I47))="","",OFFSET('Sanitation Data'!$I$29,0,10*ROW('Sanitation Data'!I47)))</f>
        <v/>
      </c>
      <c r="DL53" s="276" t="str">
        <f ca="true">+IF(OFFSET('Sanitation Data'!$I$30,0,10*ROW('Sanitation Data'!I47))="","",OFFSET('Sanitation Data'!$I$30,0,10*ROW('Sanitation Data'!I47)))</f>
        <v/>
      </c>
      <c r="DM53" s="276" t="str">
        <f ca="true">+IF(OFFSET('Sanitation Data'!$I$31,0,10*ROW('Sanitation Data'!I47))="","",OFFSET('Sanitation Data'!$I$31,0,10*ROW('Sanitation Data'!I47)))</f>
        <v/>
      </c>
      <c r="DN53" s="276" t="str">
        <f ca="true">+IF(OFFSET('Sanitation Data'!$I$32,0,10*ROW('Sanitation Data'!I47))="","",OFFSET('Sanitation Data'!$I$32,0,10*ROW('Sanitation Data'!I47)))</f>
        <v/>
      </c>
      <c r="DO53" s="276" t="str">
        <f ca="true">+IF(OFFSET('Hygiene Data'!$D$11,0,10*ROW('Hygiene Data'!D47))="","",OFFSET('Hygiene Data'!$D$11,0,10*ROW('Hygiene Data'!D47)))</f>
        <v/>
      </c>
      <c r="DP53" s="276" t="str">
        <f ca="true">+IF(OFFSET('Hygiene Data'!$D$12,0,10*ROW('Hygiene Data'!D47))="","",OFFSET('Hygiene Data'!$D$12,0,10*ROW('Hygiene Data'!D47)))</f>
        <v/>
      </c>
      <c r="DQ53" s="276" t="str">
        <f ca="true">+IF(OFFSET('Hygiene Data'!$D$13,0,10*ROW('Hygiene Data'!D47))="","",OFFSET('Hygiene Data'!$D$13,0,10*ROW('Hygiene Data'!D47)))</f>
        <v/>
      </c>
      <c r="DR53" s="276" t="str">
        <f ca="true">+IF(OFFSET('Hygiene Data'!$E$11,0,10*ROW('Hygiene Data'!E47))="","",OFFSET('Hygiene Data'!$E$11,0,10*ROW('Hygiene Data'!E47)))</f>
        <v/>
      </c>
      <c r="DS53" s="276" t="str">
        <f ca="true">+IF(OFFSET('Hygiene Data'!$E$12,0,10*ROW('Hygiene Data'!E47))="","",OFFSET('Hygiene Data'!$E$12,0,10*ROW('Hygiene Data'!E47)))</f>
        <v/>
      </c>
      <c r="DT53" s="276" t="str">
        <f ca="true">+IF(OFFSET('Hygiene Data'!$E$13,0,10*ROW('Hygiene Data'!E47))="","",OFFSET('Hygiene Data'!$E$13,0,10*ROW('Hygiene Data'!E47)))</f>
        <v/>
      </c>
      <c r="DU53" s="276" t="str">
        <f ca="true">+IF(OFFSET('Hygiene Data'!$F$11,0,10*ROW('Hygiene Data'!F47))="","",OFFSET('Hygiene Data'!$F$11,0,10*ROW('Hygiene Data'!F47)))</f>
        <v/>
      </c>
      <c r="DV53" s="276" t="str">
        <f ca="true">+IF(OFFSET('Hygiene Data'!$F$12,0,10*ROW('Hygiene Data'!F47))="","",OFFSET('Hygiene Data'!$F$12,0,10*ROW('Hygiene Data'!F47)))</f>
        <v/>
      </c>
      <c r="DW53" s="276" t="str">
        <f ca="true">+IF(OFFSET('Hygiene Data'!$F$13,0,10*ROW('Hygiene Data'!F47))="","",OFFSET('Hygiene Data'!$F$13,0,10*ROW('Hygiene Data'!F47)))</f>
        <v/>
      </c>
      <c r="DX53" s="276" t="str">
        <f ca="true">+IF(OFFSET('Hygiene Data'!$G$11,0,10*ROW('Hygiene Data'!G47))="","",OFFSET('Hygiene Data'!$G$11,0,10*ROW('Hygiene Data'!G47)))</f>
        <v/>
      </c>
      <c r="DY53" s="276" t="str">
        <f ca="true">+IF(OFFSET('Hygiene Data'!$G$12,0,10*ROW('Hygiene Data'!G47))="","",OFFSET('Hygiene Data'!$G$12,0,10*ROW('Hygiene Data'!G47)))</f>
        <v/>
      </c>
      <c r="DZ53" s="276" t="str">
        <f ca="true">+IF(OFFSET('Hygiene Data'!$G$13,0,10*ROW('Hygiene Data'!G47))="","",OFFSET('Hygiene Data'!$G$13,0,10*ROW('Hygiene Data'!G47)))</f>
        <v/>
      </c>
      <c r="EA53" s="276" t="str">
        <f ca="true">+IF(OFFSET('Hygiene Data'!$H$11,0,10*ROW('Hygiene Data'!H47))="","",OFFSET('Hygiene Data'!$H$11,0,10*ROW('Hygiene Data'!H47)))</f>
        <v/>
      </c>
      <c r="EB53" s="276" t="str">
        <f ca="true">+IF(OFFSET('Hygiene Data'!$H$12,0,10*ROW('Hygiene Data'!H47))="","",OFFSET('Hygiene Data'!$H$12,0,10*ROW('Hygiene Data'!H47)))</f>
        <v/>
      </c>
      <c r="EC53" s="276" t="str">
        <f ca="true">+IF(OFFSET('Hygiene Data'!$H$13,0,10*ROW('Hygiene Data'!H47))="","",OFFSET('Hygiene Data'!$H$13,0,10*ROW('Hygiene Data'!H47)))</f>
        <v/>
      </c>
      <c r="ED53" s="276" t="str">
        <f ca="true">+IF(OFFSET('Hygiene Data'!$I$11,0,10*ROW('Hygiene Data'!I47))="","",OFFSET('Hygiene Data'!$I$11,0,10*ROW('Hygiene Data'!I47)))</f>
        <v/>
      </c>
      <c r="EE53" s="276" t="str">
        <f ca="true">+IF(OFFSET('Hygiene Data'!$I$12,0,10*ROW('Hygiene Data'!I47))="","",OFFSET('Hygiene Data'!$I$12,0,10*ROW('Hygiene Data'!I47)))</f>
        <v/>
      </c>
      <c r="EF53" s="276"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2"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6"/>
      <c r="BS54" s="276" t="str">
        <f ca="true">+IF(OFFSET('Water Data'!$D$27,0,10*ROW('Water Data'!D48))="","",OFFSET('Water Data'!$D$27,0,10*ROW('Water Data'!D48)))</f>
        <v/>
      </c>
      <c r="BT54" s="276" t="str">
        <f ca="true">+IF(OFFSET('Water Data'!$D$28,0,10*ROW('Water Data'!D48))="","",OFFSET('Water Data'!$D$28,0,10*ROW('Water Data'!D48)))</f>
        <v/>
      </c>
      <c r="BU54" s="276" t="str">
        <f ca="true">+IF(OFFSET('Water Data'!$D$29,0,10*ROW('Water Data'!D48))="","",OFFSET('Water Data'!$D$29,0,10*ROW('Water Data'!D48)))</f>
        <v/>
      </c>
      <c r="BV54" s="276" t="str">
        <f ca="true">+IF(OFFSET('Water Data'!$E$27,0,10*ROW('Water Data'!E48))="","",OFFSET('Water Data'!$E$27,0,10*ROW('Water Data'!E48)))</f>
        <v/>
      </c>
      <c r="BW54" s="276" t="str">
        <f ca="true">+IF(OFFSET('Water Data'!$E$28,0,10*ROW('Water Data'!E48))="","",OFFSET('Water Data'!$E$28,0,10*ROW('Water Data'!E48)))</f>
        <v/>
      </c>
      <c r="BX54" s="276" t="str">
        <f ca="true">+IF(OFFSET('Water Data'!$E$29,0,10*ROW('Water Data'!E48))="","",OFFSET('Water Data'!$E$29,0,10*ROW('Water Data'!E48)))</f>
        <v/>
      </c>
      <c r="BY54" s="276" t="str">
        <f ca="true">+IF(OFFSET('Water Data'!$F$27,0,10*ROW('Water Data'!F48))="","",OFFSET('Water Data'!$F$27,0,10*ROW('Water Data'!F48)))</f>
        <v/>
      </c>
      <c r="BZ54" s="276" t="str">
        <f ca="true">+IF(OFFSET('Water Data'!$F$28,0,10*ROW('Water Data'!F48))="","",OFFSET('Water Data'!$F$28,0,10*ROW('Water Data'!F48)))</f>
        <v/>
      </c>
      <c r="CA54" s="276" t="str">
        <f ca="true">+IF(OFFSET('Water Data'!$F$29,0,10*ROW('Water Data'!F48))="","",OFFSET('Water Data'!$F$29,0,10*ROW('Water Data'!F48)))</f>
        <v/>
      </c>
      <c r="CB54" s="276" t="str">
        <f ca="true">+IF(OFFSET('Water Data'!$G$27,0,10*ROW('Water Data'!G48))="","",OFFSET('Water Data'!$G$27,0,10*ROW('Water Data'!G48)))</f>
        <v/>
      </c>
      <c r="CC54" s="276" t="str">
        <f ca="true">+IF(OFFSET('Water Data'!$G$28,0,10*ROW('Water Data'!G48))="","",OFFSET('Water Data'!$G$28,0,10*ROW('Water Data'!G48)))</f>
        <v/>
      </c>
      <c r="CD54" s="276" t="str">
        <f ca="true">+IF(OFFSET('Water Data'!$G$29,0,10*ROW('Water Data'!G48))="","",OFFSET('Water Data'!$G$29,0,10*ROW('Water Data'!G48)))</f>
        <v/>
      </c>
      <c r="CE54" s="276" t="str">
        <f ca="true">+IF(OFFSET('Water Data'!$H$27,0,10*ROW('Water Data'!H48))="","",OFFSET('Water Data'!$H$27,0,10*ROW('Water Data'!H48)))</f>
        <v/>
      </c>
      <c r="CF54" s="276" t="str">
        <f ca="true">+IF(OFFSET('Water Data'!$H$28,0,10*ROW('Water Data'!H48))="","",OFFSET('Water Data'!$H$28,0,10*ROW('Water Data'!H48)))</f>
        <v/>
      </c>
      <c r="CG54" s="276" t="str">
        <f ca="true">+IF(OFFSET('Water Data'!$H$29,0,10*ROW('Water Data'!H48))="","",OFFSET('Water Data'!$H$29,0,10*ROW('Water Data'!H48)))</f>
        <v/>
      </c>
      <c r="CH54" s="276" t="str">
        <f ca="true">+IF(OFFSET('Water Data'!$I$27,0,10*ROW('Water Data'!I48))="","",OFFSET('Water Data'!$I$27,0,10*ROW('Water Data'!I48)))</f>
        <v/>
      </c>
      <c r="CI54" s="276" t="str">
        <f ca="true">+IF(OFFSET('Water Data'!$I$28,0,10*ROW('Water Data'!I48))="","",OFFSET('Water Data'!$I$28,0,10*ROW('Water Data'!I48)))</f>
        <v/>
      </c>
      <c r="CJ54" s="276" t="str">
        <f ca="true">+IF(OFFSET('Water Data'!$I$29,0,10*ROW('Water Data'!I48))="","",OFFSET('Water Data'!$I$29,0,10*ROW('Water Data'!I48)))</f>
        <v/>
      </c>
      <c r="CK54" s="276" t="str">
        <f ca="true">+IF(OFFSET('Sanitation Data'!$D$28,0,10*ROW('Sanitation Data'!D48))="","",OFFSET('Sanitation Data'!$D$28,0,10*ROW('Sanitation Data'!D48)))</f>
        <v/>
      </c>
      <c r="CL54" s="276" t="str">
        <f ca="true">+IF(OFFSET('Sanitation Data'!$D$29,0,10*ROW('Sanitation Data'!D48))="","",OFFSET('Sanitation Data'!$D$29,0,10*ROW('Sanitation Data'!D48)))</f>
        <v/>
      </c>
      <c r="CM54" s="276" t="str">
        <f ca="true">+IF(OFFSET('Sanitation Data'!$D$30,0,10*ROW('Sanitation Data'!D48))="","",OFFSET('Sanitation Data'!$D$30,0,10*ROW('Sanitation Data'!D48)))</f>
        <v/>
      </c>
      <c r="CN54" s="276" t="str">
        <f ca="true">+IF(OFFSET('Sanitation Data'!$D$31,0,10*ROW('Sanitation Data'!D48))="","",OFFSET('Sanitation Data'!$D$31,0,10*ROW('Sanitation Data'!D48)))</f>
        <v/>
      </c>
      <c r="CO54" s="276" t="str">
        <f ca="true">+IF(OFFSET('Sanitation Data'!$D$32,0,10*ROW('Sanitation Data'!D48))="","",OFFSET('Sanitation Data'!$D$32,0,10*ROW('Sanitation Data'!D48)))</f>
        <v/>
      </c>
      <c r="CP54" s="276" t="str">
        <f ca="true">+IF(OFFSET('Sanitation Data'!$E$28,0,10*ROW('Sanitation Data'!E48))="","",OFFSET('Sanitation Data'!$E$28,0,10*ROW('Sanitation Data'!E48)))</f>
        <v/>
      </c>
      <c r="CQ54" s="276" t="str">
        <f ca="true">+IF(OFFSET('Sanitation Data'!$E$29,0,10*ROW('Sanitation Data'!E48))="","",OFFSET('Sanitation Data'!$E$29,0,10*ROW('Sanitation Data'!E48)))</f>
        <v/>
      </c>
      <c r="CR54" s="276" t="str">
        <f ca="true">+IF(OFFSET('Sanitation Data'!$E$30,0,10*ROW('Sanitation Data'!E48))="","",OFFSET('Sanitation Data'!$E$30,0,10*ROW('Sanitation Data'!E48)))</f>
        <v/>
      </c>
      <c r="CS54" s="276" t="str">
        <f ca="true">+IF(OFFSET('Sanitation Data'!$E$31,0,10*ROW('Sanitation Data'!E48))="","",OFFSET('Sanitation Data'!$E$31,0,10*ROW('Sanitation Data'!E48)))</f>
        <v/>
      </c>
      <c r="CT54" s="276" t="str">
        <f ca="true">+IF(OFFSET('Sanitation Data'!$E$32,0,10*ROW('Sanitation Data'!E48))="","",OFFSET('Sanitation Data'!$E$32,0,10*ROW('Sanitation Data'!E48)))</f>
        <v/>
      </c>
      <c r="CU54" s="276" t="str">
        <f ca="true">+IF(OFFSET('Sanitation Data'!$F$28,0,10*ROW('Sanitation Data'!F48))="","",OFFSET('Sanitation Data'!$F$28,0,10*ROW('Sanitation Data'!F48)))</f>
        <v/>
      </c>
      <c r="CV54" s="276" t="str">
        <f ca="true">+IF(OFFSET('Sanitation Data'!$F$29,0,10*ROW('Sanitation Data'!F48))="","",OFFSET('Sanitation Data'!$F$29,0,10*ROW('Sanitation Data'!F48)))</f>
        <v/>
      </c>
      <c r="CW54" s="276" t="str">
        <f ca="true">+IF(OFFSET('Sanitation Data'!$F$30,0,10*ROW('Sanitation Data'!F48))="","",OFFSET('Sanitation Data'!$F$30,0,10*ROW('Sanitation Data'!F48)))</f>
        <v/>
      </c>
      <c r="CX54" s="276" t="str">
        <f ca="true">+IF(OFFSET('Sanitation Data'!$F$31,0,10*ROW('Sanitation Data'!F48))="","",OFFSET('Sanitation Data'!$F$31,0,10*ROW('Sanitation Data'!F48)))</f>
        <v/>
      </c>
      <c r="CY54" s="276" t="str">
        <f ca="true">+IF(OFFSET('Sanitation Data'!$F$32,0,10*ROW('Sanitation Data'!F48))="","",OFFSET('Sanitation Data'!$F$32,0,10*ROW('Sanitation Data'!F48)))</f>
        <v/>
      </c>
      <c r="CZ54" s="276" t="str">
        <f ca="true">+IF(OFFSET('Sanitation Data'!$G$28,0,10*ROW('Sanitation Data'!G48))="","",OFFSET('Sanitation Data'!$G$28,0,10*ROW('Sanitation Data'!G48)))</f>
        <v/>
      </c>
      <c r="DA54" s="276" t="str">
        <f ca="true">+IF(OFFSET('Sanitation Data'!$G$29,0,10*ROW('Sanitation Data'!G48))="","",OFFSET('Sanitation Data'!$G$29,0,10*ROW('Sanitation Data'!G48)))</f>
        <v/>
      </c>
      <c r="DB54" s="276" t="str">
        <f ca="true">+IF(OFFSET('Sanitation Data'!$G$30,0,10*ROW('Sanitation Data'!G48))="","",OFFSET('Sanitation Data'!$G$30,0,10*ROW('Sanitation Data'!G48)))</f>
        <v/>
      </c>
      <c r="DC54" s="276" t="str">
        <f ca="true">+IF(OFFSET('Sanitation Data'!$G$31,0,10*ROW('Sanitation Data'!G48))="","",OFFSET('Sanitation Data'!$G$31,0,10*ROW('Sanitation Data'!G48)))</f>
        <v/>
      </c>
      <c r="DD54" s="276" t="str">
        <f ca="true">+IF(OFFSET('Sanitation Data'!$G$32,0,10*ROW('Sanitation Data'!G48))="","",OFFSET('Sanitation Data'!$G$32,0,10*ROW('Sanitation Data'!G48)))</f>
        <v/>
      </c>
      <c r="DE54" s="276" t="str">
        <f ca="true">+IF(OFFSET('Sanitation Data'!$H$28,0,10*ROW('Sanitation Data'!H48))="","",OFFSET('Sanitation Data'!$H$28,0,10*ROW('Sanitation Data'!H48)))</f>
        <v/>
      </c>
      <c r="DF54" s="276" t="str">
        <f ca="true">+IF(OFFSET('Sanitation Data'!$H$29,0,10*ROW('Sanitation Data'!H48))="","",OFFSET('Sanitation Data'!$H$29,0,10*ROW('Sanitation Data'!H48)))</f>
        <v/>
      </c>
      <c r="DG54" s="276" t="str">
        <f ca="true">+IF(OFFSET('Sanitation Data'!$H$30,0,10*ROW('Sanitation Data'!H48))="","",OFFSET('Sanitation Data'!$H$30,0,10*ROW('Sanitation Data'!H48)))</f>
        <v/>
      </c>
      <c r="DH54" s="276" t="str">
        <f ca="true">+IF(OFFSET('Sanitation Data'!$H$31,0,10*ROW('Sanitation Data'!H48))="","",OFFSET('Sanitation Data'!$H$31,0,10*ROW('Sanitation Data'!H48)))</f>
        <v/>
      </c>
      <c r="DI54" s="276" t="str">
        <f ca="true">+IF(OFFSET('Sanitation Data'!$H$32,0,10*ROW('Sanitation Data'!H48))="","",OFFSET('Sanitation Data'!$H$32,0,10*ROW('Sanitation Data'!H48)))</f>
        <v/>
      </c>
      <c r="DJ54" s="276" t="str">
        <f ca="true">+IF(OFFSET('Sanitation Data'!$I$28,0,10*ROW('Sanitation Data'!I48))="","",OFFSET('Sanitation Data'!$I$28,0,10*ROW('Sanitation Data'!I48)))</f>
        <v/>
      </c>
      <c r="DK54" s="276" t="str">
        <f ca="true">+IF(OFFSET('Sanitation Data'!$I$29,0,10*ROW('Sanitation Data'!I48))="","",OFFSET('Sanitation Data'!$I$29,0,10*ROW('Sanitation Data'!I48)))</f>
        <v/>
      </c>
      <c r="DL54" s="276" t="str">
        <f ca="true">+IF(OFFSET('Sanitation Data'!$I$30,0,10*ROW('Sanitation Data'!I48))="","",OFFSET('Sanitation Data'!$I$30,0,10*ROW('Sanitation Data'!I48)))</f>
        <v/>
      </c>
      <c r="DM54" s="276" t="str">
        <f ca="true">+IF(OFFSET('Sanitation Data'!$I$31,0,10*ROW('Sanitation Data'!I48))="","",OFFSET('Sanitation Data'!$I$31,0,10*ROW('Sanitation Data'!I48)))</f>
        <v/>
      </c>
      <c r="DN54" s="276" t="str">
        <f ca="true">+IF(OFFSET('Sanitation Data'!$I$32,0,10*ROW('Sanitation Data'!I48))="","",OFFSET('Sanitation Data'!$I$32,0,10*ROW('Sanitation Data'!I48)))</f>
        <v/>
      </c>
      <c r="DO54" s="276" t="str">
        <f ca="true">+IF(OFFSET('Hygiene Data'!$D$11,0,10*ROW('Hygiene Data'!D48))="","",OFFSET('Hygiene Data'!$D$11,0,10*ROW('Hygiene Data'!D48)))</f>
        <v/>
      </c>
      <c r="DP54" s="276" t="str">
        <f ca="true">+IF(OFFSET('Hygiene Data'!$D$12,0,10*ROW('Hygiene Data'!D48))="","",OFFSET('Hygiene Data'!$D$12,0,10*ROW('Hygiene Data'!D48)))</f>
        <v/>
      </c>
      <c r="DQ54" s="276" t="str">
        <f ca="true">+IF(OFFSET('Hygiene Data'!$D$13,0,10*ROW('Hygiene Data'!D48))="","",OFFSET('Hygiene Data'!$D$13,0,10*ROW('Hygiene Data'!D48)))</f>
        <v/>
      </c>
      <c r="DR54" s="276" t="str">
        <f ca="true">+IF(OFFSET('Hygiene Data'!$E$11,0,10*ROW('Hygiene Data'!E48))="","",OFFSET('Hygiene Data'!$E$11,0,10*ROW('Hygiene Data'!E48)))</f>
        <v/>
      </c>
      <c r="DS54" s="276" t="str">
        <f ca="true">+IF(OFFSET('Hygiene Data'!$E$12,0,10*ROW('Hygiene Data'!E48))="","",OFFSET('Hygiene Data'!$E$12,0,10*ROW('Hygiene Data'!E48)))</f>
        <v/>
      </c>
      <c r="DT54" s="276" t="str">
        <f ca="true">+IF(OFFSET('Hygiene Data'!$E$13,0,10*ROW('Hygiene Data'!E48))="","",OFFSET('Hygiene Data'!$E$13,0,10*ROW('Hygiene Data'!E48)))</f>
        <v/>
      </c>
      <c r="DU54" s="276" t="str">
        <f ca="true">+IF(OFFSET('Hygiene Data'!$F$11,0,10*ROW('Hygiene Data'!F48))="","",OFFSET('Hygiene Data'!$F$11,0,10*ROW('Hygiene Data'!F48)))</f>
        <v/>
      </c>
      <c r="DV54" s="276" t="str">
        <f ca="true">+IF(OFFSET('Hygiene Data'!$F$12,0,10*ROW('Hygiene Data'!F48))="","",OFFSET('Hygiene Data'!$F$12,0,10*ROW('Hygiene Data'!F48)))</f>
        <v/>
      </c>
      <c r="DW54" s="276" t="str">
        <f ca="true">+IF(OFFSET('Hygiene Data'!$F$13,0,10*ROW('Hygiene Data'!F48))="","",OFFSET('Hygiene Data'!$F$13,0,10*ROW('Hygiene Data'!F48)))</f>
        <v/>
      </c>
      <c r="DX54" s="276" t="str">
        <f ca="true">+IF(OFFSET('Hygiene Data'!$G$11,0,10*ROW('Hygiene Data'!G48))="","",OFFSET('Hygiene Data'!$G$11,0,10*ROW('Hygiene Data'!G48)))</f>
        <v/>
      </c>
      <c r="DY54" s="276" t="str">
        <f ca="true">+IF(OFFSET('Hygiene Data'!$G$12,0,10*ROW('Hygiene Data'!G48))="","",OFFSET('Hygiene Data'!$G$12,0,10*ROW('Hygiene Data'!G48)))</f>
        <v/>
      </c>
      <c r="DZ54" s="276" t="str">
        <f ca="true">+IF(OFFSET('Hygiene Data'!$G$13,0,10*ROW('Hygiene Data'!G48))="","",OFFSET('Hygiene Data'!$G$13,0,10*ROW('Hygiene Data'!G48)))</f>
        <v/>
      </c>
      <c r="EA54" s="276" t="str">
        <f ca="true">+IF(OFFSET('Hygiene Data'!$H$11,0,10*ROW('Hygiene Data'!H48))="","",OFFSET('Hygiene Data'!$H$11,0,10*ROW('Hygiene Data'!H48)))</f>
        <v/>
      </c>
      <c r="EB54" s="276" t="str">
        <f ca="true">+IF(OFFSET('Hygiene Data'!$H$12,0,10*ROW('Hygiene Data'!H48))="","",OFFSET('Hygiene Data'!$H$12,0,10*ROW('Hygiene Data'!H48)))</f>
        <v/>
      </c>
      <c r="EC54" s="276" t="str">
        <f ca="true">+IF(OFFSET('Hygiene Data'!$H$13,0,10*ROW('Hygiene Data'!H48))="","",OFFSET('Hygiene Data'!$H$13,0,10*ROW('Hygiene Data'!H48)))</f>
        <v/>
      </c>
      <c r="ED54" s="276" t="str">
        <f ca="true">+IF(OFFSET('Hygiene Data'!$I$11,0,10*ROW('Hygiene Data'!I48))="","",OFFSET('Hygiene Data'!$I$11,0,10*ROW('Hygiene Data'!I48)))</f>
        <v/>
      </c>
      <c r="EE54" s="276" t="str">
        <f ca="true">+IF(OFFSET('Hygiene Data'!$I$12,0,10*ROW('Hygiene Data'!I48))="","",OFFSET('Hygiene Data'!$I$12,0,10*ROW('Hygiene Data'!I48)))</f>
        <v/>
      </c>
      <c r="EF54" s="276"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2"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6"/>
      <c r="BS55" s="276" t="str">
        <f ca="true">+IF(OFFSET('Water Data'!$D$27,0,10*ROW('Water Data'!D49))="","",OFFSET('Water Data'!$D$27,0,10*ROW('Water Data'!D49)))</f>
        <v/>
      </c>
      <c r="BT55" s="276" t="str">
        <f ca="true">+IF(OFFSET('Water Data'!$D$28,0,10*ROW('Water Data'!D49))="","",OFFSET('Water Data'!$D$28,0,10*ROW('Water Data'!D49)))</f>
        <v/>
      </c>
      <c r="BU55" s="276" t="str">
        <f ca="true">+IF(OFFSET('Water Data'!$D$29,0,10*ROW('Water Data'!D49))="","",OFFSET('Water Data'!$D$29,0,10*ROW('Water Data'!D49)))</f>
        <v/>
      </c>
      <c r="BV55" s="276" t="str">
        <f ca="true">+IF(OFFSET('Water Data'!$E$27,0,10*ROW('Water Data'!E49))="","",OFFSET('Water Data'!$E$27,0,10*ROW('Water Data'!E49)))</f>
        <v/>
      </c>
      <c r="BW55" s="276" t="str">
        <f ca="true">+IF(OFFSET('Water Data'!$E$28,0,10*ROW('Water Data'!E49))="","",OFFSET('Water Data'!$E$28,0,10*ROW('Water Data'!E49)))</f>
        <v/>
      </c>
      <c r="BX55" s="276" t="str">
        <f ca="true">+IF(OFFSET('Water Data'!$E$29,0,10*ROW('Water Data'!E49))="","",OFFSET('Water Data'!$E$29,0,10*ROW('Water Data'!E49)))</f>
        <v/>
      </c>
      <c r="BY55" s="276" t="str">
        <f ca="true">+IF(OFFSET('Water Data'!$F$27,0,10*ROW('Water Data'!F49))="","",OFFSET('Water Data'!$F$27,0,10*ROW('Water Data'!F49)))</f>
        <v/>
      </c>
      <c r="BZ55" s="276" t="str">
        <f ca="true">+IF(OFFSET('Water Data'!$F$28,0,10*ROW('Water Data'!F49))="","",OFFSET('Water Data'!$F$28,0,10*ROW('Water Data'!F49)))</f>
        <v/>
      </c>
      <c r="CA55" s="276" t="str">
        <f ca="true">+IF(OFFSET('Water Data'!$F$29,0,10*ROW('Water Data'!F49))="","",OFFSET('Water Data'!$F$29,0,10*ROW('Water Data'!F49)))</f>
        <v/>
      </c>
      <c r="CB55" s="276" t="str">
        <f ca="true">+IF(OFFSET('Water Data'!$G$27,0,10*ROW('Water Data'!G49))="","",OFFSET('Water Data'!$G$27,0,10*ROW('Water Data'!G49)))</f>
        <v/>
      </c>
      <c r="CC55" s="276" t="str">
        <f ca="true">+IF(OFFSET('Water Data'!$G$28,0,10*ROW('Water Data'!G49))="","",OFFSET('Water Data'!$G$28,0,10*ROW('Water Data'!G49)))</f>
        <v/>
      </c>
      <c r="CD55" s="276" t="str">
        <f ca="true">+IF(OFFSET('Water Data'!$G$29,0,10*ROW('Water Data'!G49))="","",OFFSET('Water Data'!$G$29,0,10*ROW('Water Data'!G49)))</f>
        <v/>
      </c>
      <c r="CE55" s="276" t="str">
        <f ca="true">+IF(OFFSET('Water Data'!$H$27,0,10*ROW('Water Data'!H49))="","",OFFSET('Water Data'!$H$27,0,10*ROW('Water Data'!H49)))</f>
        <v/>
      </c>
      <c r="CF55" s="276" t="str">
        <f ca="true">+IF(OFFSET('Water Data'!$H$28,0,10*ROW('Water Data'!H49))="","",OFFSET('Water Data'!$H$28,0,10*ROW('Water Data'!H49)))</f>
        <v/>
      </c>
      <c r="CG55" s="276" t="str">
        <f ca="true">+IF(OFFSET('Water Data'!$H$29,0,10*ROW('Water Data'!H49))="","",OFFSET('Water Data'!$H$29,0,10*ROW('Water Data'!H49)))</f>
        <v/>
      </c>
      <c r="CH55" s="276" t="str">
        <f ca="true">+IF(OFFSET('Water Data'!$I$27,0,10*ROW('Water Data'!I49))="","",OFFSET('Water Data'!$I$27,0,10*ROW('Water Data'!I49)))</f>
        <v/>
      </c>
      <c r="CI55" s="276" t="str">
        <f ca="true">+IF(OFFSET('Water Data'!$I$28,0,10*ROW('Water Data'!I49))="","",OFFSET('Water Data'!$I$28,0,10*ROW('Water Data'!I49)))</f>
        <v/>
      </c>
      <c r="CJ55" s="276" t="str">
        <f ca="true">+IF(OFFSET('Water Data'!$I$29,0,10*ROW('Water Data'!I49))="","",OFFSET('Water Data'!$I$29,0,10*ROW('Water Data'!I49)))</f>
        <v/>
      </c>
      <c r="CK55" s="276" t="str">
        <f ca="true">+IF(OFFSET('Sanitation Data'!$D$28,0,10*ROW('Sanitation Data'!D49))="","",OFFSET('Sanitation Data'!$D$28,0,10*ROW('Sanitation Data'!D49)))</f>
        <v/>
      </c>
      <c r="CL55" s="276" t="str">
        <f ca="true">+IF(OFFSET('Sanitation Data'!$D$29,0,10*ROW('Sanitation Data'!D49))="","",OFFSET('Sanitation Data'!$D$29,0,10*ROW('Sanitation Data'!D49)))</f>
        <v/>
      </c>
      <c r="CM55" s="276" t="str">
        <f ca="true">+IF(OFFSET('Sanitation Data'!$D$30,0,10*ROW('Sanitation Data'!D49))="","",OFFSET('Sanitation Data'!$D$30,0,10*ROW('Sanitation Data'!D49)))</f>
        <v/>
      </c>
      <c r="CN55" s="276" t="str">
        <f ca="true">+IF(OFFSET('Sanitation Data'!$D$31,0,10*ROW('Sanitation Data'!D49))="","",OFFSET('Sanitation Data'!$D$31,0,10*ROW('Sanitation Data'!D49)))</f>
        <v/>
      </c>
      <c r="CO55" s="276" t="str">
        <f ca="true">+IF(OFFSET('Sanitation Data'!$D$32,0,10*ROW('Sanitation Data'!D49))="","",OFFSET('Sanitation Data'!$D$32,0,10*ROW('Sanitation Data'!D49)))</f>
        <v/>
      </c>
      <c r="CP55" s="276" t="str">
        <f ca="true">+IF(OFFSET('Sanitation Data'!$E$28,0,10*ROW('Sanitation Data'!E49))="","",OFFSET('Sanitation Data'!$E$28,0,10*ROW('Sanitation Data'!E49)))</f>
        <v/>
      </c>
      <c r="CQ55" s="276" t="str">
        <f ca="true">+IF(OFFSET('Sanitation Data'!$E$29,0,10*ROW('Sanitation Data'!E49))="","",OFFSET('Sanitation Data'!$E$29,0,10*ROW('Sanitation Data'!E49)))</f>
        <v/>
      </c>
      <c r="CR55" s="276" t="str">
        <f ca="true">+IF(OFFSET('Sanitation Data'!$E$30,0,10*ROW('Sanitation Data'!E49))="","",OFFSET('Sanitation Data'!$E$30,0,10*ROW('Sanitation Data'!E49)))</f>
        <v/>
      </c>
      <c r="CS55" s="276" t="str">
        <f ca="true">+IF(OFFSET('Sanitation Data'!$E$31,0,10*ROW('Sanitation Data'!E49))="","",OFFSET('Sanitation Data'!$E$31,0,10*ROW('Sanitation Data'!E49)))</f>
        <v/>
      </c>
      <c r="CT55" s="276" t="str">
        <f ca="true">+IF(OFFSET('Sanitation Data'!$E$32,0,10*ROW('Sanitation Data'!E49))="","",OFFSET('Sanitation Data'!$E$32,0,10*ROW('Sanitation Data'!E49)))</f>
        <v/>
      </c>
      <c r="CU55" s="276" t="str">
        <f ca="true">+IF(OFFSET('Sanitation Data'!$F$28,0,10*ROW('Sanitation Data'!F49))="","",OFFSET('Sanitation Data'!$F$28,0,10*ROW('Sanitation Data'!F49)))</f>
        <v/>
      </c>
      <c r="CV55" s="276" t="str">
        <f ca="true">+IF(OFFSET('Sanitation Data'!$F$29,0,10*ROW('Sanitation Data'!F49))="","",OFFSET('Sanitation Data'!$F$29,0,10*ROW('Sanitation Data'!F49)))</f>
        <v/>
      </c>
      <c r="CW55" s="276" t="str">
        <f ca="true">+IF(OFFSET('Sanitation Data'!$F$30,0,10*ROW('Sanitation Data'!F49))="","",OFFSET('Sanitation Data'!$F$30,0,10*ROW('Sanitation Data'!F49)))</f>
        <v/>
      </c>
      <c r="CX55" s="276" t="str">
        <f ca="true">+IF(OFFSET('Sanitation Data'!$F$31,0,10*ROW('Sanitation Data'!F49))="","",OFFSET('Sanitation Data'!$F$31,0,10*ROW('Sanitation Data'!F49)))</f>
        <v/>
      </c>
      <c r="CY55" s="276" t="str">
        <f ca="true">+IF(OFFSET('Sanitation Data'!$F$32,0,10*ROW('Sanitation Data'!F49))="","",OFFSET('Sanitation Data'!$F$32,0,10*ROW('Sanitation Data'!F49)))</f>
        <v/>
      </c>
      <c r="CZ55" s="276" t="str">
        <f ca="true">+IF(OFFSET('Sanitation Data'!$G$28,0,10*ROW('Sanitation Data'!G49))="","",OFFSET('Sanitation Data'!$G$28,0,10*ROW('Sanitation Data'!G49)))</f>
        <v/>
      </c>
      <c r="DA55" s="276" t="str">
        <f ca="true">+IF(OFFSET('Sanitation Data'!$G$29,0,10*ROW('Sanitation Data'!G49))="","",OFFSET('Sanitation Data'!$G$29,0,10*ROW('Sanitation Data'!G49)))</f>
        <v/>
      </c>
      <c r="DB55" s="276" t="str">
        <f ca="true">+IF(OFFSET('Sanitation Data'!$G$30,0,10*ROW('Sanitation Data'!G49))="","",OFFSET('Sanitation Data'!$G$30,0,10*ROW('Sanitation Data'!G49)))</f>
        <v/>
      </c>
      <c r="DC55" s="276" t="str">
        <f ca="true">+IF(OFFSET('Sanitation Data'!$G$31,0,10*ROW('Sanitation Data'!G49))="","",OFFSET('Sanitation Data'!$G$31,0,10*ROW('Sanitation Data'!G49)))</f>
        <v/>
      </c>
      <c r="DD55" s="276" t="str">
        <f ca="true">+IF(OFFSET('Sanitation Data'!$G$32,0,10*ROW('Sanitation Data'!G49))="","",OFFSET('Sanitation Data'!$G$32,0,10*ROW('Sanitation Data'!G49)))</f>
        <v/>
      </c>
      <c r="DE55" s="276" t="str">
        <f ca="true">+IF(OFFSET('Sanitation Data'!$H$28,0,10*ROW('Sanitation Data'!H49))="","",OFFSET('Sanitation Data'!$H$28,0,10*ROW('Sanitation Data'!H49)))</f>
        <v/>
      </c>
      <c r="DF55" s="276" t="str">
        <f ca="true">+IF(OFFSET('Sanitation Data'!$H$29,0,10*ROW('Sanitation Data'!H49))="","",OFFSET('Sanitation Data'!$H$29,0,10*ROW('Sanitation Data'!H49)))</f>
        <v/>
      </c>
      <c r="DG55" s="276" t="str">
        <f ca="true">+IF(OFFSET('Sanitation Data'!$H$30,0,10*ROW('Sanitation Data'!H49))="","",OFFSET('Sanitation Data'!$H$30,0,10*ROW('Sanitation Data'!H49)))</f>
        <v/>
      </c>
      <c r="DH55" s="276" t="str">
        <f ca="true">+IF(OFFSET('Sanitation Data'!$H$31,0,10*ROW('Sanitation Data'!H49))="","",OFFSET('Sanitation Data'!$H$31,0,10*ROW('Sanitation Data'!H49)))</f>
        <v/>
      </c>
      <c r="DI55" s="276" t="str">
        <f ca="true">+IF(OFFSET('Sanitation Data'!$H$32,0,10*ROW('Sanitation Data'!H49))="","",OFFSET('Sanitation Data'!$H$32,0,10*ROW('Sanitation Data'!H49)))</f>
        <v/>
      </c>
      <c r="DJ55" s="276" t="str">
        <f ca="true">+IF(OFFSET('Sanitation Data'!$I$28,0,10*ROW('Sanitation Data'!I49))="","",OFFSET('Sanitation Data'!$I$28,0,10*ROW('Sanitation Data'!I49)))</f>
        <v/>
      </c>
      <c r="DK55" s="276" t="str">
        <f ca="true">+IF(OFFSET('Sanitation Data'!$I$29,0,10*ROW('Sanitation Data'!I49))="","",OFFSET('Sanitation Data'!$I$29,0,10*ROW('Sanitation Data'!I49)))</f>
        <v/>
      </c>
      <c r="DL55" s="276" t="str">
        <f ca="true">+IF(OFFSET('Sanitation Data'!$I$30,0,10*ROW('Sanitation Data'!I49))="","",OFFSET('Sanitation Data'!$I$30,0,10*ROW('Sanitation Data'!I49)))</f>
        <v/>
      </c>
      <c r="DM55" s="276" t="str">
        <f ca="true">+IF(OFFSET('Sanitation Data'!$I$31,0,10*ROW('Sanitation Data'!I49))="","",OFFSET('Sanitation Data'!$I$31,0,10*ROW('Sanitation Data'!I49)))</f>
        <v/>
      </c>
      <c r="DN55" s="276" t="str">
        <f ca="true">+IF(OFFSET('Sanitation Data'!$I$32,0,10*ROW('Sanitation Data'!I49))="","",OFFSET('Sanitation Data'!$I$32,0,10*ROW('Sanitation Data'!I49)))</f>
        <v/>
      </c>
      <c r="DO55" s="276" t="str">
        <f ca="true">+IF(OFFSET('Hygiene Data'!$D$11,0,10*ROW('Hygiene Data'!D49))="","",OFFSET('Hygiene Data'!$D$11,0,10*ROW('Hygiene Data'!D49)))</f>
        <v/>
      </c>
      <c r="DP55" s="276" t="str">
        <f ca="true">+IF(OFFSET('Hygiene Data'!$D$12,0,10*ROW('Hygiene Data'!D49))="","",OFFSET('Hygiene Data'!$D$12,0,10*ROW('Hygiene Data'!D49)))</f>
        <v/>
      </c>
      <c r="DQ55" s="276" t="str">
        <f ca="true">+IF(OFFSET('Hygiene Data'!$D$13,0,10*ROW('Hygiene Data'!D49))="","",OFFSET('Hygiene Data'!$D$13,0,10*ROW('Hygiene Data'!D49)))</f>
        <v/>
      </c>
      <c r="DR55" s="276" t="str">
        <f ca="true">+IF(OFFSET('Hygiene Data'!$E$11,0,10*ROW('Hygiene Data'!E49))="","",OFFSET('Hygiene Data'!$E$11,0,10*ROW('Hygiene Data'!E49)))</f>
        <v/>
      </c>
      <c r="DS55" s="276" t="str">
        <f ca="true">+IF(OFFSET('Hygiene Data'!$E$12,0,10*ROW('Hygiene Data'!E49))="","",OFFSET('Hygiene Data'!$E$12,0,10*ROW('Hygiene Data'!E49)))</f>
        <v/>
      </c>
      <c r="DT55" s="276" t="str">
        <f ca="true">+IF(OFFSET('Hygiene Data'!$E$13,0,10*ROW('Hygiene Data'!E49))="","",OFFSET('Hygiene Data'!$E$13,0,10*ROW('Hygiene Data'!E49)))</f>
        <v/>
      </c>
      <c r="DU55" s="276" t="str">
        <f ca="true">+IF(OFFSET('Hygiene Data'!$F$11,0,10*ROW('Hygiene Data'!F49))="","",OFFSET('Hygiene Data'!$F$11,0,10*ROW('Hygiene Data'!F49)))</f>
        <v/>
      </c>
      <c r="DV55" s="276" t="str">
        <f ca="true">+IF(OFFSET('Hygiene Data'!$F$12,0,10*ROW('Hygiene Data'!F49))="","",OFFSET('Hygiene Data'!$F$12,0,10*ROW('Hygiene Data'!F49)))</f>
        <v/>
      </c>
      <c r="DW55" s="276" t="str">
        <f ca="true">+IF(OFFSET('Hygiene Data'!$F$13,0,10*ROW('Hygiene Data'!F49))="","",OFFSET('Hygiene Data'!$F$13,0,10*ROW('Hygiene Data'!F49)))</f>
        <v/>
      </c>
      <c r="DX55" s="276" t="str">
        <f ca="true">+IF(OFFSET('Hygiene Data'!$G$11,0,10*ROW('Hygiene Data'!G49))="","",OFFSET('Hygiene Data'!$G$11,0,10*ROW('Hygiene Data'!G49)))</f>
        <v/>
      </c>
      <c r="DY55" s="276" t="str">
        <f ca="true">+IF(OFFSET('Hygiene Data'!$G$12,0,10*ROW('Hygiene Data'!G49))="","",OFFSET('Hygiene Data'!$G$12,0,10*ROW('Hygiene Data'!G49)))</f>
        <v/>
      </c>
      <c r="DZ55" s="276" t="str">
        <f ca="true">+IF(OFFSET('Hygiene Data'!$G$13,0,10*ROW('Hygiene Data'!G49))="","",OFFSET('Hygiene Data'!$G$13,0,10*ROW('Hygiene Data'!G49)))</f>
        <v/>
      </c>
      <c r="EA55" s="276" t="str">
        <f ca="true">+IF(OFFSET('Hygiene Data'!$H$11,0,10*ROW('Hygiene Data'!H49))="","",OFFSET('Hygiene Data'!$H$11,0,10*ROW('Hygiene Data'!H49)))</f>
        <v/>
      </c>
      <c r="EB55" s="276" t="str">
        <f ca="true">+IF(OFFSET('Hygiene Data'!$H$12,0,10*ROW('Hygiene Data'!H49))="","",OFFSET('Hygiene Data'!$H$12,0,10*ROW('Hygiene Data'!H49)))</f>
        <v/>
      </c>
      <c r="EC55" s="276" t="str">
        <f ca="true">+IF(OFFSET('Hygiene Data'!$H$13,0,10*ROW('Hygiene Data'!H49))="","",OFFSET('Hygiene Data'!$H$13,0,10*ROW('Hygiene Data'!H49)))</f>
        <v/>
      </c>
      <c r="ED55" s="276" t="str">
        <f ca="true">+IF(OFFSET('Hygiene Data'!$I$11,0,10*ROW('Hygiene Data'!I49))="","",OFFSET('Hygiene Data'!$I$11,0,10*ROW('Hygiene Data'!I49)))</f>
        <v/>
      </c>
      <c r="EE55" s="276" t="str">
        <f ca="true">+IF(OFFSET('Hygiene Data'!$I$12,0,10*ROW('Hygiene Data'!I49))="","",OFFSET('Hygiene Data'!$I$12,0,10*ROW('Hygiene Data'!I49)))</f>
        <v/>
      </c>
      <c r="EF55" s="276"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2"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6"/>
      <c r="BS56" s="276" t="str">
        <f ca="true">+IF(OFFSET('Water Data'!$D$27,0,10*ROW('Water Data'!D50))="","",OFFSET('Water Data'!$D$27,0,10*ROW('Water Data'!D50)))</f>
        <v/>
      </c>
      <c r="BT56" s="276" t="str">
        <f ca="true">+IF(OFFSET('Water Data'!$D$28,0,10*ROW('Water Data'!D50))="","",OFFSET('Water Data'!$D$28,0,10*ROW('Water Data'!D50)))</f>
        <v/>
      </c>
      <c r="BU56" s="276" t="str">
        <f ca="true">+IF(OFFSET('Water Data'!$D$29,0,10*ROW('Water Data'!D50))="","",OFFSET('Water Data'!$D$29,0,10*ROW('Water Data'!D50)))</f>
        <v/>
      </c>
      <c r="BV56" s="276" t="str">
        <f ca="true">+IF(OFFSET('Water Data'!$E$27,0,10*ROW('Water Data'!E50))="","",OFFSET('Water Data'!$E$27,0,10*ROW('Water Data'!E50)))</f>
        <v/>
      </c>
      <c r="BW56" s="276" t="str">
        <f ca="true">+IF(OFFSET('Water Data'!$E$28,0,10*ROW('Water Data'!E50))="","",OFFSET('Water Data'!$E$28,0,10*ROW('Water Data'!E50)))</f>
        <v/>
      </c>
      <c r="BX56" s="276" t="str">
        <f ca="true">+IF(OFFSET('Water Data'!$E$29,0,10*ROW('Water Data'!E50))="","",OFFSET('Water Data'!$E$29,0,10*ROW('Water Data'!E50)))</f>
        <v/>
      </c>
      <c r="BY56" s="276" t="str">
        <f ca="true">+IF(OFFSET('Water Data'!$F$27,0,10*ROW('Water Data'!F50))="","",OFFSET('Water Data'!$F$27,0,10*ROW('Water Data'!F50)))</f>
        <v/>
      </c>
      <c r="BZ56" s="276" t="str">
        <f ca="true">+IF(OFFSET('Water Data'!$F$28,0,10*ROW('Water Data'!F50))="","",OFFSET('Water Data'!$F$28,0,10*ROW('Water Data'!F50)))</f>
        <v/>
      </c>
      <c r="CA56" s="276" t="str">
        <f ca="true">+IF(OFFSET('Water Data'!$F$29,0,10*ROW('Water Data'!F50))="","",OFFSET('Water Data'!$F$29,0,10*ROW('Water Data'!F50)))</f>
        <v/>
      </c>
      <c r="CB56" s="276" t="str">
        <f ca="true">+IF(OFFSET('Water Data'!$G$27,0,10*ROW('Water Data'!G50))="","",OFFSET('Water Data'!$G$27,0,10*ROW('Water Data'!G50)))</f>
        <v/>
      </c>
      <c r="CC56" s="276" t="str">
        <f ca="true">+IF(OFFSET('Water Data'!$G$28,0,10*ROW('Water Data'!G50))="","",OFFSET('Water Data'!$G$28,0,10*ROW('Water Data'!G50)))</f>
        <v/>
      </c>
      <c r="CD56" s="276" t="str">
        <f ca="true">+IF(OFFSET('Water Data'!$G$29,0,10*ROW('Water Data'!G50))="","",OFFSET('Water Data'!$G$29,0,10*ROW('Water Data'!G50)))</f>
        <v/>
      </c>
      <c r="CE56" s="276" t="str">
        <f ca="true">+IF(OFFSET('Water Data'!$H$27,0,10*ROW('Water Data'!H50))="","",OFFSET('Water Data'!$H$27,0,10*ROW('Water Data'!H50)))</f>
        <v/>
      </c>
      <c r="CF56" s="276" t="str">
        <f ca="true">+IF(OFFSET('Water Data'!$H$28,0,10*ROW('Water Data'!H50))="","",OFFSET('Water Data'!$H$28,0,10*ROW('Water Data'!H50)))</f>
        <v/>
      </c>
      <c r="CG56" s="276" t="str">
        <f ca="true">+IF(OFFSET('Water Data'!$H$29,0,10*ROW('Water Data'!H50))="","",OFFSET('Water Data'!$H$29,0,10*ROW('Water Data'!H50)))</f>
        <v/>
      </c>
      <c r="CH56" s="276" t="str">
        <f ca="true">+IF(OFFSET('Water Data'!$I$27,0,10*ROW('Water Data'!I50))="","",OFFSET('Water Data'!$I$27,0,10*ROW('Water Data'!I50)))</f>
        <v/>
      </c>
      <c r="CI56" s="276" t="str">
        <f ca="true">+IF(OFFSET('Water Data'!$I$28,0,10*ROW('Water Data'!I50))="","",OFFSET('Water Data'!$I$28,0,10*ROW('Water Data'!I50)))</f>
        <v/>
      </c>
      <c r="CJ56" s="276" t="str">
        <f ca="true">+IF(OFFSET('Water Data'!$I$29,0,10*ROW('Water Data'!I50))="","",OFFSET('Water Data'!$I$29,0,10*ROW('Water Data'!I50)))</f>
        <v/>
      </c>
      <c r="CK56" s="276" t="str">
        <f ca="true">+IF(OFFSET('Sanitation Data'!$D$28,0,10*ROW('Sanitation Data'!D50))="","",OFFSET('Sanitation Data'!$D$28,0,10*ROW('Sanitation Data'!D50)))</f>
        <v/>
      </c>
      <c r="CL56" s="276" t="str">
        <f ca="true">+IF(OFFSET('Sanitation Data'!$D$29,0,10*ROW('Sanitation Data'!D50))="","",OFFSET('Sanitation Data'!$D$29,0,10*ROW('Sanitation Data'!D50)))</f>
        <v/>
      </c>
      <c r="CM56" s="276" t="str">
        <f ca="true">+IF(OFFSET('Sanitation Data'!$D$30,0,10*ROW('Sanitation Data'!D50))="","",OFFSET('Sanitation Data'!$D$30,0,10*ROW('Sanitation Data'!D50)))</f>
        <v/>
      </c>
      <c r="CN56" s="276" t="str">
        <f ca="true">+IF(OFFSET('Sanitation Data'!$D$31,0,10*ROW('Sanitation Data'!D50))="","",OFFSET('Sanitation Data'!$D$31,0,10*ROW('Sanitation Data'!D50)))</f>
        <v/>
      </c>
      <c r="CO56" s="276" t="str">
        <f ca="true">+IF(OFFSET('Sanitation Data'!$D$32,0,10*ROW('Sanitation Data'!D50))="","",OFFSET('Sanitation Data'!$D$32,0,10*ROW('Sanitation Data'!D50)))</f>
        <v/>
      </c>
      <c r="CP56" s="276" t="str">
        <f ca="true">+IF(OFFSET('Sanitation Data'!$E$28,0,10*ROW('Sanitation Data'!E50))="","",OFFSET('Sanitation Data'!$E$28,0,10*ROW('Sanitation Data'!E50)))</f>
        <v/>
      </c>
      <c r="CQ56" s="276" t="str">
        <f ca="true">+IF(OFFSET('Sanitation Data'!$E$29,0,10*ROW('Sanitation Data'!E50))="","",OFFSET('Sanitation Data'!$E$29,0,10*ROW('Sanitation Data'!E50)))</f>
        <v/>
      </c>
      <c r="CR56" s="276" t="str">
        <f ca="true">+IF(OFFSET('Sanitation Data'!$E$30,0,10*ROW('Sanitation Data'!E50))="","",OFFSET('Sanitation Data'!$E$30,0,10*ROW('Sanitation Data'!E50)))</f>
        <v/>
      </c>
      <c r="CS56" s="276" t="str">
        <f ca="true">+IF(OFFSET('Sanitation Data'!$E$31,0,10*ROW('Sanitation Data'!E50))="","",OFFSET('Sanitation Data'!$E$31,0,10*ROW('Sanitation Data'!E50)))</f>
        <v/>
      </c>
      <c r="CT56" s="276" t="str">
        <f ca="true">+IF(OFFSET('Sanitation Data'!$E$32,0,10*ROW('Sanitation Data'!E50))="","",OFFSET('Sanitation Data'!$E$32,0,10*ROW('Sanitation Data'!E50)))</f>
        <v/>
      </c>
      <c r="CU56" s="276" t="str">
        <f ca="true">+IF(OFFSET('Sanitation Data'!$F$28,0,10*ROW('Sanitation Data'!F50))="","",OFFSET('Sanitation Data'!$F$28,0,10*ROW('Sanitation Data'!F50)))</f>
        <v/>
      </c>
      <c r="CV56" s="276" t="str">
        <f ca="true">+IF(OFFSET('Sanitation Data'!$F$29,0,10*ROW('Sanitation Data'!F50))="","",OFFSET('Sanitation Data'!$F$29,0,10*ROW('Sanitation Data'!F50)))</f>
        <v/>
      </c>
      <c r="CW56" s="276" t="str">
        <f ca="true">+IF(OFFSET('Sanitation Data'!$F$30,0,10*ROW('Sanitation Data'!F50))="","",OFFSET('Sanitation Data'!$F$30,0,10*ROW('Sanitation Data'!F50)))</f>
        <v/>
      </c>
      <c r="CX56" s="276" t="str">
        <f ca="true">+IF(OFFSET('Sanitation Data'!$F$31,0,10*ROW('Sanitation Data'!F50))="","",OFFSET('Sanitation Data'!$F$31,0,10*ROW('Sanitation Data'!F50)))</f>
        <v/>
      </c>
      <c r="CY56" s="276" t="str">
        <f ca="true">+IF(OFFSET('Sanitation Data'!$F$32,0,10*ROW('Sanitation Data'!F50))="","",OFFSET('Sanitation Data'!$F$32,0,10*ROW('Sanitation Data'!F50)))</f>
        <v/>
      </c>
      <c r="CZ56" s="276" t="str">
        <f ca="true">+IF(OFFSET('Sanitation Data'!$G$28,0,10*ROW('Sanitation Data'!G50))="","",OFFSET('Sanitation Data'!$G$28,0,10*ROW('Sanitation Data'!G50)))</f>
        <v/>
      </c>
      <c r="DA56" s="276" t="str">
        <f ca="true">+IF(OFFSET('Sanitation Data'!$G$29,0,10*ROW('Sanitation Data'!G50))="","",OFFSET('Sanitation Data'!$G$29,0,10*ROW('Sanitation Data'!G50)))</f>
        <v/>
      </c>
      <c r="DB56" s="276" t="str">
        <f ca="true">+IF(OFFSET('Sanitation Data'!$G$30,0,10*ROW('Sanitation Data'!G50))="","",OFFSET('Sanitation Data'!$G$30,0,10*ROW('Sanitation Data'!G50)))</f>
        <v/>
      </c>
      <c r="DC56" s="276" t="str">
        <f ca="true">+IF(OFFSET('Sanitation Data'!$G$31,0,10*ROW('Sanitation Data'!G50))="","",OFFSET('Sanitation Data'!$G$31,0,10*ROW('Sanitation Data'!G50)))</f>
        <v/>
      </c>
      <c r="DD56" s="276" t="str">
        <f ca="true">+IF(OFFSET('Sanitation Data'!$G$32,0,10*ROW('Sanitation Data'!G50))="","",OFFSET('Sanitation Data'!$G$32,0,10*ROW('Sanitation Data'!G50)))</f>
        <v/>
      </c>
      <c r="DE56" s="276" t="str">
        <f ca="true">+IF(OFFSET('Sanitation Data'!$H$28,0,10*ROW('Sanitation Data'!H50))="","",OFFSET('Sanitation Data'!$H$28,0,10*ROW('Sanitation Data'!H50)))</f>
        <v/>
      </c>
      <c r="DF56" s="276" t="str">
        <f ca="true">+IF(OFFSET('Sanitation Data'!$H$29,0,10*ROW('Sanitation Data'!H50))="","",OFFSET('Sanitation Data'!$H$29,0,10*ROW('Sanitation Data'!H50)))</f>
        <v/>
      </c>
      <c r="DG56" s="276" t="str">
        <f ca="true">+IF(OFFSET('Sanitation Data'!$H$30,0,10*ROW('Sanitation Data'!H50))="","",OFFSET('Sanitation Data'!$H$30,0,10*ROW('Sanitation Data'!H50)))</f>
        <v/>
      </c>
      <c r="DH56" s="276" t="str">
        <f ca="true">+IF(OFFSET('Sanitation Data'!$H$31,0,10*ROW('Sanitation Data'!H50))="","",OFFSET('Sanitation Data'!$H$31,0,10*ROW('Sanitation Data'!H50)))</f>
        <v/>
      </c>
      <c r="DI56" s="276" t="str">
        <f ca="true">+IF(OFFSET('Sanitation Data'!$H$32,0,10*ROW('Sanitation Data'!H50))="","",OFFSET('Sanitation Data'!$H$32,0,10*ROW('Sanitation Data'!H50)))</f>
        <v/>
      </c>
      <c r="DJ56" s="276" t="str">
        <f ca="true">+IF(OFFSET('Sanitation Data'!$I$28,0,10*ROW('Sanitation Data'!I50))="","",OFFSET('Sanitation Data'!$I$28,0,10*ROW('Sanitation Data'!I50)))</f>
        <v/>
      </c>
      <c r="DK56" s="276" t="str">
        <f ca="true">+IF(OFFSET('Sanitation Data'!$I$29,0,10*ROW('Sanitation Data'!I50))="","",OFFSET('Sanitation Data'!$I$29,0,10*ROW('Sanitation Data'!I50)))</f>
        <v/>
      </c>
      <c r="DL56" s="276" t="str">
        <f ca="true">+IF(OFFSET('Sanitation Data'!$I$30,0,10*ROW('Sanitation Data'!I50))="","",OFFSET('Sanitation Data'!$I$30,0,10*ROW('Sanitation Data'!I50)))</f>
        <v/>
      </c>
      <c r="DM56" s="276" t="str">
        <f ca="true">+IF(OFFSET('Sanitation Data'!$I$31,0,10*ROW('Sanitation Data'!I50))="","",OFFSET('Sanitation Data'!$I$31,0,10*ROW('Sanitation Data'!I50)))</f>
        <v/>
      </c>
      <c r="DN56" s="276" t="str">
        <f ca="true">+IF(OFFSET('Sanitation Data'!$I$32,0,10*ROW('Sanitation Data'!I50))="","",OFFSET('Sanitation Data'!$I$32,0,10*ROW('Sanitation Data'!I50)))</f>
        <v/>
      </c>
      <c r="DO56" s="276" t="str">
        <f ca="true">+IF(OFFSET('Hygiene Data'!$D$11,0,10*ROW('Hygiene Data'!D50))="","",OFFSET('Hygiene Data'!$D$11,0,10*ROW('Hygiene Data'!D50)))</f>
        <v/>
      </c>
      <c r="DP56" s="276" t="str">
        <f ca="true">+IF(OFFSET('Hygiene Data'!$D$12,0,10*ROW('Hygiene Data'!D50))="","",OFFSET('Hygiene Data'!$D$12,0,10*ROW('Hygiene Data'!D50)))</f>
        <v/>
      </c>
      <c r="DQ56" s="276" t="str">
        <f ca="true">+IF(OFFSET('Hygiene Data'!$D$13,0,10*ROW('Hygiene Data'!D50))="","",OFFSET('Hygiene Data'!$D$13,0,10*ROW('Hygiene Data'!D50)))</f>
        <v/>
      </c>
      <c r="DR56" s="276" t="str">
        <f ca="true">+IF(OFFSET('Hygiene Data'!$E$11,0,10*ROW('Hygiene Data'!E50))="","",OFFSET('Hygiene Data'!$E$11,0,10*ROW('Hygiene Data'!E50)))</f>
        <v/>
      </c>
      <c r="DS56" s="276" t="str">
        <f ca="true">+IF(OFFSET('Hygiene Data'!$E$12,0,10*ROW('Hygiene Data'!E50))="","",OFFSET('Hygiene Data'!$E$12,0,10*ROW('Hygiene Data'!E50)))</f>
        <v/>
      </c>
      <c r="DT56" s="276" t="str">
        <f ca="true">+IF(OFFSET('Hygiene Data'!$E$13,0,10*ROW('Hygiene Data'!E50))="","",OFFSET('Hygiene Data'!$E$13,0,10*ROW('Hygiene Data'!E50)))</f>
        <v/>
      </c>
      <c r="DU56" s="276" t="str">
        <f ca="true">+IF(OFFSET('Hygiene Data'!$F$11,0,10*ROW('Hygiene Data'!F50))="","",OFFSET('Hygiene Data'!$F$11,0,10*ROW('Hygiene Data'!F50)))</f>
        <v/>
      </c>
      <c r="DV56" s="276" t="str">
        <f ca="true">+IF(OFFSET('Hygiene Data'!$F$12,0,10*ROW('Hygiene Data'!F50))="","",OFFSET('Hygiene Data'!$F$12,0,10*ROW('Hygiene Data'!F50)))</f>
        <v/>
      </c>
      <c r="DW56" s="276" t="str">
        <f ca="true">+IF(OFFSET('Hygiene Data'!$F$13,0,10*ROW('Hygiene Data'!F50))="","",OFFSET('Hygiene Data'!$F$13,0,10*ROW('Hygiene Data'!F50)))</f>
        <v/>
      </c>
      <c r="DX56" s="276" t="str">
        <f ca="true">+IF(OFFSET('Hygiene Data'!$G$11,0,10*ROW('Hygiene Data'!G50))="","",OFFSET('Hygiene Data'!$G$11,0,10*ROW('Hygiene Data'!G50)))</f>
        <v/>
      </c>
      <c r="DY56" s="276" t="str">
        <f ca="true">+IF(OFFSET('Hygiene Data'!$G$12,0,10*ROW('Hygiene Data'!G50))="","",OFFSET('Hygiene Data'!$G$12,0,10*ROW('Hygiene Data'!G50)))</f>
        <v/>
      </c>
      <c r="DZ56" s="276" t="str">
        <f ca="true">+IF(OFFSET('Hygiene Data'!$G$13,0,10*ROW('Hygiene Data'!G50))="","",OFFSET('Hygiene Data'!$G$13,0,10*ROW('Hygiene Data'!G50)))</f>
        <v/>
      </c>
      <c r="EA56" s="276" t="str">
        <f ca="true">+IF(OFFSET('Hygiene Data'!$H$11,0,10*ROW('Hygiene Data'!H50))="","",OFFSET('Hygiene Data'!$H$11,0,10*ROW('Hygiene Data'!H50)))</f>
        <v/>
      </c>
      <c r="EB56" s="276" t="str">
        <f ca="true">+IF(OFFSET('Hygiene Data'!$H$12,0,10*ROW('Hygiene Data'!H50))="","",OFFSET('Hygiene Data'!$H$12,0,10*ROW('Hygiene Data'!H50)))</f>
        <v/>
      </c>
      <c r="EC56" s="276" t="str">
        <f ca="true">+IF(OFFSET('Hygiene Data'!$H$13,0,10*ROW('Hygiene Data'!H50))="","",OFFSET('Hygiene Data'!$H$13,0,10*ROW('Hygiene Data'!H50)))</f>
        <v/>
      </c>
      <c r="ED56" s="276" t="str">
        <f ca="true">+IF(OFFSET('Hygiene Data'!$I$11,0,10*ROW('Hygiene Data'!I50))="","",OFFSET('Hygiene Data'!$I$11,0,10*ROW('Hygiene Data'!I50)))</f>
        <v/>
      </c>
      <c r="EE56" s="276" t="str">
        <f ca="true">+IF(OFFSET('Hygiene Data'!$I$12,0,10*ROW('Hygiene Data'!I50))="","",OFFSET('Hygiene Data'!$I$12,0,10*ROW('Hygiene Data'!I50)))</f>
        <v/>
      </c>
      <c r="EF56" s="276"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2"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6"/>
      <c r="BS57" s="276" t="str">
        <f ca="true">+IF(OFFSET('Water Data'!$D$27,0,10*ROW('Water Data'!D51))="","",OFFSET('Water Data'!$D$27,0,10*ROW('Water Data'!D51)))</f>
        <v/>
      </c>
      <c r="BT57" s="276" t="str">
        <f ca="true">+IF(OFFSET('Water Data'!$D$28,0,10*ROW('Water Data'!D51))="","",OFFSET('Water Data'!$D$28,0,10*ROW('Water Data'!D51)))</f>
        <v/>
      </c>
      <c r="BU57" s="276" t="str">
        <f ca="true">+IF(OFFSET('Water Data'!$D$29,0,10*ROW('Water Data'!D51))="","",OFFSET('Water Data'!$D$29,0,10*ROW('Water Data'!D51)))</f>
        <v/>
      </c>
      <c r="BV57" s="276" t="str">
        <f ca="true">+IF(OFFSET('Water Data'!$E$27,0,10*ROW('Water Data'!E51))="","",OFFSET('Water Data'!$E$27,0,10*ROW('Water Data'!E51)))</f>
        <v/>
      </c>
      <c r="BW57" s="276" t="str">
        <f ca="true">+IF(OFFSET('Water Data'!$E$28,0,10*ROW('Water Data'!E51))="","",OFFSET('Water Data'!$E$28,0,10*ROW('Water Data'!E51)))</f>
        <v/>
      </c>
      <c r="BX57" s="276" t="str">
        <f ca="true">+IF(OFFSET('Water Data'!$E$29,0,10*ROW('Water Data'!E51))="","",OFFSET('Water Data'!$E$29,0,10*ROW('Water Data'!E51)))</f>
        <v/>
      </c>
      <c r="BY57" s="276" t="str">
        <f ca="true">+IF(OFFSET('Water Data'!$F$27,0,10*ROW('Water Data'!F51))="","",OFFSET('Water Data'!$F$27,0,10*ROW('Water Data'!F51)))</f>
        <v/>
      </c>
      <c r="BZ57" s="276" t="str">
        <f ca="true">+IF(OFFSET('Water Data'!$F$28,0,10*ROW('Water Data'!F51))="","",OFFSET('Water Data'!$F$28,0,10*ROW('Water Data'!F51)))</f>
        <v/>
      </c>
      <c r="CA57" s="276" t="str">
        <f ca="true">+IF(OFFSET('Water Data'!$F$29,0,10*ROW('Water Data'!F51))="","",OFFSET('Water Data'!$F$29,0,10*ROW('Water Data'!F51)))</f>
        <v/>
      </c>
      <c r="CB57" s="276" t="str">
        <f ca="true">+IF(OFFSET('Water Data'!$G$27,0,10*ROW('Water Data'!G51))="","",OFFSET('Water Data'!$G$27,0,10*ROW('Water Data'!G51)))</f>
        <v/>
      </c>
      <c r="CC57" s="276" t="str">
        <f ca="true">+IF(OFFSET('Water Data'!$G$28,0,10*ROW('Water Data'!G51))="","",OFFSET('Water Data'!$G$28,0,10*ROW('Water Data'!G51)))</f>
        <v/>
      </c>
      <c r="CD57" s="276" t="str">
        <f ca="true">+IF(OFFSET('Water Data'!$G$29,0,10*ROW('Water Data'!G51))="","",OFFSET('Water Data'!$G$29,0,10*ROW('Water Data'!G51)))</f>
        <v/>
      </c>
      <c r="CE57" s="276" t="str">
        <f ca="true">+IF(OFFSET('Water Data'!$H$27,0,10*ROW('Water Data'!H51))="","",OFFSET('Water Data'!$H$27,0,10*ROW('Water Data'!H51)))</f>
        <v/>
      </c>
      <c r="CF57" s="276" t="str">
        <f ca="true">+IF(OFFSET('Water Data'!$H$28,0,10*ROW('Water Data'!H51))="","",OFFSET('Water Data'!$H$28,0,10*ROW('Water Data'!H51)))</f>
        <v/>
      </c>
      <c r="CG57" s="276" t="str">
        <f ca="true">+IF(OFFSET('Water Data'!$H$29,0,10*ROW('Water Data'!H51))="","",OFFSET('Water Data'!$H$29,0,10*ROW('Water Data'!H51)))</f>
        <v/>
      </c>
      <c r="CH57" s="276" t="str">
        <f ca="true">+IF(OFFSET('Water Data'!$I$27,0,10*ROW('Water Data'!I51))="","",OFFSET('Water Data'!$I$27,0,10*ROW('Water Data'!I51)))</f>
        <v/>
      </c>
      <c r="CI57" s="276" t="str">
        <f ca="true">+IF(OFFSET('Water Data'!$I$28,0,10*ROW('Water Data'!I51))="","",OFFSET('Water Data'!$I$28,0,10*ROW('Water Data'!I51)))</f>
        <v/>
      </c>
      <c r="CJ57" s="276" t="str">
        <f ca="true">+IF(OFFSET('Water Data'!$I$29,0,10*ROW('Water Data'!I51))="","",OFFSET('Water Data'!$I$29,0,10*ROW('Water Data'!I51)))</f>
        <v/>
      </c>
      <c r="CK57" s="276" t="str">
        <f ca="true">+IF(OFFSET('Sanitation Data'!$D$28,0,10*ROW('Sanitation Data'!D51))="","",OFFSET('Sanitation Data'!$D$28,0,10*ROW('Sanitation Data'!D51)))</f>
        <v/>
      </c>
      <c r="CL57" s="276" t="str">
        <f ca="true">+IF(OFFSET('Sanitation Data'!$D$29,0,10*ROW('Sanitation Data'!D51))="","",OFFSET('Sanitation Data'!$D$29,0,10*ROW('Sanitation Data'!D51)))</f>
        <v/>
      </c>
      <c r="CM57" s="276" t="str">
        <f ca="true">+IF(OFFSET('Sanitation Data'!$D$30,0,10*ROW('Sanitation Data'!D51))="","",OFFSET('Sanitation Data'!$D$30,0,10*ROW('Sanitation Data'!D51)))</f>
        <v/>
      </c>
      <c r="CN57" s="276" t="str">
        <f ca="true">+IF(OFFSET('Sanitation Data'!$D$31,0,10*ROW('Sanitation Data'!D51))="","",OFFSET('Sanitation Data'!$D$31,0,10*ROW('Sanitation Data'!D51)))</f>
        <v/>
      </c>
      <c r="CO57" s="276" t="str">
        <f ca="true">+IF(OFFSET('Sanitation Data'!$D$32,0,10*ROW('Sanitation Data'!D51))="","",OFFSET('Sanitation Data'!$D$32,0,10*ROW('Sanitation Data'!D51)))</f>
        <v/>
      </c>
      <c r="CP57" s="276" t="str">
        <f ca="true">+IF(OFFSET('Sanitation Data'!$E$28,0,10*ROW('Sanitation Data'!E51))="","",OFFSET('Sanitation Data'!$E$28,0,10*ROW('Sanitation Data'!E51)))</f>
        <v/>
      </c>
      <c r="CQ57" s="276" t="str">
        <f ca="true">+IF(OFFSET('Sanitation Data'!$E$29,0,10*ROW('Sanitation Data'!E51))="","",OFFSET('Sanitation Data'!$E$29,0,10*ROW('Sanitation Data'!E51)))</f>
        <v/>
      </c>
      <c r="CR57" s="276" t="str">
        <f ca="true">+IF(OFFSET('Sanitation Data'!$E$30,0,10*ROW('Sanitation Data'!E51))="","",OFFSET('Sanitation Data'!$E$30,0,10*ROW('Sanitation Data'!E51)))</f>
        <v/>
      </c>
      <c r="CS57" s="276" t="str">
        <f ca="true">+IF(OFFSET('Sanitation Data'!$E$31,0,10*ROW('Sanitation Data'!E51))="","",OFFSET('Sanitation Data'!$E$31,0,10*ROW('Sanitation Data'!E51)))</f>
        <v/>
      </c>
      <c r="CT57" s="276" t="str">
        <f ca="true">+IF(OFFSET('Sanitation Data'!$E$32,0,10*ROW('Sanitation Data'!E51))="","",OFFSET('Sanitation Data'!$E$32,0,10*ROW('Sanitation Data'!E51)))</f>
        <v/>
      </c>
      <c r="CU57" s="276" t="str">
        <f ca="true">+IF(OFFSET('Sanitation Data'!$F$28,0,10*ROW('Sanitation Data'!F51))="","",OFFSET('Sanitation Data'!$F$28,0,10*ROW('Sanitation Data'!F51)))</f>
        <v/>
      </c>
      <c r="CV57" s="276" t="str">
        <f ca="true">+IF(OFFSET('Sanitation Data'!$F$29,0,10*ROW('Sanitation Data'!F51))="","",OFFSET('Sanitation Data'!$F$29,0,10*ROW('Sanitation Data'!F51)))</f>
        <v/>
      </c>
      <c r="CW57" s="276" t="str">
        <f ca="true">+IF(OFFSET('Sanitation Data'!$F$30,0,10*ROW('Sanitation Data'!F51))="","",OFFSET('Sanitation Data'!$F$30,0,10*ROW('Sanitation Data'!F51)))</f>
        <v/>
      </c>
      <c r="CX57" s="276" t="str">
        <f ca="true">+IF(OFFSET('Sanitation Data'!$F$31,0,10*ROW('Sanitation Data'!F51))="","",OFFSET('Sanitation Data'!$F$31,0,10*ROW('Sanitation Data'!F51)))</f>
        <v/>
      </c>
      <c r="CY57" s="276" t="str">
        <f ca="true">+IF(OFFSET('Sanitation Data'!$F$32,0,10*ROW('Sanitation Data'!F51))="","",OFFSET('Sanitation Data'!$F$32,0,10*ROW('Sanitation Data'!F51)))</f>
        <v/>
      </c>
      <c r="CZ57" s="276" t="str">
        <f ca="true">+IF(OFFSET('Sanitation Data'!$G$28,0,10*ROW('Sanitation Data'!G51))="","",OFFSET('Sanitation Data'!$G$28,0,10*ROW('Sanitation Data'!G51)))</f>
        <v/>
      </c>
      <c r="DA57" s="276" t="str">
        <f ca="true">+IF(OFFSET('Sanitation Data'!$G$29,0,10*ROW('Sanitation Data'!G51))="","",OFFSET('Sanitation Data'!$G$29,0,10*ROW('Sanitation Data'!G51)))</f>
        <v/>
      </c>
      <c r="DB57" s="276" t="str">
        <f ca="true">+IF(OFFSET('Sanitation Data'!$G$30,0,10*ROW('Sanitation Data'!G51))="","",OFFSET('Sanitation Data'!$G$30,0,10*ROW('Sanitation Data'!G51)))</f>
        <v/>
      </c>
      <c r="DC57" s="276" t="str">
        <f ca="true">+IF(OFFSET('Sanitation Data'!$G$31,0,10*ROW('Sanitation Data'!G51))="","",OFFSET('Sanitation Data'!$G$31,0,10*ROW('Sanitation Data'!G51)))</f>
        <v/>
      </c>
      <c r="DD57" s="276" t="str">
        <f ca="true">+IF(OFFSET('Sanitation Data'!$G$32,0,10*ROW('Sanitation Data'!G51))="","",OFFSET('Sanitation Data'!$G$32,0,10*ROW('Sanitation Data'!G51)))</f>
        <v/>
      </c>
      <c r="DE57" s="276" t="str">
        <f ca="true">+IF(OFFSET('Sanitation Data'!$H$28,0,10*ROW('Sanitation Data'!H51))="","",OFFSET('Sanitation Data'!$H$28,0,10*ROW('Sanitation Data'!H51)))</f>
        <v/>
      </c>
      <c r="DF57" s="276" t="str">
        <f ca="true">+IF(OFFSET('Sanitation Data'!$H$29,0,10*ROW('Sanitation Data'!H51))="","",OFFSET('Sanitation Data'!$H$29,0,10*ROW('Sanitation Data'!H51)))</f>
        <v/>
      </c>
      <c r="DG57" s="276" t="str">
        <f ca="true">+IF(OFFSET('Sanitation Data'!$H$30,0,10*ROW('Sanitation Data'!H51))="","",OFFSET('Sanitation Data'!$H$30,0,10*ROW('Sanitation Data'!H51)))</f>
        <v/>
      </c>
      <c r="DH57" s="276" t="str">
        <f ca="true">+IF(OFFSET('Sanitation Data'!$H$31,0,10*ROW('Sanitation Data'!H51))="","",OFFSET('Sanitation Data'!$H$31,0,10*ROW('Sanitation Data'!H51)))</f>
        <v/>
      </c>
      <c r="DI57" s="276" t="str">
        <f ca="true">+IF(OFFSET('Sanitation Data'!$H$32,0,10*ROW('Sanitation Data'!H51))="","",OFFSET('Sanitation Data'!$H$32,0,10*ROW('Sanitation Data'!H51)))</f>
        <v/>
      </c>
      <c r="DJ57" s="276" t="str">
        <f ca="true">+IF(OFFSET('Sanitation Data'!$I$28,0,10*ROW('Sanitation Data'!I51))="","",OFFSET('Sanitation Data'!$I$28,0,10*ROW('Sanitation Data'!I51)))</f>
        <v/>
      </c>
      <c r="DK57" s="276" t="str">
        <f ca="true">+IF(OFFSET('Sanitation Data'!$I$29,0,10*ROW('Sanitation Data'!I51))="","",OFFSET('Sanitation Data'!$I$29,0,10*ROW('Sanitation Data'!I51)))</f>
        <v/>
      </c>
      <c r="DL57" s="276" t="str">
        <f ca="true">+IF(OFFSET('Sanitation Data'!$I$30,0,10*ROW('Sanitation Data'!I51))="","",OFFSET('Sanitation Data'!$I$30,0,10*ROW('Sanitation Data'!I51)))</f>
        <v/>
      </c>
      <c r="DM57" s="276" t="str">
        <f ca="true">+IF(OFFSET('Sanitation Data'!$I$31,0,10*ROW('Sanitation Data'!I51))="","",OFFSET('Sanitation Data'!$I$31,0,10*ROW('Sanitation Data'!I51)))</f>
        <v/>
      </c>
      <c r="DN57" s="276" t="str">
        <f ca="true">+IF(OFFSET('Sanitation Data'!$I$32,0,10*ROW('Sanitation Data'!I51))="","",OFFSET('Sanitation Data'!$I$32,0,10*ROW('Sanitation Data'!I51)))</f>
        <v/>
      </c>
      <c r="DO57" s="276" t="str">
        <f ca="true">+IF(OFFSET('Hygiene Data'!$D$11,0,10*ROW('Hygiene Data'!D51))="","",OFFSET('Hygiene Data'!$D$11,0,10*ROW('Hygiene Data'!D51)))</f>
        <v/>
      </c>
      <c r="DP57" s="276" t="str">
        <f ca="true">+IF(OFFSET('Hygiene Data'!$D$12,0,10*ROW('Hygiene Data'!D51))="","",OFFSET('Hygiene Data'!$D$12,0,10*ROW('Hygiene Data'!D51)))</f>
        <v/>
      </c>
      <c r="DQ57" s="276" t="str">
        <f ca="true">+IF(OFFSET('Hygiene Data'!$D$13,0,10*ROW('Hygiene Data'!D51))="","",OFFSET('Hygiene Data'!$D$13,0,10*ROW('Hygiene Data'!D51)))</f>
        <v/>
      </c>
      <c r="DR57" s="276" t="str">
        <f ca="true">+IF(OFFSET('Hygiene Data'!$E$11,0,10*ROW('Hygiene Data'!E51))="","",OFFSET('Hygiene Data'!$E$11,0,10*ROW('Hygiene Data'!E51)))</f>
        <v/>
      </c>
      <c r="DS57" s="276" t="str">
        <f ca="true">+IF(OFFSET('Hygiene Data'!$E$12,0,10*ROW('Hygiene Data'!E51))="","",OFFSET('Hygiene Data'!$E$12,0,10*ROW('Hygiene Data'!E51)))</f>
        <v/>
      </c>
      <c r="DT57" s="276" t="str">
        <f ca="true">+IF(OFFSET('Hygiene Data'!$E$13,0,10*ROW('Hygiene Data'!E51))="","",OFFSET('Hygiene Data'!$E$13,0,10*ROW('Hygiene Data'!E51)))</f>
        <v/>
      </c>
      <c r="DU57" s="276" t="str">
        <f ca="true">+IF(OFFSET('Hygiene Data'!$F$11,0,10*ROW('Hygiene Data'!F51))="","",OFFSET('Hygiene Data'!$F$11,0,10*ROW('Hygiene Data'!F51)))</f>
        <v/>
      </c>
      <c r="DV57" s="276" t="str">
        <f ca="true">+IF(OFFSET('Hygiene Data'!$F$12,0,10*ROW('Hygiene Data'!F51))="","",OFFSET('Hygiene Data'!$F$12,0,10*ROW('Hygiene Data'!F51)))</f>
        <v/>
      </c>
      <c r="DW57" s="276" t="str">
        <f ca="true">+IF(OFFSET('Hygiene Data'!$F$13,0,10*ROW('Hygiene Data'!F51))="","",OFFSET('Hygiene Data'!$F$13,0,10*ROW('Hygiene Data'!F51)))</f>
        <v/>
      </c>
      <c r="DX57" s="276" t="str">
        <f ca="true">+IF(OFFSET('Hygiene Data'!$G$11,0,10*ROW('Hygiene Data'!G51))="","",OFFSET('Hygiene Data'!$G$11,0,10*ROW('Hygiene Data'!G51)))</f>
        <v/>
      </c>
      <c r="DY57" s="276" t="str">
        <f ca="true">+IF(OFFSET('Hygiene Data'!$G$12,0,10*ROW('Hygiene Data'!G51))="","",OFFSET('Hygiene Data'!$G$12,0,10*ROW('Hygiene Data'!G51)))</f>
        <v/>
      </c>
      <c r="DZ57" s="276" t="str">
        <f ca="true">+IF(OFFSET('Hygiene Data'!$G$13,0,10*ROW('Hygiene Data'!G51))="","",OFFSET('Hygiene Data'!$G$13,0,10*ROW('Hygiene Data'!G51)))</f>
        <v/>
      </c>
      <c r="EA57" s="276" t="str">
        <f ca="true">+IF(OFFSET('Hygiene Data'!$H$11,0,10*ROW('Hygiene Data'!H51))="","",OFFSET('Hygiene Data'!$H$11,0,10*ROW('Hygiene Data'!H51)))</f>
        <v/>
      </c>
      <c r="EB57" s="276" t="str">
        <f ca="true">+IF(OFFSET('Hygiene Data'!$H$12,0,10*ROW('Hygiene Data'!H51))="","",OFFSET('Hygiene Data'!$H$12,0,10*ROW('Hygiene Data'!H51)))</f>
        <v/>
      </c>
      <c r="EC57" s="276" t="str">
        <f ca="true">+IF(OFFSET('Hygiene Data'!$H$13,0,10*ROW('Hygiene Data'!H51))="","",OFFSET('Hygiene Data'!$H$13,0,10*ROW('Hygiene Data'!H51)))</f>
        <v/>
      </c>
      <c r="ED57" s="276" t="str">
        <f ca="true">+IF(OFFSET('Hygiene Data'!$I$11,0,10*ROW('Hygiene Data'!I51))="","",OFFSET('Hygiene Data'!$I$11,0,10*ROW('Hygiene Data'!I51)))</f>
        <v/>
      </c>
      <c r="EE57" s="276" t="str">
        <f ca="true">+IF(OFFSET('Hygiene Data'!$I$12,0,10*ROW('Hygiene Data'!I51))="","",OFFSET('Hygiene Data'!$I$12,0,10*ROW('Hygiene Data'!I51)))</f>
        <v/>
      </c>
      <c r="EF57" s="276"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2"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6"/>
      <c r="BS58" s="276" t="str">
        <f ca="true">+IF(OFFSET('Water Data'!$D$27,0,10*ROW('Water Data'!D52))="","",OFFSET('Water Data'!$D$27,0,10*ROW('Water Data'!D52)))</f>
        <v/>
      </c>
      <c r="BT58" s="276" t="str">
        <f ca="true">+IF(OFFSET('Water Data'!$D$28,0,10*ROW('Water Data'!D52))="","",OFFSET('Water Data'!$D$28,0,10*ROW('Water Data'!D52)))</f>
        <v/>
      </c>
      <c r="BU58" s="276" t="str">
        <f ca="true">+IF(OFFSET('Water Data'!$D$29,0,10*ROW('Water Data'!D52))="","",OFFSET('Water Data'!$D$29,0,10*ROW('Water Data'!D52)))</f>
        <v/>
      </c>
      <c r="BV58" s="276" t="str">
        <f ca="true">+IF(OFFSET('Water Data'!$E$27,0,10*ROW('Water Data'!E52))="","",OFFSET('Water Data'!$E$27,0,10*ROW('Water Data'!E52)))</f>
        <v/>
      </c>
      <c r="BW58" s="276" t="str">
        <f ca="true">+IF(OFFSET('Water Data'!$E$28,0,10*ROW('Water Data'!E52))="","",OFFSET('Water Data'!$E$28,0,10*ROW('Water Data'!E52)))</f>
        <v/>
      </c>
      <c r="BX58" s="276" t="str">
        <f ca="true">+IF(OFFSET('Water Data'!$E$29,0,10*ROW('Water Data'!E52))="","",OFFSET('Water Data'!$E$29,0,10*ROW('Water Data'!E52)))</f>
        <v/>
      </c>
      <c r="BY58" s="276" t="str">
        <f ca="true">+IF(OFFSET('Water Data'!$F$27,0,10*ROW('Water Data'!F52))="","",OFFSET('Water Data'!$F$27,0,10*ROW('Water Data'!F52)))</f>
        <v/>
      </c>
      <c r="BZ58" s="276" t="str">
        <f ca="true">+IF(OFFSET('Water Data'!$F$28,0,10*ROW('Water Data'!F52))="","",OFFSET('Water Data'!$F$28,0,10*ROW('Water Data'!F52)))</f>
        <v/>
      </c>
      <c r="CA58" s="276" t="str">
        <f ca="true">+IF(OFFSET('Water Data'!$F$29,0,10*ROW('Water Data'!F52))="","",OFFSET('Water Data'!$F$29,0,10*ROW('Water Data'!F52)))</f>
        <v/>
      </c>
      <c r="CB58" s="276" t="str">
        <f ca="true">+IF(OFFSET('Water Data'!$G$27,0,10*ROW('Water Data'!G52))="","",OFFSET('Water Data'!$G$27,0,10*ROW('Water Data'!G52)))</f>
        <v/>
      </c>
      <c r="CC58" s="276" t="str">
        <f ca="true">+IF(OFFSET('Water Data'!$G$28,0,10*ROW('Water Data'!G52))="","",OFFSET('Water Data'!$G$28,0,10*ROW('Water Data'!G52)))</f>
        <v/>
      </c>
      <c r="CD58" s="276" t="str">
        <f ca="true">+IF(OFFSET('Water Data'!$G$29,0,10*ROW('Water Data'!G52))="","",OFFSET('Water Data'!$G$29,0,10*ROW('Water Data'!G52)))</f>
        <v/>
      </c>
      <c r="CE58" s="276" t="str">
        <f ca="true">+IF(OFFSET('Water Data'!$H$27,0,10*ROW('Water Data'!H52))="","",OFFSET('Water Data'!$H$27,0,10*ROW('Water Data'!H52)))</f>
        <v/>
      </c>
      <c r="CF58" s="276" t="str">
        <f ca="true">+IF(OFFSET('Water Data'!$H$28,0,10*ROW('Water Data'!H52))="","",OFFSET('Water Data'!$H$28,0,10*ROW('Water Data'!H52)))</f>
        <v/>
      </c>
      <c r="CG58" s="276" t="str">
        <f ca="true">+IF(OFFSET('Water Data'!$H$29,0,10*ROW('Water Data'!H52))="","",OFFSET('Water Data'!$H$29,0,10*ROW('Water Data'!H52)))</f>
        <v/>
      </c>
      <c r="CH58" s="276" t="str">
        <f ca="true">+IF(OFFSET('Water Data'!$I$27,0,10*ROW('Water Data'!I52))="","",OFFSET('Water Data'!$I$27,0,10*ROW('Water Data'!I52)))</f>
        <v/>
      </c>
      <c r="CI58" s="276" t="str">
        <f ca="true">+IF(OFFSET('Water Data'!$I$28,0,10*ROW('Water Data'!I52))="","",OFFSET('Water Data'!$I$28,0,10*ROW('Water Data'!I52)))</f>
        <v/>
      </c>
      <c r="CJ58" s="276" t="str">
        <f ca="true">+IF(OFFSET('Water Data'!$I$29,0,10*ROW('Water Data'!I52))="","",OFFSET('Water Data'!$I$29,0,10*ROW('Water Data'!I52)))</f>
        <v/>
      </c>
      <c r="CK58" s="276" t="str">
        <f ca="true">+IF(OFFSET('Sanitation Data'!$D$28,0,10*ROW('Sanitation Data'!D52))="","",OFFSET('Sanitation Data'!$D$28,0,10*ROW('Sanitation Data'!D52)))</f>
        <v/>
      </c>
      <c r="CL58" s="276" t="str">
        <f ca="true">+IF(OFFSET('Sanitation Data'!$D$29,0,10*ROW('Sanitation Data'!D52))="","",OFFSET('Sanitation Data'!$D$29,0,10*ROW('Sanitation Data'!D52)))</f>
        <v/>
      </c>
      <c r="CM58" s="276" t="str">
        <f ca="true">+IF(OFFSET('Sanitation Data'!$D$30,0,10*ROW('Sanitation Data'!D52))="","",OFFSET('Sanitation Data'!$D$30,0,10*ROW('Sanitation Data'!D52)))</f>
        <v/>
      </c>
      <c r="CN58" s="276" t="str">
        <f ca="true">+IF(OFFSET('Sanitation Data'!$D$31,0,10*ROW('Sanitation Data'!D52))="","",OFFSET('Sanitation Data'!$D$31,0,10*ROW('Sanitation Data'!D52)))</f>
        <v/>
      </c>
      <c r="CO58" s="276" t="str">
        <f ca="true">+IF(OFFSET('Sanitation Data'!$D$32,0,10*ROW('Sanitation Data'!D52))="","",OFFSET('Sanitation Data'!$D$32,0,10*ROW('Sanitation Data'!D52)))</f>
        <v/>
      </c>
      <c r="CP58" s="276" t="str">
        <f ca="true">+IF(OFFSET('Sanitation Data'!$E$28,0,10*ROW('Sanitation Data'!E52))="","",OFFSET('Sanitation Data'!$E$28,0,10*ROW('Sanitation Data'!E52)))</f>
        <v/>
      </c>
      <c r="CQ58" s="276" t="str">
        <f ca="true">+IF(OFFSET('Sanitation Data'!$E$29,0,10*ROW('Sanitation Data'!E52))="","",OFFSET('Sanitation Data'!$E$29,0,10*ROW('Sanitation Data'!E52)))</f>
        <v/>
      </c>
      <c r="CR58" s="276" t="str">
        <f ca="true">+IF(OFFSET('Sanitation Data'!$E$30,0,10*ROW('Sanitation Data'!E52))="","",OFFSET('Sanitation Data'!$E$30,0,10*ROW('Sanitation Data'!E52)))</f>
        <v/>
      </c>
      <c r="CS58" s="276" t="str">
        <f ca="true">+IF(OFFSET('Sanitation Data'!$E$31,0,10*ROW('Sanitation Data'!E52))="","",OFFSET('Sanitation Data'!$E$31,0,10*ROW('Sanitation Data'!E52)))</f>
        <v/>
      </c>
      <c r="CT58" s="276" t="str">
        <f ca="true">+IF(OFFSET('Sanitation Data'!$E$32,0,10*ROW('Sanitation Data'!E52))="","",OFFSET('Sanitation Data'!$E$32,0,10*ROW('Sanitation Data'!E52)))</f>
        <v/>
      </c>
      <c r="CU58" s="276" t="str">
        <f ca="true">+IF(OFFSET('Sanitation Data'!$F$28,0,10*ROW('Sanitation Data'!F52))="","",OFFSET('Sanitation Data'!$F$28,0,10*ROW('Sanitation Data'!F52)))</f>
        <v/>
      </c>
      <c r="CV58" s="276" t="str">
        <f ca="true">+IF(OFFSET('Sanitation Data'!$F$29,0,10*ROW('Sanitation Data'!F52))="","",OFFSET('Sanitation Data'!$F$29,0,10*ROW('Sanitation Data'!F52)))</f>
        <v/>
      </c>
      <c r="CW58" s="276" t="str">
        <f ca="true">+IF(OFFSET('Sanitation Data'!$F$30,0,10*ROW('Sanitation Data'!F52))="","",OFFSET('Sanitation Data'!$F$30,0,10*ROW('Sanitation Data'!F52)))</f>
        <v/>
      </c>
      <c r="CX58" s="276" t="str">
        <f ca="true">+IF(OFFSET('Sanitation Data'!$F$31,0,10*ROW('Sanitation Data'!F52))="","",OFFSET('Sanitation Data'!$F$31,0,10*ROW('Sanitation Data'!F52)))</f>
        <v/>
      </c>
      <c r="CY58" s="276" t="str">
        <f ca="true">+IF(OFFSET('Sanitation Data'!$F$32,0,10*ROW('Sanitation Data'!F52))="","",OFFSET('Sanitation Data'!$F$32,0,10*ROW('Sanitation Data'!F52)))</f>
        <v/>
      </c>
      <c r="CZ58" s="276" t="str">
        <f ca="true">+IF(OFFSET('Sanitation Data'!$G$28,0,10*ROW('Sanitation Data'!G52))="","",OFFSET('Sanitation Data'!$G$28,0,10*ROW('Sanitation Data'!G52)))</f>
        <v/>
      </c>
      <c r="DA58" s="276" t="str">
        <f ca="true">+IF(OFFSET('Sanitation Data'!$G$29,0,10*ROW('Sanitation Data'!G52))="","",OFFSET('Sanitation Data'!$G$29,0,10*ROW('Sanitation Data'!G52)))</f>
        <v/>
      </c>
      <c r="DB58" s="276" t="str">
        <f ca="true">+IF(OFFSET('Sanitation Data'!$G$30,0,10*ROW('Sanitation Data'!G52))="","",OFFSET('Sanitation Data'!$G$30,0,10*ROW('Sanitation Data'!G52)))</f>
        <v/>
      </c>
      <c r="DC58" s="276" t="str">
        <f ca="true">+IF(OFFSET('Sanitation Data'!$G$31,0,10*ROW('Sanitation Data'!G52))="","",OFFSET('Sanitation Data'!$G$31,0,10*ROW('Sanitation Data'!G52)))</f>
        <v/>
      </c>
      <c r="DD58" s="276" t="str">
        <f ca="true">+IF(OFFSET('Sanitation Data'!$G$32,0,10*ROW('Sanitation Data'!G52))="","",OFFSET('Sanitation Data'!$G$32,0,10*ROW('Sanitation Data'!G52)))</f>
        <v/>
      </c>
      <c r="DE58" s="276" t="str">
        <f ca="true">+IF(OFFSET('Sanitation Data'!$H$28,0,10*ROW('Sanitation Data'!H52))="","",OFFSET('Sanitation Data'!$H$28,0,10*ROW('Sanitation Data'!H52)))</f>
        <v/>
      </c>
      <c r="DF58" s="276" t="str">
        <f ca="true">+IF(OFFSET('Sanitation Data'!$H$29,0,10*ROW('Sanitation Data'!H52))="","",OFFSET('Sanitation Data'!$H$29,0,10*ROW('Sanitation Data'!H52)))</f>
        <v/>
      </c>
      <c r="DG58" s="276" t="str">
        <f ca="true">+IF(OFFSET('Sanitation Data'!$H$30,0,10*ROW('Sanitation Data'!H52))="","",OFFSET('Sanitation Data'!$H$30,0,10*ROW('Sanitation Data'!H52)))</f>
        <v/>
      </c>
      <c r="DH58" s="276" t="str">
        <f ca="true">+IF(OFFSET('Sanitation Data'!$H$31,0,10*ROW('Sanitation Data'!H52))="","",OFFSET('Sanitation Data'!$H$31,0,10*ROW('Sanitation Data'!H52)))</f>
        <v/>
      </c>
      <c r="DI58" s="276" t="str">
        <f ca="true">+IF(OFFSET('Sanitation Data'!$H$32,0,10*ROW('Sanitation Data'!H52))="","",OFFSET('Sanitation Data'!$H$32,0,10*ROW('Sanitation Data'!H52)))</f>
        <v/>
      </c>
      <c r="DJ58" s="276" t="str">
        <f ca="true">+IF(OFFSET('Sanitation Data'!$I$28,0,10*ROW('Sanitation Data'!I52))="","",OFFSET('Sanitation Data'!$I$28,0,10*ROW('Sanitation Data'!I52)))</f>
        <v/>
      </c>
      <c r="DK58" s="276" t="str">
        <f ca="true">+IF(OFFSET('Sanitation Data'!$I$29,0,10*ROW('Sanitation Data'!I52))="","",OFFSET('Sanitation Data'!$I$29,0,10*ROW('Sanitation Data'!I52)))</f>
        <v/>
      </c>
      <c r="DL58" s="276" t="str">
        <f ca="true">+IF(OFFSET('Sanitation Data'!$I$30,0,10*ROW('Sanitation Data'!I52))="","",OFFSET('Sanitation Data'!$I$30,0,10*ROW('Sanitation Data'!I52)))</f>
        <v/>
      </c>
      <c r="DM58" s="276" t="str">
        <f ca="true">+IF(OFFSET('Sanitation Data'!$I$31,0,10*ROW('Sanitation Data'!I52))="","",OFFSET('Sanitation Data'!$I$31,0,10*ROW('Sanitation Data'!I52)))</f>
        <v/>
      </c>
      <c r="DN58" s="276" t="str">
        <f ca="true">+IF(OFFSET('Sanitation Data'!$I$32,0,10*ROW('Sanitation Data'!I52))="","",OFFSET('Sanitation Data'!$I$32,0,10*ROW('Sanitation Data'!I52)))</f>
        <v/>
      </c>
      <c r="DO58" s="276" t="str">
        <f ca="true">+IF(OFFSET('Hygiene Data'!$D$11,0,10*ROW('Hygiene Data'!D52))="","",OFFSET('Hygiene Data'!$D$11,0,10*ROW('Hygiene Data'!D52)))</f>
        <v/>
      </c>
      <c r="DP58" s="276" t="str">
        <f ca="true">+IF(OFFSET('Hygiene Data'!$D$12,0,10*ROW('Hygiene Data'!D52))="","",OFFSET('Hygiene Data'!$D$12,0,10*ROW('Hygiene Data'!D52)))</f>
        <v/>
      </c>
      <c r="DQ58" s="276" t="str">
        <f ca="true">+IF(OFFSET('Hygiene Data'!$D$13,0,10*ROW('Hygiene Data'!D52))="","",OFFSET('Hygiene Data'!$D$13,0,10*ROW('Hygiene Data'!D52)))</f>
        <v/>
      </c>
      <c r="DR58" s="276" t="str">
        <f ca="true">+IF(OFFSET('Hygiene Data'!$E$11,0,10*ROW('Hygiene Data'!E52))="","",OFFSET('Hygiene Data'!$E$11,0,10*ROW('Hygiene Data'!E52)))</f>
        <v/>
      </c>
      <c r="DS58" s="276" t="str">
        <f ca="true">+IF(OFFSET('Hygiene Data'!$E$12,0,10*ROW('Hygiene Data'!E52))="","",OFFSET('Hygiene Data'!$E$12,0,10*ROW('Hygiene Data'!E52)))</f>
        <v/>
      </c>
      <c r="DT58" s="276" t="str">
        <f ca="true">+IF(OFFSET('Hygiene Data'!$E$13,0,10*ROW('Hygiene Data'!E52))="","",OFFSET('Hygiene Data'!$E$13,0,10*ROW('Hygiene Data'!E52)))</f>
        <v/>
      </c>
      <c r="DU58" s="276" t="str">
        <f ca="true">+IF(OFFSET('Hygiene Data'!$F$11,0,10*ROW('Hygiene Data'!F52))="","",OFFSET('Hygiene Data'!$F$11,0,10*ROW('Hygiene Data'!F52)))</f>
        <v/>
      </c>
      <c r="DV58" s="276" t="str">
        <f ca="true">+IF(OFFSET('Hygiene Data'!$F$12,0,10*ROW('Hygiene Data'!F52))="","",OFFSET('Hygiene Data'!$F$12,0,10*ROW('Hygiene Data'!F52)))</f>
        <v/>
      </c>
      <c r="DW58" s="276" t="str">
        <f ca="true">+IF(OFFSET('Hygiene Data'!$F$13,0,10*ROW('Hygiene Data'!F52))="","",OFFSET('Hygiene Data'!$F$13,0,10*ROW('Hygiene Data'!F52)))</f>
        <v/>
      </c>
      <c r="DX58" s="276" t="str">
        <f ca="true">+IF(OFFSET('Hygiene Data'!$G$11,0,10*ROW('Hygiene Data'!G52))="","",OFFSET('Hygiene Data'!$G$11,0,10*ROW('Hygiene Data'!G52)))</f>
        <v/>
      </c>
      <c r="DY58" s="276" t="str">
        <f ca="true">+IF(OFFSET('Hygiene Data'!$G$12,0,10*ROW('Hygiene Data'!G52))="","",OFFSET('Hygiene Data'!$G$12,0,10*ROW('Hygiene Data'!G52)))</f>
        <v/>
      </c>
      <c r="DZ58" s="276" t="str">
        <f ca="true">+IF(OFFSET('Hygiene Data'!$G$13,0,10*ROW('Hygiene Data'!G52))="","",OFFSET('Hygiene Data'!$G$13,0,10*ROW('Hygiene Data'!G52)))</f>
        <v/>
      </c>
      <c r="EA58" s="276" t="str">
        <f ca="true">+IF(OFFSET('Hygiene Data'!$H$11,0,10*ROW('Hygiene Data'!H52))="","",OFFSET('Hygiene Data'!$H$11,0,10*ROW('Hygiene Data'!H52)))</f>
        <v/>
      </c>
      <c r="EB58" s="276" t="str">
        <f ca="true">+IF(OFFSET('Hygiene Data'!$H$12,0,10*ROW('Hygiene Data'!H52))="","",OFFSET('Hygiene Data'!$H$12,0,10*ROW('Hygiene Data'!H52)))</f>
        <v/>
      </c>
      <c r="EC58" s="276" t="str">
        <f ca="true">+IF(OFFSET('Hygiene Data'!$H$13,0,10*ROW('Hygiene Data'!H52))="","",OFFSET('Hygiene Data'!$H$13,0,10*ROW('Hygiene Data'!H52)))</f>
        <v/>
      </c>
      <c r="ED58" s="276" t="str">
        <f ca="true">+IF(OFFSET('Hygiene Data'!$I$11,0,10*ROW('Hygiene Data'!I52))="","",OFFSET('Hygiene Data'!$I$11,0,10*ROW('Hygiene Data'!I52)))</f>
        <v/>
      </c>
      <c r="EE58" s="276" t="str">
        <f ca="true">+IF(OFFSET('Hygiene Data'!$I$12,0,10*ROW('Hygiene Data'!I52))="","",OFFSET('Hygiene Data'!$I$12,0,10*ROW('Hygiene Data'!I52)))</f>
        <v/>
      </c>
      <c r="EF58" s="276"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2"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6"/>
      <c r="BS59" s="276" t="str">
        <f ca="true">+IF(OFFSET('Water Data'!$D$27,0,10*ROW('Water Data'!D53))="","",OFFSET('Water Data'!$D$27,0,10*ROW('Water Data'!D53)))</f>
        <v/>
      </c>
      <c r="BT59" s="276" t="str">
        <f ca="true">+IF(OFFSET('Water Data'!$D$28,0,10*ROW('Water Data'!D53))="","",OFFSET('Water Data'!$D$28,0,10*ROW('Water Data'!D53)))</f>
        <v/>
      </c>
      <c r="BU59" s="276" t="str">
        <f ca="true">+IF(OFFSET('Water Data'!$D$29,0,10*ROW('Water Data'!D53))="","",OFFSET('Water Data'!$D$29,0,10*ROW('Water Data'!D53)))</f>
        <v/>
      </c>
      <c r="BV59" s="276" t="str">
        <f ca="true">+IF(OFFSET('Water Data'!$E$27,0,10*ROW('Water Data'!E53))="","",OFFSET('Water Data'!$E$27,0,10*ROW('Water Data'!E53)))</f>
        <v/>
      </c>
      <c r="BW59" s="276" t="str">
        <f ca="true">+IF(OFFSET('Water Data'!$E$28,0,10*ROW('Water Data'!E53))="","",OFFSET('Water Data'!$E$28,0,10*ROW('Water Data'!E53)))</f>
        <v/>
      </c>
      <c r="BX59" s="276" t="str">
        <f ca="true">+IF(OFFSET('Water Data'!$E$29,0,10*ROW('Water Data'!E53))="","",OFFSET('Water Data'!$E$29,0,10*ROW('Water Data'!E53)))</f>
        <v/>
      </c>
      <c r="BY59" s="276" t="str">
        <f ca="true">+IF(OFFSET('Water Data'!$F$27,0,10*ROW('Water Data'!F53))="","",OFFSET('Water Data'!$F$27,0,10*ROW('Water Data'!F53)))</f>
        <v/>
      </c>
      <c r="BZ59" s="276" t="str">
        <f ca="true">+IF(OFFSET('Water Data'!$F$28,0,10*ROW('Water Data'!F53))="","",OFFSET('Water Data'!$F$28,0,10*ROW('Water Data'!F53)))</f>
        <v/>
      </c>
      <c r="CA59" s="276" t="str">
        <f ca="true">+IF(OFFSET('Water Data'!$F$29,0,10*ROW('Water Data'!F53))="","",OFFSET('Water Data'!$F$29,0,10*ROW('Water Data'!F53)))</f>
        <v/>
      </c>
      <c r="CB59" s="276" t="str">
        <f ca="true">+IF(OFFSET('Water Data'!$G$27,0,10*ROW('Water Data'!G53))="","",OFFSET('Water Data'!$G$27,0,10*ROW('Water Data'!G53)))</f>
        <v/>
      </c>
      <c r="CC59" s="276" t="str">
        <f ca="true">+IF(OFFSET('Water Data'!$G$28,0,10*ROW('Water Data'!G53))="","",OFFSET('Water Data'!$G$28,0,10*ROW('Water Data'!G53)))</f>
        <v/>
      </c>
      <c r="CD59" s="276" t="str">
        <f ca="true">+IF(OFFSET('Water Data'!$G$29,0,10*ROW('Water Data'!G53))="","",OFFSET('Water Data'!$G$29,0,10*ROW('Water Data'!G53)))</f>
        <v/>
      </c>
      <c r="CE59" s="276" t="str">
        <f ca="true">+IF(OFFSET('Water Data'!$H$27,0,10*ROW('Water Data'!H53))="","",OFFSET('Water Data'!$H$27,0,10*ROW('Water Data'!H53)))</f>
        <v/>
      </c>
      <c r="CF59" s="276" t="str">
        <f ca="true">+IF(OFFSET('Water Data'!$H$28,0,10*ROW('Water Data'!H53))="","",OFFSET('Water Data'!$H$28,0,10*ROW('Water Data'!H53)))</f>
        <v/>
      </c>
      <c r="CG59" s="276" t="str">
        <f ca="true">+IF(OFFSET('Water Data'!$H$29,0,10*ROW('Water Data'!H53))="","",OFFSET('Water Data'!$H$29,0,10*ROW('Water Data'!H53)))</f>
        <v/>
      </c>
      <c r="CH59" s="276" t="str">
        <f ca="true">+IF(OFFSET('Water Data'!$I$27,0,10*ROW('Water Data'!I53))="","",OFFSET('Water Data'!$I$27,0,10*ROW('Water Data'!I53)))</f>
        <v/>
      </c>
      <c r="CI59" s="276" t="str">
        <f ca="true">+IF(OFFSET('Water Data'!$I$28,0,10*ROW('Water Data'!I53))="","",OFFSET('Water Data'!$I$28,0,10*ROW('Water Data'!I53)))</f>
        <v/>
      </c>
      <c r="CJ59" s="276" t="str">
        <f ca="true">+IF(OFFSET('Water Data'!$I$29,0,10*ROW('Water Data'!I53))="","",OFFSET('Water Data'!$I$29,0,10*ROW('Water Data'!I53)))</f>
        <v/>
      </c>
      <c r="CK59" s="276" t="str">
        <f ca="true">+IF(OFFSET('Sanitation Data'!$D$28,0,10*ROW('Sanitation Data'!D53))="","",OFFSET('Sanitation Data'!$D$28,0,10*ROW('Sanitation Data'!D53)))</f>
        <v/>
      </c>
      <c r="CL59" s="276" t="str">
        <f ca="true">+IF(OFFSET('Sanitation Data'!$D$29,0,10*ROW('Sanitation Data'!D53))="","",OFFSET('Sanitation Data'!$D$29,0,10*ROW('Sanitation Data'!D53)))</f>
        <v/>
      </c>
      <c r="CM59" s="276" t="str">
        <f ca="true">+IF(OFFSET('Sanitation Data'!$D$30,0,10*ROW('Sanitation Data'!D53))="","",OFFSET('Sanitation Data'!$D$30,0,10*ROW('Sanitation Data'!D53)))</f>
        <v/>
      </c>
      <c r="CN59" s="276" t="str">
        <f ca="true">+IF(OFFSET('Sanitation Data'!$D$31,0,10*ROW('Sanitation Data'!D53))="","",OFFSET('Sanitation Data'!$D$31,0,10*ROW('Sanitation Data'!D53)))</f>
        <v/>
      </c>
      <c r="CO59" s="276" t="str">
        <f ca="true">+IF(OFFSET('Sanitation Data'!$D$32,0,10*ROW('Sanitation Data'!D53))="","",OFFSET('Sanitation Data'!$D$32,0,10*ROW('Sanitation Data'!D53)))</f>
        <v/>
      </c>
      <c r="CP59" s="276" t="str">
        <f ca="true">+IF(OFFSET('Sanitation Data'!$E$28,0,10*ROW('Sanitation Data'!E53))="","",OFFSET('Sanitation Data'!$E$28,0,10*ROW('Sanitation Data'!E53)))</f>
        <v/>
      </c>
      <c r="CQ59" s="276" t="str">
        <f ca="true">+IF(OFFSET('Sanitation Data'!$E$29,0,10*ROW('Sanitation Data'!E53))="","",OFFSET('Sanitation Data'!$E$29,0,10*ROW('Sanitation Data'!E53)))</f>
        <v/>
      </c>
      <c r="CR59" s="276" t="str">
        <f ca="true">+IF(OFFSET('Sanitation Data'!$E$30,0,10*ROW('Sanitation Data'!E53))="","",OFFSET('Sanitation Data'!$E$30,0,10*ROW('Sanitation Data'!E53)))</f>
        <v/>
      </c>
      <c r="CS59" s="276" t="str">
        <f ca="true">+IF(OFFSET('Sanitation Data'!$E$31,0,10*ROW('Sanitation Data'!E53))="","",OFFSET('Sanitation Data'!$E$31,0,10*ROW('Sanitation Data'!E53)))</f>
        <v/>
      </c>
      <c r="CT59" s="276" t="str">
        <f ca="true">+IF(OFFSET('Sanitation Data'!$E$32,0,10*ROW('Sanitation Data'!E53))="","",OFFSET('Sanitation Data'!$E$32,0,10*ROW('Sanitation Data'!E53)))</f>
        <v/>
      </c>
      <c r="CU59" s="276" t="str">
        <f ca="true">+IF(OFFSET('Sanitation Data'!$F$28,0,10*ROW('Sanitation Data'!F53))="","",OFFSET('Sanitation Data'!$F$28,0,10*ROW('Sanitation Data'!F53)))</f>
        <v/>
      </c>
      <c r="CV59" s="276" t="str">
        <f ca="true">+IF(OFFSET('Sanitation Data'!$F$29,0,10*ROW('Sanitation Data'!F53))="","",OFFSET('Sanitation Data'!$F$29,0,10*ROW('Sanitation Data'!F53)))</f>
        <v/>
      </c>
      <c r="CW59" s="276" t="str">
        <f ca="true">+IF(OFFSET('Sanitation Data'!$F$30,0,10*ROW('Sanitation Data'!F53))="","",OFFSET('Sanitation Data'!$F$30,0,10*ROW('Sanitation Data'!F53)))</f>
        <v/>
      </c>
      <c r="CX59" s="276" t="str">
        <f ca="true">+IF(OFFSET('Sanitation Data'!$F$31,0,10*ROW('Sanitation Data'!F53))="","",OFFSET('Sanitation Data'!$F$31,0,10*ROW('Sanitation Data'!F53)))</f>
        <v/>
      </c>
      <c r="CY59" s="276" t="str">
        <f ca="true">+IF(OFFSET('Sanitation Data'!$F$32,0,10*ROW('Sanitation Data'!F53))="","",OFFSET('Sanitation Data'!$F$32,0,10*ROW('Sanitation Data'!F53)))</f>
        <v/>
      </c>
      <c r="CZ59" s="276" t="str">
        <f ca="true">+IF(OFFSET('Sanitation Data'!$G$28,0,10*ROW('Sanitation Data'!G53))="","",OFFSET('Sanitation Data'!$G$28,0,10*ROW('Sanitation Data'!G53)))</f>
        <v/>
      </c>
      <c r="DA59" s="276" t="str">
        <f ca="true">+IF(OFFSET('Sanitation Data'!$G$29,0,10*ROW('Sanitation Data'!G53))="","",OFFSET('Sanitation Data'!$G$29,0,10*ROW('Sanitation Data'!G53)))</f>
        <v/>
      </c>
      <c r="DB59" s="276" t="str">
        <f ca="true">+IF(OFFSET('Sanitation Data'!$G$30,0,10*ROW('Sanitation Data'!G53))="","",OFFSET('Sanitation Data'!$G$30,0,10*ROW('Sanitation Data'!G53)))</f>
        <v/>
      </c>
      <c r="DC59" s="276" t="str">
        <f ca="true">+IF(OFFSET('Sanitation Data'!$G$31,0,10*ROW('Sanitation Data'!G53))="","",OFFSET('Sanitation Data'!$G$31,0,10*ROW('Sanitation Data'!G53)))</f>
        <v/>
      </c>
      <c r="DD59" s="276" t="str">
        <f ca="true">+IF(OFFSET('Sanitation Data'!$G$32,0,10*ROW('Sanitation Data'!G53))="","",OFFSET('Sanitation Data'!$G$32,0,10*ROW('Sanitation Data'!G53)))</f>
        <v/>
      </c>
      <c r="DE59" s="276" t="str">
        <f ca="true">+IF(OFFSET('Sanitation Data'!$H$28,0,10*ROW('Sanitation Data'!H53))="","",OFFSET('Sanitation Data'!$H$28,0,10*ROW('Sanitation Data'!H53)))</f>
        <v/>
      </c>
      <c r="DF59" s="276" t="str">
        <f ca="true">+IF(OFFSET('Sanitation Data'!$H$29,0,10*ROW('Sanitation Data'!H53))="","",OFFSET('Sanitation Data'!$H$29,0,10*ROW('Sanitation Data'!H53)))</f>
        <v/>
      </c>
      <c r="DG59" s="276" t="str">
        <f ca="true">+IF(OFFSET('Sanitation Data'!$H$30,0,10*ROW('Sanitation Data'!H53))="","",OFFSET('Sanitation Data'!$H$30,0,10*ROW('Sanitation Data'!H53)))</f>
        <v/>
      </c>
      <c r="DH59" s="276" t="str">
        <f ca="true">+IF(OFFSET('Sanitation Data'!$H$31,0,10*ROW('Sanitation Data'!H53))="","",OFFSET('Sanitation Data'!$H$31,0,10*ROW('Sanitation Data'!H53)))</f>
        <v/>
      </c>
      <c r="DI59" s="276" t="str">
        <f ca="true">+IF(OFFSET('Sanitation Data'!$H$32,0,10*ROW('Sanitation Data'!H53))="","",OFFSET('Sanitation Data'!$H$32,0,10*ROW('Sanitation Data'!H53)))</f>
        <v/>
      </c>
      <c r="DJ59" s="276" t="str">
        <f ca="true">+IF(OFFSET('Sanitation Data'!$I$28,0,10*ROW('Sanitation Data'!I53))="","",OFFSET('Sanitation Data'!$I$28,0,10*ROW('Sanitation Data'!I53)))</f>
        <v/>
      </c>
      <c r="DK59" s="276" t="str">
        <f ca="true">+IF(OFFSET('Sanitation Data'!$I$29,0,10*ROW('Sanitation Data'!I53))="","",OFFSET('Sanitation Data'!$I$29,0,10*ROW('Sanitation Data'!I53)))</f>
        <v/>
      </c>
      <c r="DL59" s="276" t="str">
        <f ca="true">+IF(OFFSET('Sanitation Data'!$I$30,0,10*ROW('Sanitation Data'!I53))="","",OFFSET('Sanitation Data'!$I$30,0,10*ROW('Sanitation Data'!I53)))</f>
        <v/>
      </c>
      <c r="DM59" s="276" t="str">
        <f ca="true">+IF(OFFSET('Sanitation Data'!$I$31,0,10*ROW('Sanitation Data'!I53))="","",OFFSET('Sanitation Data'!$I$31,0,10*ROW('Sanitation Data'!I53)))</f>
        <v/>
      </c>
      <c r="DN59" s="276" t="str">
        <f ca="true">+IF(OFFSET('Sanitation Data'!$I$32,0,10*ROW('Sanitation Data'!I53))="","",OFFSET('Sanitation Data'!$I$32,0,10*ROW('Sanitation Data'!I53)))</f>
        <v/>
      </c>
      <c r="DO59" s="276" t="str">
        <f ca="true">+IF(OFFSET('Hygiene Data'!$D$11,0,10*ROW('Hygiene Data'!D53))="","",OFFSET('Hygiene Data'!$D$11,0,10*ROW('Hygiene Data'!D53)))</f>
        <v/>
      </c>
      <c r="DP59" s="276" t="str">
        <f ca="true">+IF(OFFSET('Hygiene Data'!$D$12,0,10*ROW('Hygiene Data'!D53))="","",OFFSET('Hygiene Data'!$D$12,0,10*ROW('Hygiene Data'!D53)))</f>
        <v/>
      </c>
      <c r="DQ59" s="276" t="str">
        <f ca="true">+IF(OFFSET('Hygiene Data'!$D$13,0,10*ROW('Hygiene Data'!D53))="","",OFFSET('Hygiene Data'!$D$13,0,10*ROW('Hygiene Data'!D53)))</f>
        <v/>
      </c>
      <c r="DR59" s="276" t="str">
        <f ca="true">+IF(OFFSET('Hygiene Data'!$E$11,0,10*ROW('Hygiene Data'!E53))="","",OFFSET('Hygiene Data'!$E$11,0,10*ROW('Hygiene Data'!E53)))</f>
        <v/>
      </c>
      <c r="DS59" s="276" t="str">
        <f ca="true">+IF(OFFSET('Hygiene Data'!$E$12,0,10*ROW('Hygiene Data'!E53))="","",OFFSET('Hygiene Data'!$E$12,0,10*ROW('Hygiene Data'!E53)))</f>
        <v/>
      </c>
      <c r="DT59" s="276" t="str">
        <f ca="true">+IF(OFFSET('Hygiene Data'!$E$13,0,10*ROW('Hygiene Data'!E53))="","",OFFSET('Hygiene Data'!$E$13,0,10*ROW('Hygiene Data'!E53)))</f>
        <v/>
      </c>
      <c r="DU59" s="276" t="str">
        <f ca="true">+IF(OFFSET('Hygiene Data'!$F$11,0,10*ROW('Hygiene Data'!F53))="","",OFFSET('Hygiene Data'!$F$11,0,10*ROW('Hygiene Data'!F53)))</f>
        <v/>
      </c>
      <c r="DV59" s="276" t="str">
        <f ca="true">+IF(OFFSET('Hygiene Data'!$F$12,0,10*ROW('Hygiene Data'!F53))="","",OFFSET('Hygiene Data'!$F$12,0,10*ROW('Hygiene Data'!F53)))</f>
        <v/>
      </c>
      <c r="DW59" s="276" t="str">
        <f ca="true">+IF(OFFSET('Hygiene Data'!$F$13,0,10*ROW('Hygiene Data'!F53))="","",OFFSET('Hygiene Data'!$F$13,0,10*ROW('Hygiene Data'!F53)))</f>
        <v/>
      </c>
      <c r="DX59" s="276" t="str">
        <f ca="true">+IF(OFFSET('Hygiene Data'!$G$11,0,10*ROW('Hygiene Data'!G53))="","",OFFSET('Hygiene Data'!$G$11,0,10*ROW('Hygiene Data'!G53)))</f>
        <v/>
      </c>
      <c r="DY59" s="276" t="str">
        <f ca="true">+IF(OFFSET('Hygiene Data'!$G$12,0,10*ROW('Hygiene Data'!G53))="","",OFFSET('Hygiene Data'!$G$12,0,10*ROW('Hygiene Data'!G53)))</f>
        <v/>
      </c>
      <c r="DZ59" s="276" t="str">
        <f ca="true">+IF(OFFSET('Hygiene Data'!$G$13,0,10*ROW('Hygiene Data'!G53))="","",OFFSET('Hygiene Data'!$G$13,0,10*ROW('Hygiene Data'!G53)))</f>
        <v/>
      </c>
      <c r="EA59" s="276" t="str">
        <f ca="true">+IF(OFFSET('Hygiene Data'!$H$11,0,10*ROW('Hygiene Data'!H53))="","",OFFSET('Hygiene Data'!$H$11,0,10*ROW('Hygiene Data'!H53)))</f>
        <v/>
      </c>
      <c r="EB59" s="276" t="str">
        <f ca="true">+IF(OFFSET('Hygiene Data'!$H$12,0,10*ROW('Hygiene Data'!H53))="","",OFFSET('Hygiene Data'!$H$12,0,10*ROW('Hygiene Data'!H53)))</f>
        <v/>
      </c>
      <c r="EC59" s="276" t="str">
        <f ca="true">+IF(OFFSET('Hygiene Data'!$H$13,0,10*ROW('Hygiene Data'!H53))="","",OFFSET('Hygiene Data'!$H$13,0,10*ROW('Hygiene Data'!H53)))</f>
        <v/>
      </c>
      <c r="ED59" s="276" t="str">
        <f ca="true">+IF(OFFSET('Hygiene Data'!$I$11,0,10*ROW('Hygiene Data'!I53))="","",OFFSET('Hygiene Data'!$I$11,0,10*ROW('Hygiene Data'!I53)))</f>
        <v/>
      </c>
      <c r="EE59" s="276" t="str">
        <f ca="true">+IF(OFFSET('Hygiene Data'!$I$12,0,10*ROW('Hygiene Data'!I53))="","",OFFSET('Hygiene Data'!$I$12,0,10*ROW('Hygiene Data'!I53)))</f>
        <v/>
      </c>
      <c r="EF59" s="276"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2"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6"/>
      <c r="BS60" s="276" t="str">
        <f ca="true">+IF(OFFSET('Water Data'!$D$27,0,10*ROW('Water Data'!D54))="","",OFFSET('Water Data'!$D$27,0,10*ROW('Water Data'!D54)))</f>
        <v/>
      </c>
      <c r="BT60" s="276" t="str">
        <f ca="true">+IF(OFFSET('Water Data'!$D$28,0,10*ROW('Water Data'!D54))="","",OFFSET('Water Data'!$D$28,0,10*ROW('Water Data'!D54)))</f>
        <v/>
      </c>
      <c r="BU60" s="276" t="str">
        <f ca="true">+IF(OFFSET('Water Data'!$D$29,0,10*ROW('Water Data'!D54))="","",OFFSET('Water Data'!$D$29,0,10*ROW('Water Data'!D54)))</f>
        <v/>
      </c>
      <c r="BV60" s="276" t="str">
        <f ca="true">+IF(OFFSET('Water Data'!$E$27,0,10*ROW('Water Data'!E54))="","",OFFSET('Water Data'!$E$27,0,10*ROW('Water Data'!E54)))</f>
        <v/>
      </c>
      <c r="BW60" s="276" t="str">
        <f ca="true">+IF(OFFSET('Water Data'!$E$28,0,10*ROW('Water Data'!E54))="","",OFFSET('Water Data'!$E$28,0,10*ROW('Water Data'!E54)))</f>
        <v/>
      </c>
      <c r="BX60" s="276" t="str">
        <f ca="true">+IF(OFFSET('Water Data'!$E$29,0,10*ROW('Water Data'!E54))="","",OFFSET('Water Data'!$E$29,0,10*ROW('Water Data'!E54)))</f>
        <v/>
      </c>
      <c r="BY60" s="276" t="str">
        <f ca="true">+IF(OFFSET('Water Data'!$F$27,0,10*ROW('Water Data'!F54))="","",OFFSET('Water Data'!$F$27,0,10*ROW('Water Data'!F54)))</f>
        <v/>
      </c>
      <c r="BZ60" s="276" t="str">
        <f ca="true">+IF(OFFSET('Water Data'!$F$28,0,10*ROW('Water Data'!F54))="","",OFFSET('Water Data'!$F$28,0,10*ROW('Water Data'!F54)))</f>
        <v/>
      </c>
      <c r="CA60" s="276" t="str">
        <f ca="true">+IF(OFFSET('Water Data'!$F$29,0,10*ROW('Water Data'!F54))="","",OFFSET('Water Data'!$F$29,0,10*ROW('Water Data'!F54)))</f>
        <v/>
      </c>
      <c r="CB60" s="276" t="str">
        <f ca="true">+IF(OFFSET('Water Data'!$G$27,0,10*ROW('Water Data'!G54))="","",OFFSET('Water Data'!$G$27,0,10*ROW('Water Data'!G54)))</f>
        <v/>
      </c>
      <c r="CC60" s="276" t="str">
        <f ca="true">+IF(OFFSET('Water Data'!$G$28,0,10*ROW('Water Data'!G54))="","",OFFSET('Water Data'!$G$28,0,10*ROW('Water Data'!G54)))</f>
        <v/>
      </c>
      <c r="CD60" s="276" t="str">
        <f ca="true">+IF(OFFSET('Water Data'!$G$29,0,10*ROW('Water Data'!G54))="","",OFFSET('Water Data'!$G$29,0,10*ROW('Water Data'!G54)))</f>
        <v/>
      </c>
      <c r="CE60" s="276" t="str">
        <f ca="true">+IF(OFFSET('Water Data'!$H$27,0,10*ROW('Water Data'!H54))="","",OFFSET('Water Data'!$H$27,0,10*ROW('Water Data'!H54)))</f>
        <v/>
      </c>
      <c r="CF60" s="276" t="str">
        <f ca="true">+IF(OFFSET('Water Data'!$H$28,0,10*ROW('Water Data'!H54))="","",OFFSET('Water Data'!$H$28,0,10*ROW('Water Data'!H54)))</f>
        <v/>
      </c>
      <c r="CG60" s="276" t="str">
        <f ca="true">+IF(OFFSET('Water Data'!$H$29,0,10*ROW('Water Data'!H54))="","",OFFSET('Water Data'!$H$29,0,10*ROW('Water Data'!H54)))</f>
        <v/>
      </c>
      <c r="CH60" s="276" t="str">
        <f ca="true">+IF(OFFSET('Water Data'!$I$27,0,10*ROW('Water Data'!I54))="","",OFFSET('Water Data'!$I$27,0,10*ROW('Water Data'!I54)))</f>
        <v/>
      </c>
      <c r="CI60" s="276" t="str">
        <f ca="true">+IF(OFFSET('Water Data'!$I$28,0,10*ROW('Water Data'!I54))="","",OFFSET('Water Data'!$I$28,0,10*ROW('Water Data'!I54)))</f>
        <v/>
      </c>
      <c r="CJ60" s="276" t="str">
        <f ca="true">+IF(OFFSET('Water Data'!$I$29,0,10*ROW('Water Data'!I54))="","",OFFSET('Water Data'!$I$29,0,10*ROW('Water Data'!I54)))</f>
        <v/>
      </c>
      <c r="CK60" s="276" t="str">
        <f ca="true">+IF(OFFSET('Sanitation Data'!$D$28,0,10*ROW('Sanitation Data'!D54))="","",OFFSET('Sanitation Data'!$D$28,0,10*ROW('Sanitation Data'!D54)))</f>
        <v/>
      </c>
      <c r="CL60" s="276" t="str">
        <f ca="true">+IF(OFFSET('Sanitation Data'!$D$29,0,10*ROW('Sanitation Data'!D54))="","",OFFSET('Sanitation Data'!$D$29,0,10*ROW('Sanitation Data'!D54)))</f>
        <v/>
      </c>
      <c r="CM60" s="276" t="str">
        <f ca="true">+IF(OFFSET('Sanitation Data'!$D$30,0,10*ROW('Sanitation Data'!D54))="","",OFFSET('Sanitation Data'!$D$30,0,10*ROW('Sanitation Data'!D54)))</f>
        <v/>
      </c>
      <c r="CN60" s="276" t="str">
        <f ca="true">+IF(OFFSET('Sanitation Data'!$D$31,0,10*ROW('Sanitation Data'!D54))="","",OFFSET('Sanitation Data'!$D$31,0,10*ROW('Sanitation Data'!D54)))</f>
        <v/>
      </c>
      <c r="CO60" s="276" t="str">
        <f ca="true">+IF(OFFSET('Sanitation Data'!$D$32,0,10*ROW('Sanitation Data'!D54))="","",OFFSET('Sanitation Data'!$D$32,0,10*ROW('Sanitation Data'!D54)))</f>
        <v/>
      </c>
      <c r="CP60" s="276" t="str">
        <f ca="true">+IF(OFFSET('Sanitation Data'!$E$28,0,10*ROW('Sanitation Data'!E54))="","",OFFSET('Sanitation Data'!$E$28,0,10*ROW('Sanitation Data'!E54)))</f>
        <v/>
      </c>
      <c r="CQ60" s="276" t="str">
        <f ca="true">+IF(OFFSET('Sanitation Data'!$E$29,0,10*ROW('Sanitation Data'!E54))="","",OFFSET('Sanitation Data'!$E$29,0,10*ROW('Sanitation Data'!E54)))</f>
        <v/>
      </c>
      <c r="CR60" s="276" t="str">
        <f ca="true">+IF(OFFSET('Sanitation Data'!$E$30,0,10*ROW('Sanitation Data'!E54))="","",OFFSET('Sanitation Data'!$E$30,0,10*ROW('Sanitation Data'!E54)))</f>
        <v/>
      </c>
      <c r="CS60" s="276" t="str">
        <f ca="true">+IF(OFFSET('Sanitation Data'!$E$31,0,10*ROW('Sanitation Data'!E54))="","",OFFSET('Sanitation Data'!$E$31,0,10*ROW('Sanitation Data'!E54)))</f>
        <v/>
      </c>
      <c r="CT60" s="276" t="str">
        <f ca="true">+IF(OFFSET('Sanitation Data'!$E$32,0,10*ROW('Sanitation Data'!E54))="","",OFFSET('Sanitation Data'!$E$32,0,10*ROW('Sanitation Data'!E54)))</f>
        <v/>
      </c>
      <c r="CU60" s="276" t="str">
        <f ca="true">+IF(OFFSET('Sanitation Data'!$F$28,0,10*ROW('Sanitation Data'!F54))="","",OFFSET('Sanitation Data'!$F$28,0,10*ROW('Sanitation Data'!F54)))</f>
        <v/>
      </c>
      <c r="CV60" s="276" t="str">
        <f ca="true">+IF(OFFSET('Sanitation Data'!$F$29,0,10*ROW('Sanitation Data'!F54))="","",OFFSET('Sanitation Data'!$F$29,0,10*ROW('Sanitation Data'!F54)))</f>
        <v/>
      </c>
      <c r="CW60" s="276" t="str">
        <f ca="true">+IF(OFFSET('Sanitation Data'!$F$30,0,10*ROW('Sanitation Data'!F54))="","",OFFSET('Sanitation Data'!$F$30,0,10*ROW('Sanitation Data'!F54)))</f>
        <v/>
      </c>
      <c r="CX60" s="276" t="str">
        <f ca="true">+IF(OFFSET('Sanitation Data'!$F$31,0,10*ROW('Sanitation Data'!F54))="","",OFFSET('Sanitation Data'!$F$31,0,10*ROW('Sanitation Data'!F54)))</f>
        <v/>
      </c>
      <c r="CY60" s="276" t="str">
        <f ca="true">+IF(OFFSET('Sanitation Data'!$F$32,0,10*ROW('Sanitation Data'!F54))="","",OFFSET('Sanitation Data'!$F$32,0,10*ROW('Sanitation Data'!F54)))</f>
        <v/>
      </c>
      <c r="CZ60" s="276" t="str">
        <f ca="true">+IF(OFFSET('Sanitation Data'!$G$28,0,10*ROW('Sanitation Data'!G54))="","",OFFSET('Sanitation Data'!$G$28,0,10*ROW('Sanitation Data'!G54)))</f>
        <v/>
      </c>
      <c r="DA60" s="276" t="str">
        <f ca="true">+IF(OFFSET('Sanitation Data'!$G$29,0,10*ROW('Sanitation Data'!G54))="","",OFFSET('Sanitation Data'!$G$29,0,10*ROW('Sanitation Data'!G54)))</f>
        <v/>
      </c>
      <c r="DB60" s="276" t="str">
        <f ca="true">+IF(OFFSET('Sanitation Data'!$G$30,0,10*ROW('Sanitation Data'!G54))="","",OFFSET('Sanitation Data'!$G$30,0,10*ROW('Sanitation Data'!G54)))</f>
        <v/>
      </c>
      <c r="DC60" s="276" t="str">
        <f ca="true">+IF(OFFSET('Sanitation Data'!$G$31,0,10*ROW('Sanitation Data'!G54))="","",OFFSET('Sanitation Data'!$G$31,0,10*ROW('Sanitation Data'!G54)))</f>
        <v/>
      </c>
      <c r="DD60" s="276" t="str">
        <f ca="true">+IF(OFFSET('Sanitation Data'!$G$32,0,10*ROW('Sanitation Data'!G54))="","",OFFSET('Sanitation Data'!$G$32,0,10*ROW('Sanitation Data'!G54)))</f>
        <v/>
      </c>
      <c r="DE60" s="276" t="str">
        <f ca="true">+IF(OFFSET('Sanitation Data'!$H$28,0,10*ROW('Sanitation Data'!H54))="","",OFFSET('Sanitation Data'!$H$28,0,10*ROW('Sanitation Data'!H54)))</f>
        <v/>
      </c>
      <c r="DF60" s="276" t="str">
        <f ca="true">+IF(OFFSET('Sanitation Data'!$H$29,0,10*ROW('Sanitation Data'!H54))="","",OFFSET('Sanitation Data'!$H$29,0,10*ROW('Sanitation Data'!H54)))</f>
        <v/>
      </c>
      <c r="DG60" s="276" t="str">
        <f ca="true">+IF(OFFSET('Sanitation Data'!$H$30,0,10*ROW('Sanitation Data'!H54))="","",OFFSET('Sanitation Data'!$H$30,0,10*ROW('Sanitation Data'!H54)))</f>
        <v/>
      </c>
      <c r="DH60" s="276" t="str">
        <f ca="true">+IF(OFFSET('Sanitation Data'!$H$31,0,10*ROW('Sanitation Data'!H54))="","",OFFSET('Sanitation Data'!$H$31,0,10*ROW('Sanitation Data'!H54)))</f>
        <v/>
      </c>
      <c r="DI60" s="276" t="str">
        <f ca="true">+IF(OFFSET('Sanitation Data'!$H$32,0,10*ROW('Sanitation Data'!H54))="","",OFFSET('Sanitation Data'!$H$32,0,10*ROW('Sanitation Data'!H54)))</f>
        <v/>
      </c>
      <c r="DJ60" s="276" t="str">
        <f ca="true">+IF(OFFSET('Sanitation Data'!$I$28,0,10*ROW('Sanitation Data'!I54))="","",OFFSET('Sanitation Data'!$I$28,0,10*ROW('Sanitation Data'!I54)))</f>
        <v/>
      </c>
      <c r="DK60" s="276" t="str">
        <f ca="true">+IF(OFFSET('Sanitation Data'!$I$29,0,10*ROW('Sanitation Data'!I54))="","",OFFSET('Sanitation Data'!$I$29,0,10*ROW('Sanitation Data'!I54)))</f>
        <v/>
      </c>
      <c r="DL60" s="276" t="str">
        <f ca="true">+IF(OFFSET('Sanitation Data'!$I$30,0,10*ROW('Sanitation Data'!I54))="","",OFFSET('Sanitation Data'!$I$30,0,10*ROW('Sanitation Data'!I54)))</f>
        <v/>
      </c>
      <c r="DM60" s="276" t="str">
        <f ca="true">+IF(OFFSET('Sanitation Data'!$I$31,0,10*ROW('Sanitation Data'!I54))="","",OFFSET('Sanitation Data'!$I$31,0,10*ROW('Sanitation Data'!I54)))</f>
        <v/>
      </c>
      <c r="DN60" s="276" t="str">
        <f ca="true">+IF(OFFSET('Sanitation Data'!$I$32,0,10*ROW('Sanitation Data'!I54))="","",OFFSET('Sanitation Data'!$I$32,0,10*ROW('Sanitation Data'!I54)))</f>
        <v/>
      </c>
      <c r="DO60" s="276" t="str">
        <f ca="true">+IF(OFFSET('Hygiene Data'!$D$11,0,10*ROW('Hygiene Data'!D54))="","",OFFSET('Hygiene Data'!$D$11,0,10*ROW('Hygiene Data'!D54)))</f>
        <v/>
      </c>
      <c r="DP60" s="276" t="str">
        <f ca="true">+IF(OFFSET('Hygiene Data'!$D$12,0,10*ROW('Hygiene Data'!D54))="","",OFFSET('Hygiene Data'!$D$12,0,10*ROW('Hygiene Data'!D54)))</f>
        <v/>
      </c>
      <c r="DQ60" s="276" t="str">
        <f ca="true">+IF(OFFSET('Hygiene Data'!$D$13,0,10*ROW('Hygiene Data'!D54))="","",OFFSET('Hygiene Data'!$D$13,0,10*ROW('Hygiene Data'!D54)))</f>
        <v/>
      </c>
      <c r="DR60" s="276" t="str">
        <f ca="true">+IF(OFFSET('Hygiene Data'!$E$11,0,10*ROW('Hygiene Data'!E54))="","",OFFSET('Hygiene Data'!$E$11,0,10*ROW('Hygiene Data'!E54)))</f>
        <v/>
      </c>
      <c r="DS60" s="276" t="str">
        <f ca="true">+IF(OFFSET('Hygiene Data'!$E$12,0,10*ROW('Hygiene Data'!E54))="","",OFFSET('Hygiene Data'!$E$12,0,10*ROW('Hygiene Data'!E54)))</f>
        <v/>
      </c>
      <c r="DT60" s="276" t="str">
        <f ca="true">+IF(OFFSET('Hygiene Data'!$E$13,0,10*ROW('Hygiene Data'!E54))="","",OFFSET('Hygiene Data'!$E$13,0,10*ROW('Hygiene Data'!E54)))</f>
        <v/>
      </c>
      <c r="DU60" s="276" t="str">
        <f ca="true">+IF(OFFSET('Hygiene Data'!$F$11,0,10*ROW('Hygiene Data'!F54))="","",OFFSET('Hygiene Data'!$F$11,0,10*ROW('Hygiene Data'!F54)))</f>
        <v/>
      </c>
      <c r="DV60" s="276" t="str">
        <f ca="true">+IF(OFFSET('Hygiene Data'!$F$12,0,10*ROW('Hygiene Data'!F54))="","",OFFSET('Hygiene Data'!$F$12,0,10*ROW('Hygiene Data'!F54)))</f>
        <v/>
      </c>
      <c r="DW60" s="276" t="str">
        <f ca="true">+IF(OFFSET('Hygiene Data'!$F$13,0,10*ROW('Hygiene Data'!F54))="","",OFFSET('Hygiene Data'!$F$13,0,10*ROW('Hygiene Data'!F54)))</f>
        <v/>
      </c>
      <c r="DX60" s="276" t="str">
        <f ca="true">+IF(OFFSET('Hygiene Data'!$G$11,0,10*ROW('Hygiene Data'!G54))="","",OFFSET('Hygiene Data'!$G$11,0,10*ROW('Hygiene Data'!G54)))</f>
        <v/>
      </c>
      <c r="DY60" s="276" t="str">
        <f ca="true">+IF(OFFSET('Hygiene Data'!$G$12,0,10*ROW('Hygiene Data'!G54))="","",OFFSET('Hygiene Data'!$G$12,0,10*ROW('Hygiene Data'!G54)))</f>
        <v/>
      </c>
      <c r="DZ60" s="276" t="str">
        <f ca="true">+IF(OFFSET('Hygiene Data'!$G$13,0,10*ROW('Hygiene Data'!G54))="","",OFFSET('Hygiene Data'!$G$13,0,10*ROW('Hygiene Data'!G54)))</f>
        <v/>
      </c>
      <c r="EA60" s="276" t="str">
        <f ca="true">+IF(OFFSET('Hygiene Data'!$H$11,0,10*ROW('Hygiene Data'!H54))="","",OFFSET('Hygiene Data'!$H$11,0,10*ROW('Hygiene Data'!H54)))</f>
        <v/>
      </c>
      <c r="EB60" s="276" t="str">
        <f ca="true">+IF(OFFSET('Hygiene Data'!$H$12,0,10*ROW('Hygiene Data'!H54))="","",OFFSET('Hygiene Data'!$H$12,0,10*ROW('Hygiene Data'!H54)))</f>
        <v/>
      </c>
      <c r="EC60" s="276" t="str">
        <f ca="true">+IF(OFFSET('Hygiene Data'!$H$13,0,10*ROW('Hygiene Data'!H54))="","",OFFSET('Hygiene Data'!$H$13,0,10*ROW('Hygiene Data'!H54)))</f>
        <v/>
      </c>
      <c r="ED60" s="276" t="str">
        <f ca="true">+IF(OFFSET('Hygiene Data'!$I$11,0,10*ROW('Hygiene Data'!I54))="","",OFFSET('Hygiene Data'!$I$11,0,10*ROW('Hygiene Data'!I54)))</f>
        <v/>
      </c>
      <c r="EE60" s="276" t="str">
        <f ca="true">+IF(OFFSET('Hygiene Data'!$I$12,0,10*ROW('Hygiene Data'!I54))="","",OFFSET('Hygiene Data'!$I$12,0,10*ROW('Hygiene Data'!I54)))</f>
        <v/>
      </c>
      <c r="EF60" s="276"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2"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6"/>
      <c r="BS61" s="276" t="str">
        <f ca="true">+IF(OFFSET('Water Data'!$D$27,0,10*ROW('Water Data'!D55))="","",OFFSET('Water Data'!$D$27,0,10*ROW('Water Data'!D55)))</f>
        <v/>
      </c>
      <c r="BT61" s="276" t="str">
        <f ca="true">+IF(OFFSET('Water Data'!$D$28,0,10*ROW('Water Data'!D55))="","",OFFSET('Water Data'!$D$28,0,10*ROW('Water Data'!D55)))</f>
        <v/>
      </c>
      <c r="BU61" s="276" t="str">
        <f ca="true">+IF(OFFSET('Water Data'!$D$29,0,10*ROW('Water Data'!D55))="","",OFFSET('Water Data'!$D$29,0,10*ROW('Water Data'!D55)))</f>
        <v/>
      </c>
      <c r="BV61" s="276" t="str">
        <f ca="true">+IF(OFFSET('Water Data'!$E$27,0,10*ROW('Water Data'!E55))="","",OFFSET('Water Data'!$E$27,0,10*ROW('Water Data'!E55)))</f>
        <v/>
      </c>
      <c r="BW61" s="276" t="str">
        <f ca="true">+IF(OFFSET('Water Data'!$E$28,0,10*ROW('Water Data'!E55))="","",OFFSET('Water Data'!$E$28,0,10*ROW('Water Data'!E55)))</f>
        <v/>
      </c>
      <c r="BX61" s="276" t="str">
        <f ca="true">+IF(OFFSET('Water Data'!$E$29,0,10*ROW('Water Data'!E55))="","",OFFSET('Water Data'!$E$29,0,10*ROW('Water Data'!E55)))</f>
        <v/>
      </c>
      <c r="BY61" s="276" t="str">
        <f ca="true">+IF(OFFSET('Water Data'!$F$27,0,10*ROW('Water Data'!F55))="","",OFFSET('Water Data'!$F$27,0,10*ROW('Water Data'!F55)))</f>
        <v/>
      </c>
      <c r="BZ61" s="276" t="str">
        <f ca="true">+IF(OFFSET('Water Data'!$F$28,0,10*ROW('Water Data'!F55))="","",OFFSET('Water Data'!$F$28,0,10*ROW('Water Data'!F55)))</f>
        <v/>
      </c>
      <c r="CA61" s="276" t="str">
        <f ca="true">+IF(OFFSET('Water Data'!$F$29,0,10*ROW('Water Data'!F55))="","",OFFSET('Water Data'!$F$29,0,10*ROW('Water Data'!F55)))</f>
        <v/>
      </c>
      <c r="CB61" s="276" t="str">
        <f ca="true">+IF(OFFSET('Water Data'!$G$27,0,10*ROW('Water Data'!G55))="","",OFFSET('Water Data'!$G$27,0,10*ROW('Water Data'!G55)))</f>
        <v/>
      </c>
      <c r="CC61" s="276" t="str">
        <f ca="true">+IF(OFFSET('Water Data'!$G$28,0,10*ROW('Water Data'!G55))="","",OFFSET('Water Data'!$G$28,0,10*ROW('Water Data'!G55)))</f>
        <v/>
      </c>
      <c r="CD61" s="276" t="str">
        <f ca="true">+IF(OFFSET('Water Data'!$G$29,0,10*ROW('Water Data'!G55))="","",OFFSET('Water Data'!$G$29,0,10*ROW('Water Data'!G55)))</f>
        <v/>
      </c>
      <c r="CE61" s="276" t="str">
        <f ca="true">+IF(OFFSET('Water Data'!$H$27,0,10*ROW('Water Data'!H55))="","",OFFSET('Water Data'!$H$27,0,10*ROW('Water Data'!H55)))</f>
        <v/>
      </c>
      <c r="CF61" s="276" t="str">
        <f ca="true">+IF(OFFSET('Water Data'!$H$28,0,10*ROW('Water Data'!H55))="","",OFFSET('Water Data'!$H$28,0,10*ROW('Water Data'!H55)))</f>
        <v/>
      </c>
      <c r="CG61" s="276" t="str">
        <f ca="true">+IF(OFFSET('Water Data'!$H$29,0,10*ROW('Water Data'!H55))="","",OFFSET('Water Data'!$H$29,0,10*ROW('Water Data'!H55)))</f>
        <v/>
      </c>
      <c r="CH61" s="276" t="str">
        <f ca="true">+IF(OFFSET('Water Data'!$I$27,0,10*ROW('Water Data'!I55))="","",OFFSET('Water Data'!$I$27,0,10*ROW('Water Data'!I55)))</f>
        <v/>
      </c>
      <c r="CI61" s="276" t="str">
        <f ca="true">+IF(OFFSET('Water Data'!$I$28,0,10*ROW('Water Data'!I55))="","",OFFSET('Water Data'!$I$28,0,10*ROW('Water Data'!I55)))</f>
        <v/>
      </c>
      <c r="CJ61" s="276" t="str">
        <f ca="true">+IF(OFFSET('Water Data'!$I$29,0,10*ROW('Water Data'!I55))="","",OFFSET('Water Data'!$I$29,0,10*ROW('Water Data'!I55)))</f>
        <v/>
      </c>
      <c r="CK61" s="276" t="str">
        <f ca="true">+IF(OFFSET('Sanitation Data'!$D$28,0,10*ROW('Sanitation Data'!D55))="","",OFFSET('Sanitation Data'!$D$28,0,10*ROW('Sanitation Data'!D55)))</f>
        <v/>
      </c>
      <c r="CL61" s="276" t="str">
        <f ca="true">+IF(OFFSET('Sanitation Data'!$D$29,0,10*ROW('Sanitation Data'!D55))="","",OFFSET('Sanitation Data'!$D$29,0,10*ROW('Sanitation Data'!D55)))</f>
        <v/>
      </c>
      <c r="CM61" s="276" t="str">
        <f ca="true">+IF(OFFSET('Sanitation Data'!$D$30,0,10*ROW('Sanitation Data'!D55))="","",OFFSET('Sanitation Data'!$D$30,0,10*ROW('Sanitation Data'!D55)))</f>
        <v/>
      </c>
      <c r="CN61" s="276" t="str">
        <f ca="true">+IF(OFFSET('Sanitation Data'!$D$31,0,10*ROW('Sanitation Data'!D55))="","",OFFSET('Sanitation Data'!$D$31,0,10*ROW('Sanitation Data'!D55)))</f>
        <v/>
      </c>
      <c r="CO61" s="276" t="str">
        <f ca="true">+IF(OFFSET('Sanitation Data'!$D$32,0,10*ROW('Sanitation Data'!D55))="","",OFFSET('Sanitation Data'!$D$32,0,10*ROW('Sanitation Data'!D55)))</f>
        <v/>
      </c>
      <c r="CP61" s="276" t="str">
        <f ca="true">+IF(OFFSET('Sanitation Data'!$E$28,0,10*ROW('Sanitation Data'!E55))="","",OFFSET('Sanitation Data'!$E$28,0,10*ROW('Sanitation Data'!E55)))</f>
        <v/>
      </c>
      <c r="CQ61" s="276" t="str">
        <f ca="true">+IF(OFFSET('Sanitation Data'!$E$29,0,10*ROW('Sanitation Data'!E55))="","",OFFSET('Sanitation Data'!$E$29,0,10*ROW('Sanitation Data'!E55)))</f>
        <v/>
      </c>
      <c r="CR61" s="276" t="str">
        <f ca="true">+IF(OFFSET('Sanitation Data'!$E$30,0,10*ROW('Sanitation Data'!E55))="","",OFFSET('Sanitation Data'!$E$30,0,10*ROW('Sanitation Data'!E55)))</f>
        <v/>
      </c>
      <c r="CS61" s="276" t="str">
        <f ca="true">+IF(OFFSET('Sanitation Data'!$E$31,0,10*ROW('Sanitation Data'!E55))="","",OFFSET('Sanitation Data'!$E$31,0,10*ROW('Sanitation Data'!E55)))</f>
        <v/>
      </c>
      <c r="CT61" s="276" t="str">
        <f ca="true">+IF(OFFSET('Sanitation Data'!$E$32,0,10*ROW('Sanitation Data'!E55))="","",OFFSET('Sanitation Data'!$E$32,0,10*ROW('Sanitation Data'!E55)))</f>
        <v/>
      </c>
      <c r="CU61" s="276" t="str">
        <f ca="true">+IF(OFFSET('Sanitation Data'!$F$28,0,10*ROW('Sanitation Data'!F55))="","",OFFSET('Sanitation Data'!$F$28,0,10*ROW('Sanitation Data'!F55)))</f>
        <v/>
      </c>
      <c r="CV61" s="276" t="str">
        <f ca="true">+IF(OFFSET('Sanitation Data'!$F$29,0,10*ROW('Sanitation Data'!F55))="","",OFFSET('Sanitation Data'!$F$29,0,10*ROW('Sanitation Data'!F55)))</f>
        <v/>
      </c>
      <c r="CW61" s="276" t="str">
        <f ca="true">+IF(OFFSET('Sanitation Data'!$F$30,0,10*ROW('Sanitation Data'!F55))="","",OFFSET('Sanitation Data'!$F$30,0,10*ROW('Sanitation Data'!F55)))</f>
        <v/>
      </c>
      <c r="CX61" s="276" t="str">
        <f ca="true">+IF(OFFSET('Sanitation Data'!$F$31,0,10*ROW('Sanitation Data'!F55))="","",OFFSET('Sanitation Data'!$F$31,0,10*ROW('Sanitation Data'!F55)))</f>
        <v/>
      </c>
      <c r="CY61" s="276" t="str">
        <f ca="true">+IF(OFFSET('Sanitation Data'!$F$32,0,10*ROW('Sanitation Data'!F55))="","",OFFSET('Sanitation Data'!$F$32,0,10*ROW('Sanitation Data'!F55)))</f>
        <v/>
      </c>
      <c r="CZ61" s="276" t="str">
        <f ca="true">+IF(OFFSET('Sanitation Data'!$G$28,0,10*ROW('Sanitation Data'!G55))="","",OFFSET('Sanitation Data'!$G$28,0,10*ROW('Sanitation Data'!G55)))</f>
        <v/>
      </c>
      <c r="DA61" s="276" t="str">
        <f ca="true">+IF(OFFSET('Sanitation Data'!$G$29,0,10*ROW('Sanitation Data'!G55))="","",OFFSET('Sanitation Data'!$G$29,0,10*ROW('Sanitation Data'!G55)))</f>
        <v/>
      </c>
      <c r="DB61" s="276" t="str">
        <f ca="true">+IF(OFFSET('Sanitation Data'!$G$30,0,10*ROW('Sanitation Data'!G55))="","",OFFSET('Sanitation Data'!$G$30,0,10*ROW('Sanitation Data'!G55)))</f>
        <v/>
      </c>
      <c r="DC61" s="276" t="str">
        <f ca="true">+IF(OFFSET('Sanitation Data'!$G$31,0,10*ROW('Sanitation Data'!G55))="","",OFFSET('Sanitation Data'!$G$31,0,10*ROW('Sanitation Data'!G55)))</f>
        <v/>
      </c>
      <c r="DD61" s="276" t="str">
        <f ca="true">+IF(OFFSET('Sanitation Data'!$G$32,0,10*ROW('Sanitation Data'!G55))="","",OFFSET('Sanitation Data'!$G$32,0,10*ROW('Sanitation Data'!G55)))</f>
        <v/>
      </c>
      <c r="DE61" s="276" t="str">
        <f ca="true">+IF(OFFSET('Sanitation Data'!$H$28,0,10*ROW('Sanitation Data'!H55))="","",OFFSET('Sanitation Data'!$H$28,0,10*ROW('Sanitation Data'!H55)))</f>
        <v/>
      </c>
      <c r="DF61" s="276" t="str">
        <f ca="true">+IF(OFFSET('Sanitation Data'!$H$29,0,10*ROW('Sanitation Data'!H55))="","",OFFSET('Sanitation Data'!$H$29,0,10*ROW('Sanitation Data'!H55)))</f>
        <v/>
      </c>
      <c r="DG61" s="276" t="str">
        <f ca="true">+IF(OFFSET('Sanitation Data'!$H$30,0,10*ROW('Sanitation Data'!H55))="","",OFFSET('Sanitation Data'!$H$30,0,10*ROW('Sanitation Data'!H55)))</f>
        <v/>
      </c>
      <c r="DH61" s="276" t="str">
        <f ca="true">+IF(OFFSET('Sanitation Data'!$H$31,0,10*ROW('Sanitation Data'!H55))="","",OFFSET('Sanitation Data'!$H$31,0,10*ROW('Sanitation Data'!H55)))</f>
        <v/>
      </c>
      <c r="DI61" s="276" t="str">
        <f ca="true">+IF(OFFSET('Sanitation Data'!$H$32,0,10*ROW('Sanitation Data'!H55))="","",OFFSET('Sanitation Data'!$H$32,0,10*ROW('Sanitation Data'!H55)))</f>
        <v/>
      </c>
      <c r="DJ61" s="276" t="str">
        <f ca="true">+IF(OFFSET('Sanitation Data'!$I$28,0,10*ROW('Sanitation Data'!I55))="","",OFFSET('Sanitation Data'!$I$28,0,10*ROW('Sanitation Data'!I55)))</f>
        <v/>
      </c>
      <c r="DK61" s="276" t="str">
        <f ca="true">+IF(OFFSET('Sanitation Data'!$I$29,0,10*ROW('Sanitation Data'!I55))="","",OFFSET('Sanitation Data'!$I$29,0,10*ROW('Sanitation Data'!I55)))</f>
        <v/>
      </c>
      <c r="DL61" s="276" t="str">
        <f ca="true">+IF(OFFSET('Sanitation Data'!$I$30,0,10*ROW('Sanitation Data'!I55))="","",OFFSET('Sanitation Data'!$I$30,0,10*ROW('Sanitation Data'!I55)))</f>
        <v/>
      </c>
      <c r="DM61" s="276" t="str">
        <f ca="true">+IF(OFFSET('Sanitation Data'!$I$31,0,10*ROW('Sanitation Data'!I55))="","",OFFSET('Sanitation Data'!$I$31,0,10*ROW('Sanitation Data'!I55)))</f>
        <v/>
      </c>
      <c r="DN61" s="276" t="str">
        <f ca="true">+IF(OFFSET('Sanitation Data'!$I$32,0,10*ROW('Sanitation Data'!I55))="","",OFFSET('Sanitation Data'!$I$32,0,10*ROW('Sanitation Data'!I55)))</f>
        <v/>
      </c>
      <c r="DO61" s="276" t="str">
        <f ca="true">+IF(OFFSET('Hygiene Data'!$D$11,0,10*ROW('Hygiene Data'!D55))="","",OFFSET('Hygiene Data'!$D$11,0,10*ROW('Hygiene Data'!D55)))</f>
        <v/>
      </c>
      <c r="DP61" s="276" t="str">
        <f ca="true">+IF(OFFSET('Hygiene Data'!$D$12,0,10*ROW('Hygiene Data'!D55))="","",OFFSET('Hygiene Data'!$D$12,0,10*ROW('Hygiene Data'!D55)))</f>
        <v/>
      </c>
      <c r="DQ61" s="276" t="str">
        <f ca="true">+IF(OFFSET('Hygiene Data'!$D$13,0,10*ROW('Hygiene Data'!D55))="","",OFFSET('Hygiene Data'!$D$13,0,10*ROW('Hygiene Data'!D55)))</f>
        <v/>
      </c>
      <c r="DR61" s="276" t="str">
        <f ca="true">+IF(OFFSET('Hygiene Data'!$E$11,0,10*ROW('Hygiene Data'!E55))="","",OFFSET('Hygiene Data'!$E$11,0,10*ROW('Hygiene Data'!E55)))</f>
        <v/>
      </c>
      <c r="DS61" s="276" t="str">
        <f ca="true">+IF(OFFSET('Hygiene Data'!$E$12,0,10*ROW('Hygiene Data'!E55))="","",OFFSET('Hygiene Data'!$E$12,0,10*ROW('Hygiene Data'!E55)))</f>
        <v/>
      </c>
      <c r="DT61" s="276" t="str">
        <f ca="true">+IF(OFFSET('Hygiene Data'!$E$13,0,10*ROW('Hygiene Data'!E55))="","",OFFSET('Hygiene Data'!$E$13,0,10*ROW('Hygiene Data'!E55)))</f>
        <v/>
      </c>
      <c r="DU61" s="276" t="str">
        <f ca="true">+IF(OFFSET('Hygiene Data'!$F$11,0,10*ROW('Hygiene Data'!F55))="","",OFFSET('Hygiene Data'!$F$11,0,10*ROW('Hygiene Data'!F55)))</f>
        <v/>
      </c>
      <c r="DV61" s="276" t="str">
        <f ca="true">+IF(OFFSET('Hygiene Data'!$F$12,0,10*ROW('Hygiene Data'!F55))="","",OFFSET('Hygiene Data'!$F$12,0,10*ROW('Hygiene Data'!F55)))</f>
        <v/>
      </c>
      <c r="DW61" s="276" t="str">
        <f ca="true">+IF(OFFSET('Hygiene Data'!$F$13,0,10*ROW('Hygiene Data'!F55))="","",OFFSET('Hygiene Data'!$F$13,0,10*ROW('Hygiene Data'!F55)))</f>
        <v/>
      </c>
      <c r="DX61" s="276" t="str">
        <f ca="true">+IF(OFFSET('Hygiene Data'!$G$11,0,10*ROW('Hygiene Data'!G55))="","",OFFSET('Hygiene Data'!$G$11,0,10*ROW('Hygiene Data'!G55)))</f>
        <v/>
      </c>
      <c r="DY61" s="276" t="str">
        <f ca="true">+IF(OFFSET('Hygiene Data'!$G$12,0,10*ROW('Hygiene Data'!G55))="","",OFFSET('Hygiene Data'!$G$12,0,10*ROW('Hygiene Data'!G55)))</f>
        <v/>
      </c>
      <c r="DZ61" s="276" t="str">
        <f ca="true">+IF(OFFSET('Hygiene Data'!$G$13,0,10*ROW('Hygiene Data'!G55))="","",OFFSET('Hygiene Data'!$G$13,0,10*ROW('Hygiene Data'!G55)))</f>
        <v/>
      </c>
      <c r="EA61" s="276" t="str">
        <f ca="true">+IF(OFFSET('Hygiene Data'!$H$11,0,10*ROW('Hygiene Data'!H55))="","",OFFSET('Hygiene Data'!$H$11,0,10*ROW('Hygiene Data'!H55)))</f>
        <v/>
      </c>
      <c r="EB61" s="276" t="str">
        <f ca="true">+IF(OFFSET('Hygiene Data'!$H$12,0,10*ROW('Hygiene Data'!H55))="","",OFFSET('Hygiene Data'!$H$12,0,10*ROW('Hygiene Data'!H55)))</f>
        <v/>
      </c>
      <c r="EC61" s="276" t="str">
        <f ca="true">+IF(OFFSET('Hygiene Data'!$H$13,0,10*ROW('Hygiene Data'!H55))="","",OFFSET('Hygiene Data'!$H$13,0,10*ROW('Hygiene Data'!H55)))</f>
        <v/>
      </c>
      <c r="ED61" s="276" t="str">
        <f ca="true">+IF(OFFSET('Hygiene Data'!$I$11,0,10*ROW('Hygiene Data'!I55))="","",OFFSET('Hygiene Data'!$I$11,0,10*ROW('Hygiene Data'!I55)))</f>
        <v/>
      </c>
      <c r="EE61" s="276" t="str">
        <f ca="true">+IF(OFFSET('Hygiene Data'!$I$12,0,10*ROW('Hygiene Data'!I55))="","",OFFSET('Hygiene Data'!$I$12,0,10*ROW('Hygiene Data'!I55)))</f>
        <v/>
      </c>
      <c r="EF61" s="276"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2"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6"/>
      <c r="BS62" s="276" t="str">
        <f ca="true">+IF(OFFSET('Water Data'!$D$27,0,10*ROW('Water Data'!D56))="","",OFFSET('Water Data'!$D$27,0,10*ROW('Water Data'!D56)))</f>
        <v/>
      </c>
      <c r="BT62" s="276" t="str">
        <f ca="true">+IF(OFFSET('Water Data'!$D$28,0,10*ROW('Water Data'!D56))="","",OFFSET('Water Data'!$D$28,0,10*ROW('Water Data'!D56)))</f>
        <v/>
      </c>
      <c r="BU62" s="276" t="str">
        <f ca="true">+IF(OFFSET('Water Data'!$D$29,0,10*ROW('Water Data'!D56))="","",OFFSET('Water Data'!$D$29,0,10*ROW('Water Data'!D56)))</f>
        <v/>
      </c>
      <c r="BV62" s="276" t="str">
        <f ca="true">+IF(OFFSET('Water Data'!$E$27,0,10*ROW('Water Data'!E56))="","",OFFSET('Water Data'!$E$27,0,10*ROW('Water Data'!E56)))</f>
        <v/>
      </c>
      <c r="BW62" s="276" t="str">
        <f ca="true">+IF(OFFSET('Water Data'!$E$28,0,10*ROW('Water Data'!E56))="","",OFFSET('Water Data'!$E$28,0,10*ROW('Water Data'!E56)))</f>
        <v/>
      </c>
      <c r="BX62" s="276" t="str">
        <f ca="true">+IF(OFFSET('Water Data'!$E$29,0,10*ROW('Water Data'!E56))="","",OFFSET('Water Data'!$E$29,0,10*ROW('Water Data'!E56)))</f>
        <v/>
      </c>
      <c r="BY62" s="276" t="str">
        <f ca="true">+IF(OFFSET('Water Data'!$F$27,0,10*ROW('Water Data'!F56))="","",OFFSET('Water Data'!$F$27,0,10*ROW('Water Data'!F56)))</f>
        <v/>
      </c>
      <c r="BZ62" s="276" t="str">
        <f ca="true">+IF(OFFSET('Water Data'!$F$28,0,10*ROW('Water Data'!F56))="","",OFFSET('Water Data'!$F$28,0,10*ROW('Water Data'!F56)))</f>
        <v/>
      </c>
      <c r="CA62" s="276" t="str">
        <f ca="true">+IF(OFFSET('Water Data'!$F$29,0,10*ROW('Water Data'!F56))="","",OFFSET('Water Data'!$F$29,0,10*ROW('Water Data'!F56)))</f>
        <v/>
      </c>
      <c r="CB62" s="276" t="str">
        <f ca="true">+IF(OFFSET('Water Data'!$G$27,0,10*ROW('Water Data'!G56))="","",OFFSET('Water Data'!$G$27,0,10*ROW('Water Data'!G56)))</f>
        <v/>
      </c>
      <c r="CC62" s="276" t="str">
        <f ca="true">+IF(OFFSET('Water Data'!$G$28,0,10*ROW('Water Data'!G56))="","",OFFSET('Water Data'!$G$28,0,10*ROW('Water Data'!G56)))</f>
        <v/>
      </c>
      <c r="CD62" s="276" t="str">
        <f ca="true">+IF(OFFSET('Water Data'!$G$29,0,10*ROW('Water Data'!G56))="","",OFFSET('Water Data'!$G$29,0,10*ROW('Water Data'!G56)))</f>
        <v/>
      </c>
      <c r="CE62" s="276" t="str">
        <f ca="true">+IF(OFFSET('Water Data'!$H$27,0,10*ROW('Water Data'!H56))="","",OFFSET('Water Data'!$H$27,0,10*ROW('Water Data'!H56)))</f>
        <v/>
      </c>
      <c r="CF62" s="276" t="str">
        <f ca="true">+IF(OFFSET('Water Data'!$H$28,0,10*ROW('Water Data'!H56))="","",OFFSET('Water Data'!$H$28,0,10*ROW('Water Data'!H56)))</f>
        <v/>
      </c>
      <c r="CG62" s="276" t="str">
        <f ca="true">+IF(OFFSET('Water Data'!$H$29,0,10*ROW('Water Data'!H56))="","",OFFSET('Water Data'!$H$29,0,10*ROW('Water Data'!H56)))</f>
        <v/>
      </c>
      <c r="CH62" s="276" t="str">
        <f ca="true">+IF(OFFSET('Water Data'!$I$27,0,10*ROW('Water Data'!I56))="","",OFFSET('Water Data'!$I$27,0,10*ROW('Water Data'!I56)))</f>
        <v/>
      </c>
      <c r="CI62" s="276" t="str">
        <f ca="true">+IF(OFFSET('Water Data'!$I$28,0,10*ROW('Water Data'!I56))="","",OFFSET('Water Data'!$I$28,0,10*ROW('Water Data'!I56)))</f>
        <v/>
      </c>
      <c r="CJ62" s="276" t="str">
        <f ca="true">+IF(OFFSET('Water Data'!$I$29,0,10*ROW('Water Data'!I56))="","",OFFSET('Water Data'!$I$29,0,10*ROW('Water Data'!I56)))</f>
        <v/>
      </c>
      <c r="CK62" s="276" t="str">
        <f ca="true">+IF(OFFSET('Sanitation Data'!$D$28,0,10*ROW('Sanitation Data'!D56))="","",OFFSET('Sanitation Data'!$D$28,0,10*ROW('Sanitation Data'!D56)))</f>
        <v/>
      </c>
      <c r="CL62" s="276" t="str">
        <f ca="true">+IF(OFFSET('Sanitation Data'!$D$29,0,10*ROW('Sanitation Data'!D56))="","",OFFSET('Sanitation Data'!$D$29,0,10*ROW('Sanitation Data'!D56)))</f>
        <v/>
      </c>
      <c r="CM62" s="276" t="str">
        <f ca="true">+IF(OFFSET('Sanitation Data'!$D$30,0,10*ROW('Sanitation Data'!D56))="","",OFFSET('Sanitation Data'!$D$30,0,10*ROW('Sanitation Data'!D56)))</f>
        <v/>
      </c>
      <c r="CN62" s="276" t="str">
        <f ca="true">+IF(OFFSET('Sanitation Data'!$D$31,0,10*ROW('Sanitation Data'!D56))="","",OFFSET('Sanitation Data'!$D$31,0,10*ROW('Sanitation Data'!D56)))</f>
        <v/>
      </c>
      <c r="CO62" s="276" t="str">
        <f ca="true">+IF(OFFSET('Sanitation Data'!$D$32,0,10*ROW('Sanitation Data'!D56))="","",OFFSET('Sanitation Data'!$D$32,0,10*ROW('Sanitation Data'!D56)))</f>
        <v/>
      </c>
      <c r="CP62" s="276" t="str">
        <f ca="true">+IF(OFFSET('Sanitation Data'!$E$28,0,10*ROW('Sanitation Data'!E56))="","",OFFSET('Sanitation Data'!$E$28,0,10*ROW('Sanitation Data'!E56)))</f>
        <v/>
      </c>
      <c r="CQ62" s="276" t="str">
        <f ca="true">+IF(OFFSET('Sanitation Data'!$E$29,0,10*ROW('Sanitation Data'!E56))="","",OFFSET('Sanitation Data'!$E$29,0,10*ROW('Sanitation Data'!E56)))</f>
        <v/>
      </c>
      <c r="CR62" s="276" t="str">
        <f ca="true">+IF(OFFSET('Sanitation Data'!$E$30,0,10*ROW('Sanitation Data'!E56))="","",OFFSET('Sanitation Data'!$E$30,0,10*ROW('Sanitation Data'!E56)))</f>
        <v/>
      </c>
      <c r="CS62" s="276" t="str">
        <f ca="true">+IF(OFFSET('Sanitation Data'!$E$31,0,10*ROW('Sanitation Data'!E56))="","",OFFSET('Sanitation Data'!$E$31,0,10*ROW('Sanitation Data'!E56)))</f>
        <v/>
      </c>
      <c r="CT62" s="276" t="str">
        <f ca="true">+IF(OFFSET('Sanitation Data'!$E$32,0,10*ROW('Sanitation Data'!E56))="","",OFFSET('Sanitation Data'!$E$32,0,10*ROW('Sanitation Data'!E56)))</f>
        <v/>
      </c>
      <c r="CU62" s="276" t="str">
        <f ca="true">+IF(OFFSET('Sanitation Data'!$F$28,0,10*ROW('Sanitation Data'!F56))="","",OFFSET('Sanitation Data'!$F$28,0,10*ROW('Sanitation Data'!F56)))</f>
        <v/>
      </c>
      <c r="CV62" s="276" t="str">
        <f ca="true">+IF(OFFSET('Sanitation Data'!$F$29,0,10*ROW('Sanitation Data'!F56))="","",OFFSET('Sanitation Data'!$F$29,0,10*ROW('Sanitation Data'!F56)))</f>
        <v/>
      </c>
      <c r="CW62" s="276" t="str">
        <f ca="true">+IF(OFFSET('Sanitation Data'!$F$30,0,10*ROW('Sanitation Data'!F56))="","",OFFSET('Sanitation Data'!$F$30,0,10*ROW('Sanitation Data'!F56)))</f>
        <v/>
      </c>
      <c r="CX62" s="276" t="str">
        <f ca="true">+IF(OFFSET('Sanitation Data'!$F$31,0,10*ROW('Sanitation Data'!F56))="","",OFFSET('Sanitation Data'!$F$31,0,10*ROW('Sanitation Data'!F56)))</f>
        <v/>
      </c>
      <c r="CY62" s="276" t="str">
        <f ca="true">+IF(OFFSET('Sanitation Data'!$F$32,0,10*ROW('Sanitation Data'!F56))="","",OFFSET('Sanitation Data'!$F$32,0,10*ROW('Sanitation Data'!F56)))</f>
        <v/>
      </c>
      <c r="CZ62" s="276" t="str">
        <f ca="true">+IF(OFFSET('Sanitation Data'!$G$28,0,10*ROW('Sanitation Data'!G56))="","",OFFSET('Sanitation Data'!$G$28,0,10*ROW('Sanitation Data'!G56)))</f>
        <v/>
      </c>
      <c r="DA62" s="276" t="str">
        <f ca="true">+IF(OFFSET('Sanitation Data'!$G$29,0,10*ROW('Sanitation Data'!G56))="","",OFFSET('Sanitation Data'!$G$29,0,10*ROW('Sanitation Data'!G56)))</f>
        <v/>
      </c>
      <c r="DB62" s="276" t="str">
        <f ca="true">+IF(OFFSET('Sanitation Data'!$G$30,0,10*ROW('Sanitation Data'!G56))="","",OFFSET('Sanitation Data'!$G$30,0,10*ROW('Sanitation Data'!G56)))</f>
        <v/>
      </c>
      <c r="DC62" s="276" t="str">
        <f ca="true">+IF(OFFSET('Sanitation Data'!$G$31,0,10*ROW('Sanitation Data'!G56))="","",OFFSET('Sanitation Data'!$G$31,0,10*ROW('Sanitation Data'!G56)))</f>
        <v/>
      </c>
      <c r="DD62" s="276" t="str">
        <f ca="true">+IF(OFFSET('Sanitation Data'!$G$32,0,10*ROW('Sanitation Data'!G56))="","",OFFSET('Sanitation Data'!$G$32,0,10*ROW('Sanitation Data'!G56)))</f>
        <v/>
      </c>
      <c r="DE62" s="276" t="str">
        <f ca="true">+IF(OFFSET('Sanitation Data'!$H$28,0,10*ROW('Sanitation Data'!H56))="","",OFFSET('Sanitation Data'!$H$28,0,10*ROW('Sanitation Data'!H56)))</f>
        <v/>
      </c>
      <c r="DF62" s="276" t="str">
        <f ca="true">+IF(OFFSET('Sanitation Data'!$H$29,0,10*ROW('Sanitation Data'!H56))="","",OFFSET('Sanitation Data'!$H$29,0,10*ROW('Sanitation Data'!H56)))</f>
        <v/>
      </c>
      <c r="DG62" s="276" t="str">
        <f ca="true">+IF(OFFSET('Sanitation Data'!$H$30,0,10*ROW('Sanitation Data'!H56))="","",OFFSET('Sanitation Data'!$H$30,0,10*ROW('Sanitation Data'!H56)))</f>
        <v/>
      </c>
      <c r="DH62" s="276" t="str">
        <f ca="true">+IF(OFFSET('Sanitation Data'!$H$31,0,10*ROW('Sanitation Data'!H56))="","",OFFSET('Sanitation Data'!$H$31,0,10*ROW('Sanitation Data'!H56)))</f>
        <v/>
      </c>
      <c r="DI62" s="276" t="str">
        <f ca="true">+IF(OFFSET('Sanitation Data'!$H$32,0,10*ROW('Sanitation Data'!H56))="","",OFFSET('Sanitation Data'!$H$32,0,10*ROW('Sanitation Data'!H56)))</f>
        <v/>
      </c>
      <c r="DJ62" s="276" t="str">
        <f ca="true">+IF(OFFSET('Sanitation Data'!$I$28,0,10*ROW('Sanitation Data'!I56))="","",OFFSET('Sanitation Data'!$I$28,0,10*ROW('Sanitation Data'!I56)))</f>
        <v/>
      </c>
      <c r="DK62" s="276" t="str">
        <f ca="true">+IF(OFFSET('Sanitation Data'!$I$29,0,10*ROW('Sanitation Data'!I56))="","",OFFSET('Sanitation Data'!$I$29,0,10*ROW('Sanitation Data'!I56)))</f>
        <v/>
      </c>
      <c r="DL62" s="276" t="str">
        <f ca="true">+IF(OFFSET('Sanitation Data'!$I$30,0,10*ROW('Sanitation Data'!I56))="","",OFFSET('Sanitation Data'!$I$30,0,10*ROW('Sanitation Data'!I56)))</f>
        <v/>
      </c>
      <c r="DM62" s="276" t="str">
        <f ca="true">+IF(OFFSET('Sanitation Data'!$I$31,0,10*ROW('Sanitation Data'!I56))="","",OFFSET('Sanitation Data'!$I$31,0,10*ROW('Sanitation Data'!I56)))</f>
        <v/>
      </c>
      <c r="DN62" s="276" t="str">
        <f ca="true">+IF(OFFSET('Sanitation Data'!$I$32,0,10*ROW('Sanitation Data'!I56))="","",OFFSET('Sanitation Data'!$I$32,0,10*ROW('Sanitation Data'!I56)))</f>
        <v/>
      </c>
      <c r="DO62" s="276" t="str">
        <f ca="true">+IF(OFFSET('Hygiene Data'!$D$11,0,10*ROW('Hygiene Data'!D56))="","",OFFSET('Hygiene Data'!$D$11,0,10*ROW('Hygiene Data'!D56)))</f>
        <v/>
      </c>
      <c r="DP62" s="276" t="str">
        <f ca="true">+IF(OFFSET('Hygiene Data'!$D$12,0,10*ROW('Hygiene Data'!D56))="","",OFFSET('Hygiene Data'!$D$12,0,10*ROW('Hygiene Data'!D56)))</f>
        <v/>
      </c>
      <c r="DQ62" s="276" t="str">
        <f ca="true">+IF(OFFSET('Hygiene Data'!$D$13,0,10*ROW('Hygiene Data'!D56))="","",OFFSET('Hygiene Data'!$D$13,0,10*ROW('Hygiene Data'!D56)))</f>
        <v/>
      </c>
      <c r="DR62" s="276" t="str">
        <f ca="true">+IF(OFFSET('Hygiene Data'!$E$11,0,10*ROW('Hygiene Data'!E56))="","",OFFSET('Hygiene Data'!$E$11,0,10*ROW('Hygiene Data'!E56)))</f>
        <v/>
      </c>
      <c r="DS62" s="276" t="str">
        <f ca="true">+IF(OFFSET('Hygiene Data'!$E$12,0,10*ROW('Hygiene Data'!E56))="","",OFFSET('Hygiene Data'!$E$12,0,10*ROW('Hygiene Data'!E56)))</f>
        <v/>
      </c>
      <c r="DT62" s="276" t="str">
        <f ca="true">+IF(OFFSET('Hygiene Data'!$E$13,0,10*ROW('Hygiene Data'!E56))="","",OFFSET('Hygiene Data'!$E$13,0,10*ROW('Hygiene Data'!E56)))</f>
        <v/>
      </c>
      <c r="DU62" s="276" t="str">
        <f ca="true">+IF(OFFSET('Hygiene Data'!$F$11,0,10*ROW('Hygiene Data'!F56))="","",OFFSET('Hygiene Data'!$F$11,0,10*ROW('Hygiene Data'!F56)))</f>
        <v/>
      </c>
      <c r="DV62" s="276" t="str">
        <f ca="true">+IF(OFFSET('Hygiene Data'!$F$12,0,10*ROW('Hygiene Data'!F56))="","",OFFSET('Hygiene Data'!$F$12,0,10*ROW('Hygiene Data'!F56)))</f>
        <v/>
      </c>
      <c r="DW62" s="276" t="str">
        <f ca="true">+IF(OFFSET('Hygiene Data'!$F$13,0,10*ROW('Hygiene Data'!F56))="","",OFFSET('Hygiene Data'!$F$13,0,10*ROW('Hygiene Data'!F56)))</f>
        <v/>
      </c>
      <c r="DX62" s="276" t="str">
        <f ca="true">+IF(OFFSET('Hygiene Data'!$G$11,0,10*ROW('Hygiene Data'!G56))="","",OFFSET('Hygiene Data'!$G$11,0,10*ROW('Hygiene Data'!G56)))</f>
        <v/>
      </c>
      <c r="DY62" s="276" t="str">
        <f ca="true">+IF(OFFSET('Hygiene Data'!$G$12,0,10*ROW('Hygiene Data'!G56))="","",OFFSET('Hygiene Data'!$G$12,0,10*ROW('Hygiene Data'!G56)))</f>
        <v/>
      </c>
      <c r="DZ62" s="276" t="str">
        <f ca="true">+IF(OFFSET('Hygiene Data'!$G$13,0,10*ROW('Hygiene Data'!G56))="","",OFFSET('Hygiene Data'!$G$13,0,10*ROW('Hygiene Data'!G56)))</f>
        <v/>
      </c>
      <c r="EA62" s="276" t="str">
        <f ca="true">+IF(OFFSET('Hygiene Data'!$H$11,0,10*ROW('Hygiene Data'!H56))="","",OFFSET('Hygiene Data'!$H$11,0,10*ROW('Hygiene Data'!H56)))</f>
        <v/>
      </c>
      <c r="EB62" s="276" t="str">
        <f ca="true">+IF(OFFSET('Hygiene Data'!$H$12,0,10*ROW('Hygiene Data'!H56))="","",OFFSET('Hygiene Data'!$H$12,0,10*ROW('Hygiene Data'!H56)))</f>
        <v/>
      </c>
      <c r="EC62" s="276" t="str">
        <f ca="true">+IF(OFFSET('Hygiene Data'!$H$13,0,10*ROW('Hygiene Data'!H56))="","",OFFSET('Hygiene Data'!$H$13,0,10*ROW('Hygiene Data'!H56)))</f>
        <v/>
      </c>
      <c r="ED62" s="276" t="str">
        <f ca="true">+IF(OFFSET('Hygiene Data'!$I$11,0,10*ROW('Hygiene Data'!I56))="","",OFFSET('Hygiene Data'!$I$11,0,10*ROW('Hygiene Data'!I56)))</f>
        <v/>
      </c>
      <c r="EE62" s="276" t="str">
        <f ca="true">+IF(OFFSET('Hygiene Data'!$I$12,0,10*ROW('Hygiene Data'!I56))="","",OFFSET('Hygiene Data'!$I$12,0,10*ROW('Hygiene Data'!I56)))</f>
        <v/>
      </c>
      <c r="EF62" s="276"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2"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6"/>
      <c r="BS63" s="276" t="str">
        <f ca="true">+IF(OFFSET('Water Data'!$D$27,0,10*ROW('Water Data'!D57))="","",OFFSET('Water Data'!$D$27,0,10*ROW('Water Data'!D57)))</f>
        <v/>
      </c>
      <c r="BT63" s="276" t="str">
        <f ca="true">+IF(OFFSET('Water Data'!$D$28,0,10*ROW('Water Data'!D57))="","",OFFSET('Water Data'!$D$28,0,10*ROW('Water Data'!D57)))</f>
        <v/>
      </c>
      <c r="BU63" s="276" t="str">
        <f ca="true">+IF(OFFSET('Water Data'!$D$29,0,10*ROW('Water Data'!D57))="","",OFFSET('Water Data'!$D$29,0,10*ROW('Water Data'!D57)))</f>
        <v/>
      </c>
      <c r="BV63" s="276" t="str">
        <f ca="true">+IF(OFFSET('Water Data'!$E$27,0,10*ROW('Water Data'!E57))="","",OFFSET('Water Data'!$E$27,0,10*ROW('Water Data'!E57)))</f>
        <v/>
      </c>
      <c r="BW63" s="276" t="str">
        <f ca="true">+IF(OFFSET('Water Data'!$E$28,0,10*ROW('Water Data'!E57))="","",OFFSET('Water Data'!$E$28,0,10*ROW('Water Data'!E57)))</f>
        <v/>
      </c>
      <c r="BX63" s="276" t="str">
        <f ca="true">+IF(OFFSET('Water Data'!$E$29,0,10*ROW('Water Data'!E57))="","",OFFSET('Water Data'!$E$29,0,10*ROW('Water Data'!E57)))</f>
        <v/>
      </c>
      <c r="BY63" s="276" t="str">
        <f ca="true">+IF(OFFSET('Water Data'!$F$27,0,10*ROW('Water Data'!F57))="","",OFFSET('Water Data'!$F$27,0,10*ROW('Water Data'!F57)))</f>
        <v/>
      </c>
      <c r="BZ63" s="276" t="str">
        <f ca="true">+IF(OFFSET('Water Data'!$F$28,0,10*ROW('Water Data'!F57))="","",OFFSET('Water Data'!$F$28,0,10*ROW('Water Data'!F57)))</f>
        <v/>
      </c>
      <c r="CA63" s="276" t="str">
        <f ca="true">+IF(OFFSET('Water Data'!$F$29,0,10*ROW('Water Data'!F57))="","",OFFSET('Water Data'!$F$29,0,10*ROW('Water Data'!F57)))</f>
        <v/>
      </c>
      <c r="CB63" s="276" t="str">
        <f ca="true">+IF(OFFSET('Water Data'!$G$27,0,10*ROW('Water Data'!G57))="","",OFFSET('Water Data'!$G$27,0,10*ROW('Water Data'!G57)))</f>
        <v/>
      </c>
      <c r="CC63" s="276" t="str">
        <f ca="true">+IF(OFFSET('Water Data'!$G$28,0,10*ROW('Water Data'!G57))="","",OFFSET('Water Data'!$G$28,0,10*ROW('Water Data'!G57)))</f>
        <v/>
      </c>
      <c r="CD63" s="276" t="str">
        <f ca="true">+IF(OFFSET('Water Data'!$G$29,0,10*ROW('Water Data'!G57))="","",OFFSET('Water Data'!$G$29,0,10*ROW('Water Data'!G57)))</f>
        <v/>
      </c>
      <c r="CE63" s="276" t="str">
        <f ca="true">+IF(OFFSET('Water Data'!$H$27,0,10*ROW('Water Data'!H57))="","",OFFSET('Water Data'!$H$27,0,10*ROW('Water Data'!H57)))</f>
        <v/>
      </c>
      <c r="CF63" s="276" t="str">
        <f ca="true">+IF(OFFSET('Water Data'!$H$28,0,10*ROW('Water Data'!H57))="","",OFFSET('Water Data'!$H$28,0,10*ROW('Water Data'!H57)))</f>
        <v/>
      </c>
      <c r="CG63" s="276" t="str">
        <f ca="true">+IF(OFFSET('Water Data'!$H$29,0,10*ROW('Water Data'!H57))="","",OFFSET('Water Data'!$H$29,0,10*ROW('Water Data'!H57)))</f>
        <v/>
      </c>
      <c r="CH63" s="276" t="str">
        <f ca="true">+IF(OFFSET('Water Data'!$I$27,0,10*ROW('Water Data'!I57))="","",OFFSET('Water Data'!$I$27,0,10*ROW('Water Data'!I57)))</f>
        <v/>
      </c>
      <c r="CI63" s="276" t="str">
        <f ca="true">+IF(OFFSET('Water Data'!$I$28,0,10*ROW('Water Data'!I57))="","",OFFSET('Water Data'!$I$28,0,10*ROW('Water Data'!I57)))</f>
        <v/>
      </c>
      <c r="CJ63" s="276" t="str">
        <f ca="true">+IF(OFFSET('Water Data'!$I$29,0,10*ROW('Water Data'!I57))="","",OFFSET('Water Data'!$I$29,0,10*ROW('Water Data'!I57)))</f>
        <v/>
      </c>
      <c r="CK63" s="276" t="str">
        <f ca="true">+IF(OFFSET('Sanitation Data'!$D$28,0,10*ROW('Sanitation Data'!D57))="","",OFFSET('Sanitation Data'!$D$28,0,10*ROW('Sanitation Data'!D57)))</f>
        <v/>
      </c>
      <c r="CL63" s="276" t="str">
        <f ca="true">+IF(OFFSET('Sanitation Data'!$D$29,0,10*ROW('Sanitation Data'!D57))="","",OFFSET('Sanitation Data'!$D$29,0,10*ROW('Sanitation Data'!D57)))</f>
        <v/>
      </c>
      <c r="CM63" s="276" t="str">
        <f ca="true">+IF(OFFSET('Sanitation Data'!$D$30,0,10*ROW('Sanitation Data'!D57))="","",OFFSET('Sanitation Data'!$D$30,0,10*ROW('Sanitation Data'!D57)))</f>
        <v/>
      </c>
      <c r="CN63" s="276" t="str">
        <f ca="true">+IF(OFFSET('Sanitation Data'!$D$31,0,10*ROW('Sanitation Data'!D57))="","",OFFSET('Sanitation Data'!$D$31,0,10*ROW('Sanitation Data'!D57)))</f>
        <v/>
      </c>
      <c r="CO63" s="276" t="str">
        <f ca="true">+IF(OFFSET('Sanitation Data'!$D$32,0,10*ROW('Sanitation Data'!D57))="","",OFFSET('Sanitation Data'!$D$32,0,10*ROW('Sanitation Data'!D57)))</f>
        <v/>
      </c>
      <c r="CP63" s="276" t="str">
        <f ca="true">+IF(OFFSET('Sanitation Data'!$E$28,0,10*ROW('Sanitation Data'!E57))="","",OFFSET('Sanitation Data'!$E$28,0,10*ROW('Sanitation Data'!E57)))</f>
        <v/>
      </c>
      <c r="CQ63" s="276" t="str">
        <f ca="true">+IF(OFFSET('Sanitation Data'!$E$29,0,10*ROW('Sanitation Data'!E57))="","",OFFSET('Sanitation Data'!$E$29,0,10*ROW('Sanitation Data'!E57)))</f>
        <v/>
      </c>
      <c r="CR63" s="276" t="str">
        <f ca="true">+IF(OFFSET('Sanitation Data'!$E$30,0,10*ROW('Sanitation Data'!E57))="","",OFFSET('Sanitation Data'!$E$30,0,10*ROW('Sanitation Data'!E57)))</f>
        <v/>
      </c>
      <c r="CS63" s="276" t="str">
        <f ca="true">+IF(OFFSET('Sanitation Data'!$E$31,0,10*ROW('Sanitation Data'!E57))="","",OFFSET('Sanitation Data'!$E$31,0,10*ROW('Sanitation Data'!E57)))</f>
        <v/>
      </c>
      <c r="CT63" s="276" t="str">
        <f ca="true">+IF(OFFSET('Sanitation Data'!$E$32,0,10*ROW('Sanitation Data'!E57))="","",OFFSET('Sanitation Data'!$E$32,0,10*ROW('Sanitation Data'!E57)))</f>
        <v/>
      </c>
      <c r="CU63" s="276" t="str">
        <f ca="true">+IF(OFFSET('Sanitation Data'!$F$28,0,10*ROW('Sanitation Data'!F57))="","",OFFSET('Sanitation Data'!$F$28,0,10*ROW('Sanitation Data'!F57)))</f>
        <v/>
      </c>
      <c r="CV63" s="276" t="str">
        <f ca="true">+IF(OFFSET('Sanitation Data'!$F$29,0,10*ROW('Sanitation Data'!F57))="","",OFFSET('Sanitation Data'!$F$29,0,10*ROW('Sanitation Data'!F57)))</f>
        <v/>
      </c>
      <c r="CW63" s="276" t="str">
        <f ca="true">+IF(OFFSET('Sanitation Data'!$F$30,0,10*ROW('Sanitation Data'!F57))="","",OFFSET('Sanitation Data'!$F$30,0,10*ROW('Sanitation Data'!F57)))</f>
        <v/>
      </c>
      <c r="CX63" s="276" t="str">
        <f ca="true">+IF(OFFSET('Sanitation Data'!$F$31,0,10*ROW('Sanitation Data'!F57))="","",OFFSET('Sanitation Data'!$F$31,0,10*ROW('Sanitation Data'!F57)))</f>
        <v/>
      </c>
      <c r="CY63" s="276" t="str">
        <f ca="true">+IF(OFFSET('Sanitation Data'!$F$32,0,10*ROW('Sanitation Data'!F57))="","",OFFSET('Sanitation Data'!$F$32,0,10*ROW('Sanitation Data'!F57)))</f>
        <v/>
      </c>
      <c r="CZ63" s="276" t="str">
        <f ca="true">+IF(OFFSET('Sanitation Data'!$G$28,0,10*ROW('Sanitation Data'!G57))="","",OFFSET('Sanitation Data'!$G$28,0,10*ROW('Sanitation Data'!G57)))</f>
        <v/>
      </c>
      <c r="DA63" s="276" t="str">
        <f ca="true">+IF(OFFSET('Sanitation Data'!$G$29,0,10*ROW('Sanitation Data'!G57))="","",OFFSET('Sanitation Data'!$G$29,0,10*ROW('Sanitation Data'!G57)))</f>
        <v/>
      </c>
      <c r="DB63" s="276" t="str">
        <f ca="true">+IF(OFFSET('Sanitation Data'!$G$30,0,10*ROW('Sanitation Data'!G57))="","",OFFSET('Sanitation Data'!$G$30,0,10*ROW('Sanitation Data'!G57)))</f>
        <v/>
      </c>
      <c r="DC63" s="276" t="str">
        <f ca="true">+IF(OFFSET('Sanitation Data'!$G$31,0,10*ROW('Sanitation Data'!G57))="","",OFFSET('Sanitation Data'!$G$31,0,10*ROW('Sanitation Data'!G57)))</f>
        <v/>
      </c>
      <c r="DD63" s="276" t="str">
        <f ca="true">+IF(OFFSET('Sanitation Data'!$G$32,0,10*ROW('Sanitation Data'!G57))="","",OFFSET('Sanitation Data'!$G$32,0,10*ROW('Sanitation Data'!G57)))</f>
        <v/>
      </c>
      <c r="DE63" s="276" t="str">
        <f ca="true">+IF(OFFSET('Sanitation Data'!$H$28,0,10*ROW('Sanitation Data'!H57))="","",OFFSET('Sanitation Data'!$H$28,0,10*ROW('Sanitation Data'!H57)))</f>
        <v/>
      </c>
      <c r="DF63" s="276" t="str">
        <f ca="true">+IF(OFFSET('Sanitation Data'!$H$29,0,10*ROW('Sanitation Data'!H57))="","",OFFSET('Sanitation Data'!$H$29,0,10*ROW('Sanitation Data'!H57)))</f>
        <v/>
      </c>
      <c r="DG63" s="276" t="str">
        <f ca="true">+IF(OFFSET('Sanitation Data'!$H$30,0,10*ROW('Sanitation Data'!H57))="","",OFFSET('Sanitation Data'!$H$30,0,10*ROW('Sanitation Data'!H57)))</f>
        <v/>
      </c>
      <c r="DH63" s="276" t="str">
        <f ca="true">+IF(OFFSET('Sanitation Data'!$H$31,0,10*ROW('Sanitation Data'!H57))="","",OFFSET('Sanitation Data'!$H$31,0,10*ROW('Sanitation Data'!H57)))</f>
        <v/>
      </c>
      <c r="DI63" s="276" t="str">
        <f ca="true">+IF(OFFSET('Sanitation Data'!$H$32,0,10*ROW('Sanitation Data'!H57))="","",OFFSET('Sanitation Data'!$H$32,0,10*ROW('Sanitation Data'!H57)))</f>
        <v/>
      </c>
      <c r="DJ63" s="276" t="str">
        <f ca="true">+IF(OFFSET('Sanitation Data'!$I$28,0,10*ROW('Sanitation Data'!I57))="","",OFFSET('Sanitation Data'!$I$28,0,10*ROW('Sanitation Data'!I57)))</f>
        <v/>
      </c>
      <c r="DK63" s="276" t="str">
        <f ca="true">+IF(OFFSET('Sanitation Data'!$I$29,0,10*ROW('Sanitation Data'!I57))="","",OFFSET('Sanitation Data'!$I$29,0,10*ROW('Sanitation Data'!I57)))</f>
        <v/>
      </c>
      <c r="DL63" s="276" t="str">
        <f ca="true">+IF(OFFSET('Sanitation Data'!$I$30,0,10*ROW('Sanitation Data'!I57))="","",OFFSET('Sanitation Data'!$I$30,0,10*ROW('Sanitation Data'!I57)))</f>
        <v/>
      </c>
      <c r="DM63" s="276" t="str">
        <f ca="true">+IF(OFFSET('Sanitation Data'!$I$31,0,10*ROW('Sanitation Data'!I57))="","",OFFSET('Sanitation Data'!$I$31,0,10*ROW('Sanitation Data'!I57)))</f>
        <v/>
      </c>
      <c r="DN63" s="276" t="str">
        <f ca="true">+IF(OFFSET('Sanitation Data'!$I$32,0,10*ROW('Sanitation Data'!I57))="","",OFFSET('Sanitation Data'!$I$32,0,10*ROW('Sanitation Data'!I57)))</f>
        <v/>
      </c>
      <c r="DO63" s="276" t="str">
        <f ca="true">+IF(OFFSET('Hygiene Data'!$D$11,0,10*ROW('Hygiene Data'!D57))="","",OFFSET('Hygiene Data'!$D$11,0,10*ROW('Hygiene Data'!D57)))</f>
        <v/>
      </c>
      <c r="DP63" s="276" t="str">
        <f ca="true">+IF(OFFSET('Hygiene Data'!$D$12,0,10*ROW('Hygiene Data'!D57))="","",OFFSET('Hygiene Data'!$D$12,0,10*ROW('Hygiene Data'!D57)))</f>
        <v/>
      </c>
      <c r="DQ63" s="276" t="str">
        <f ca="true">+IF(OFFSET('Hygiene Data'!$D$13,0,10*ROW('Hygiene Data'!D57))="","",OFFSET('Hygiene Data'!$D$13,0,10*ROW('Hygiene Data'!D57)))</f>
        <v/>
      </c>
      <c r="DR63" s="276" t="str">
        <f ca="true">+IF(OFFSET('Hygiene Data'!$E$11,0,10*ROW('Hygiene Data'!E57))="","",OFFSET('Hygiene Data'!$E$11,0,10*ROW('Hygiene Data'!E57)))</f>
        <v/>
      </c>
      <c r="DS63" s="276" t="str">
        <f ca="true">+IF(OFFSET('Hygiene Data'!$E$12,0,10*ROW('Hygiene Data'!E57))="","",OFFSET('Hygiene Data'!$E$12,0,10*ROW('Hygiene Data'!E57)))</f>
        <v/>
      </c>
      <c r="DT63" s="276" t="str">
        <f ca="true">+IF(OFFSET('Hygiene Data'!$E$13,0,10*ROW('Hygiene Data'!E57))="","",OFFSET('Hygiene Data'!$E$13,0,10*ROW('Hygiene Data'!E57)))</f>
        <v/>
      </c>
      <c r="DU63" s="276" t="str">
        <f ca="true">+IF(OFFSET('Hygiene Data'!$F$11,0,10*ROW('Hygiene Data'!F57))="","",OFFSET('Hygiene Data'!$F$11,0,10*ROW('Hygiene Data'!F57)))</f>
        <v/>
      </c>
      <c r="DV63" s="276" t="str">
        <f ca="true">+IF(OFFSET('Hygiene Data'!$F$12,0,10*ROW('Hygiene Data'!F57))="","",OFFSET('Hygiene Data'!$F$12,0,10*ROW('Hygiene Data'!F57)))</f>
        <v/>
      </c>
      <c r="DW63" s="276" t="str">
        <f ca="true">+IF(OFFSET('Hygiene Data'!$F$13,0,10*ROW('Hygiene Data'!F57))="","",OFFSET('Hygiene Data'!$F$13,0,10*ROW('Hygiene Data'!F57)))</f>
        <v/>
      </c>
      <c r="DX63" s="276" t="str">
        <f ca="true">+IF(OFFSET('Hygiene Data'!$G$11,0,10*ROW('Hygiene Data'!G57))="","",OFFSET('Hygiene Data'!$G$11,0,10*ROW('Hygiene Data'!G57)))</f>
        <v/>
      </c>
      <c r="DY63" s="276" t="str">
        <f ca="true">+IF(OFFSET('Hygiene Data'!$G$12,0,10*ROW('Hygiene Data'!G57))="","",OFFSET('Hygiene Data'!$G$12,0,10*ROW('Hygiene Data'!G57)))</f>
        <v/>
      </c>
      <c r="DZ63" s="276" t="str">
        <f ca="true">+IF(OFFSET('Hygiene Data'!$G$13,0,10*ROW('Hygiene Data'!G57))="","",OFFSET('Hygiene Data'!$G$13,0,10*ROW('Hygiene Data'!G57)))</f>
        <v/>
      </c>
      <c r="EA63" s="276" t="str">
        <f ca="true">+IF(OFFSET('Hygiene Data'!$H$11,0,10*ROW('Hygiene Data'!H57))="","",OFFSET('Hygiene Data'!$H$11,0,10*ROW('Hygiene Data'!H57)))</f>
        <v/>
      </c>
      <c r="EB63" s="276" t="str">
        <f ca="true">+IF(OFFSET('Hygiene Data'!$H$12,0,10*ROW('Hygiene Data'!H57))="","",OFFSET('Hygiene Data'!$H$12,0,10*ROW('Hygiene Data'!H57)))</f>
        <v/>
      </c>
      <c r="EC63" s="276" t="str">
        <f ca="true">+IF(OFFSET('Hygiene Data'!$H$13,0,10*ROW('Hygiene Data'!H57))="","",OFFSET('Hygiene Data'!$H$13,0,10*ROW('Hygiene Data'!H57)))</f>
        <v/>
      </c>
      <c r="ED63" s="276" t="str">
        <f ca="true">+IF(OFFSET('Hygiene Data'!$I$11,0,10*ROW('Hygiene Data'!I57))="","",OFFSET('Hygiene Data'!$I$11,0,10*ROW('Hygiene Data'!I57)))</f>
        <v/>
      </c>
      <c r="EE63" s="276" t="str">
        <f ca="true">+IF(OFFSET('Hygiene Data'!$I$12,0,10*ROW('Hygiene Data'!I57))="","",OFFSET('Hygiene Data'!$I$12,0,10*ROW('Hygiene Data'!I57)))</f>
        <v/>
      </c>
      <c r="EF63" s="276"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2"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6"/>
      <c r="BS64" s="276" t="str">
        <f ca="true">+IF(OFFSET('Water Data'!$D$27,0,10*ROW('Water Data'!D58))="","",OFFSET('Water Data'!$D$27,0,10*ROW('Water Data'!D58)))</f>
        <v/>
      </c>
      <c r="BT64" s="276" t="str">
        <f ca="true">+IF(OFFSET('Water Data'!$D$28,0,10*ROW('Water Data'!D58))="","",OFFSET('Water Data'!$D$28,0,10*ROW('Water Data'!D58)))</f>
        <v/>
      </c>
      <c r="BU64" s="276" t="str">
        <f ca="true">+IF(OFFSET('Water Data'!$D$29,0,10*ROW('Water Data'!D58))="","",OFFSET('Water Data'!$D$29,0,10*ROW('Water Data'!D58)))</f>
        <v/>
      </c>
      <c r="BV64" s="276" t="str">
        <f ca="true">+IF(OFFSET('Water Data'!$E$27,0,10*ROW('Water Data'!E58))="","",OFFSET('Water Data'!$E$27,0,10*ROW('Water Data'!E58)))</f>
        <v/>
      </c>
      <c r="BW64" s="276" t="str">
        <f ca="true">+IF(OFFSET('Water Data'!$E$28,0,10*ROW('Water Data'!E58))="","",OFFSET('Water Data'!$E$28,0,10*ROW('Water Data'!E58)))</f>
        <v/>
      </c>
      <c r="BX64" s="276" t="str">
        <f ca="true">+IF(OFFSET('Water Data'!$E$29,0,10*ROW('Water Data'!E58))="","",OFFSET('Water Data'!$E$29,0,10*ROW('Water Data'!E58)))</f>
        <v/>
      </c>
      <c r="BY64" s="276" t="str">
        <f ca="true">+IF(OFFSET('Water Data'!$F$27,0,10*ROW('Water Data'!F58))="","",OFFSET('Water Data'!$F$27,0,10*ROW('Water Data'!F58)))</f>
        <v/>
      </c>
      <c r="BZ64" s="276" t="str">
        <f ca="true">+IF(OFFSET('Water Data'!$F$28,0,10*ROW('Water Data'!F58))="","",OFFSET('Water Data'!$F$28,0,10*ROW('Water Data'!F58)))</f>
        <v/>
      </c>
      <c r="CA64" s="276" t="str">
        <f ca="true">+IF(OFFSET('Water Data'!$F$29,0,10*ROW('Water Data'!F58))="","",OFFSET('Water Data'!$F$29,0,10*ROW('Water Data'!F58)))</f>
        <v/>
      </c>
      <c r="CB64" s="276" t="str">
        <f ca="true">+IF(OFFSET('Water Data'!$G$27,0,10*ROW('Water Data'!G58))="","",OFFSET('Water Data'!$G$27,0,10*ROW('Water Data'!G58)))</f>
        <v/>
      </c>
      <c r="CC64" s="276" t="str">
        <f ca="true">+IF(OFFSET('Water Data'!$G$28,0,10*ROW('Water Data'!G58))="","",OFFSET('Water Data'!$G$28,0,10*ROW('Water Data'!G58)))</f>
        <v/>
      </c>
      <c r="CD64" s="276" t="str">
        <f ca="true">+IF(OFFSET('Water Data'!$G$29,0,10*ROW('Water Data'!G58))="","",OFFSET('Water Data'!$G$29,0,10*ROW('Water Data'!G58)))</f>
        <v/>
      </c>
      <c r="CE64" s="276" t="str">
        <f ca="true">+IF(OFFSET('Water Data'!$H$27,0,10*ROW('Water Data'!H58))="","",OFFSET('Water Data'!$H$27,0,10*ROW('Water Data'!H58)))</f>
        <v/>
      </c>
      <c r="CF64" s="276" t="str">
        <f ca="true">+IF(OFFSET('Water Data'!$H$28,0,10*ROW('Water Data'!H58))="","",OFFSET('Water Data'!$H$28,0,10*ROW('Water Data'!H58)))</f>
        <v/>
      </c>
      <c r="CG64" s="276" t="str">
        <f ca="true">+IF(OFFSET('Water Data'!$H$29,0,10*ROW('Water Data'!H58))="","",OFFSET('Water Data'!$H$29,0,10*ROW('Water Data'!H58)))</f>
        <v/>
      </c>
      <c r="CH64" s="276" t="str">
        <f ca="true">+IF(OFFSET('Water Data'!$I$27,0,10*ROW('Water Data'!I58))="","",OFFSET('Water Data'!$I$27,0,10*ROW('Water Data'!I58)))</f>
        <v/>
      </c>
      <c r="CI64" s="276" t="str">
        <f ca="true">+IF(OFFSET('Water Data'!$I$28,0,10*ROW('Water Data'!I58))="","",OFFSET('Water Data'!$I$28,0,10*ROW('Water Data'!I58)))</f>
        <v/>
      </c>
      <c r="CJ64" s="276" t="str">
        <f ca="true">+IF(OFFSET('Water Data'!$I$29,0,10*ROW('Water Data'!I58))="","",OFFSET('Water Data'!$I$29,0,10*ROW('Water Data'!I58)))</f>
        <v/>
      </c>
      <c r="CK64" s="276" t="str">
        <f ca="true">+IF(OFFSET('Sanitation Data'!$D$28,0,10*ROW('Sanitation Data'!D58))="","",OFFSET('Sanitation Data'!$D$28,0,10*ROW('Sanitation Data'!D58)))</f>
        <v/>
      </c>
      <c r="CL64" s="276" t="str">
        <f ca="true">+IF(OFFSET('Sanitation Data'!$D$29,0,10*ROW('Sanitation Data'!D58))="","",OFFSET('Sanitation Data'!$D$29,0,10*ROW('Sanitation Data'!D58)))</f>
        <v/>
      </c>
      <c r="CM64" s="276" t="str">
        <f ca="true">+IF(OFFSET('Sanitation Data'!$D$30,0,10*ROW('Sanitation Data'!D58))="","",OFFSET('Sanitation Data'!$D$30,0,10*ROW('Sanitation Data'!D58)))</f>
        <v/>
      </c>
      <c r="CN64" s="276" t="str">
        <f ca="true">+IF(OFFSET('Sanitation Data'!$D$31,0,10*ROW('Sanitation Data'!D58))="","",OFFSET('Sanitation Data'!$D$31,0,10*ROW('Sanitation Data'!D58)))</f>
        <v/>
      </c>
      <c r="CO64" s="276" t="str">
        <f ca="true">+IF(OFFSET('Sanitation Data'!$D$32,0,10*ROW('Sanitation Data'!D58))="","",OFFSET('Sanitation Data'!$D$32,0,10*ROW('Sanitation Data'!D58)))</f>
        <v/>
      </c>
      <c r="CP64" s="276" t="str">
        <f ca="true">+IF(OFFSET('Sanitation Data'!$E$28,0,10*ROW('Sanitation Data'!E58))="","",OFFSET('Sanitation Data'!$E$28,0,10*ROW('Sanitation Data'!E58)))</f>
        <v/>
      </c>
      <c r="CQ64" s="276" t="str">
        <f ca="true">+IF(OFFSET('Sanitation Data'!$E$29,0,10*ROW('Sanitation Data'!E58))="","",OFFSET('Sanitation Data'!$E$29,0,10*ROW('Sanitation Data'!E58)))</f>
        <v/>
      </c>
      <c r="CR64" s="276" t="str">
        <f ca="true">+IF(OFFSET('Sanitation Data'!$E$30,0,10*ROW('Sanitation Data'!E58))="","",OFFSET('Sanitation Data'!$E$30,0,10*ROW('Sanitation Data'!E58)))</f>
        <v/>
      </c>
      <c r="CS64" s="276" t="str">
        <f ca="true">+IF(OFFSET('Sanitation Data'!$E$31,0,10*ROW('Sanitation Data'!E58))="","",OFFSET('Sanitation Data'!$E$31,0,10*ROW('Sanitation Data'!E58)))</f>
        <v/>
      </c>
      <c r="CT64" s="276" t="str">
        <f ca="true">+IF(OFFSET('Sanitation Data'!$E$32,0,10*ROW('Sanitation Data'!E58))="","",OFFSET('Sanitation Data'!$E$32,0,10*ROW('Sanitation Data'!E58)))</f>
        <v/>
      </c>
      <c r="CU64" s="276" t="str">
        <f ca="true">+IF(OFFSET('Sanitation Data'!$F$28,0,10*ROW('Sanitation Data'!F58))="","",OFFSET('Sanitation Data'!$F$28,0,10*ROW('Sanitation Data'!F58)))</f>
        <v/>
      </c>
      <c r="CV64" s="276" t="str">
        <f ca="true">+IF(OFFSET('Sanitation Data'!$F$29,0,10*ROW('Sanitation Data'!F58))="","",OFFSET('Sanitation Data'!$F$29,0,10*ROW('Sanitation Data'!F58)))</f>
        <v/>
      </c>
      <c r="CW64" s="276" t="str">
        <f ca="true">+IF(OFFSET('Sanitation Data'!$F$30,0,10*ROW('Sanitation Data'!F58))="","",OFFSET('Sanitation Data'!$F$30,0,10*ROW('Sanitation Data'!F58)))</f>
        <v/>
      </c>
      <c r="CX64" s="276" t="str">
        <f ca="true">+IF(OFFSET('Sanitation Data'!$F$31,0,10*ROW('Sanitation Data'!F58))="","",OFFSET('Sanitation Data'!$F$31,0,10*ROW('Sanitation Data'!F58)))</f>
        <v/>
      </c>
      <c r="CY64" s="276" t="str">
        <f ca="true">+IF(OFFSET('Sanitation Data'!$F$32,0,10*ROW('Sanitation Data'!F58))="","",OFFSET('Sanitation Data'!$F$32,0,10*ROW('Sanitation Data'!F58)))</f>
        <v/>
      </c>
      <c r="CZ64" s="276" t="str">
        <f ca="true">+IF(OFFSET('Sanitation Data'!$G$28,0,10*ROW('Sanitation Data'!G58))="","",OFFSET('Sanitation Data'!$G$28,0,10*ROW('Sanitation Data'!G58)))</f>
        <v/>
      </c>
      <c r="DA64" s="276" t="str">
        <f ca="true">+IF(OFFSET('Sanitation Data'!$G$29,0,10*ROW('Sanitation Data'!G58))="","",OFFSET('Sanitation Data'!$G$29,0,10*ROW('Sanitation Data'!G58)))</f>
        <v/>
      </c>
      <c r="DB64" s="276" t="str">
        <f ca="true">+IF(OFFSET('Sanitation Data'!$G$30,0,10*ROW('Sanitation Data'!G58))="","",OFFSET('Sanitation Data'!$G$30,0,10*ROW('Sanitation Data'!G58)))</f>
        <v/>
      </c>
      <c r="DC64" s="276" t="str">
        <f ca="true">+IF(OFFSET('Sanitation Data'!$G$31,0,10*ROW('Sanitation Data'!G58))="","",OFFSET('Sanitation Data'!$G$31,0,10*ROW('Sanitation Data'!G58)))</f>
        <v/>
      </c>
      <c r="DD64" s="276" t="str">
        <f ca="true">+IF(OFFSET('Sanitation Data'!$G$32,0,10*ROW('Sanitation Data'!G58))="","",OFFSET('Sanitation Data'!$G$32,0,10*ROW('Sanitation Data'!G58)))</f>
        <v/>
      </c>
      <c r="DE64" s="276" t="str">
        <f ca="true">+IF(OFFSET('Sanitation Data'!$H$28,0,10*ROW('Sanitation Data'!H58))="","",OFFSET('Sanitation Data'!$H$28,0,10*ROW('Sanitation Data'!H58)))</f>
        <v/>
      </c>
      <c r="DF64" s="276" t="str">
        <f ca="true">+IF(OFFSET('Sanitation Data'!$H$29,0,10*ROW('Sanitation Data'!H58))="","",OFFSET('Sanitation Data'!$H$29,0,10*ROW('Sanitation Data'!H58)))</f>
        <v/>
      </c>
      <c r="DG64" s="276" t="str">
        <f ca="true">+IF(OFFSET('Sanitation Data'!$H$30,0,10*ROW('Sanitation Data'!H58))="","",OFFSET('Sanitation Data'!$H$30,0,10*ROW('Sanitation Data'!H58)))</f>
        <v/>
      </c>
      <c r="DH64" s="276" t="str">
        <f ca="true">+IF(OFFSET('Sanitation Data'!$H$31,0,10*ROW('Sanitation Data'!H58))="","",OFFSET('Sanitation Data'!$H$31,0,10*ROW('Sanitation Data'!H58)))</f>
        <v/>
      </c>
      <c r="DI64" s="276" t="str">
        <f ca="true">+IF(OFFSET('Sanitation Data'!$H$32,0,10*ROW('Sanitation Data'!H58))="","",OFFSET('Sanitation Data'!$H$32,0,10*ROW('Sanitation Data'!H58)))</f>
        <v/>
      </c>
      <c r="DJ64" s="276" t="str">
        <f ca="true">+IF(OFFSET('Sanitation Data'!$I$28,0,10*ROW('Sanitation Data'!I58))="","",OFFSET('Sanitation Data'!$I$28,0,10*ROW('Sanitation Data'!I58)))</f>
        <v/>
      </c>
      <c r="DK64" s="276" t="str">
        <f ca="true">+IF(OFFSET('Sanitation Data'!$I$29,0,10*ROW('Sanitation Data'!I58))="","",OFFSET('Sanitation Data'!$I$29,0,10*ROW('Sanitation Data'!I58)))</f>
        <v/>
      </c>
      <c r="DL64" s="276" t="str">
        <f ca="true">+IF(OFFSET('Sanitation Data'!$I$30,0,10*ROW('Sanitation Data'!I58))="","",OFFSET('Sanitation Data'!$I$30,0,10*ROW('Sanitation Data'!I58)))</f>
        <v/>
      </c>
      <c r="DM64" s="276" t="str">
        <f ca="true">+IF(OFFSET('Sanitation Data'!$I$31,0,10*ROW('Sanitation Data'!I58))="","",OFFSET('Sanitation Data'!$I$31,0,10*ROW('Sanitation Data'!I58)))</f>
        <v/>
      </c>
      <c r="DN64" s="276" t="str">
        <f ca="true">+IF(OFFSET('Sanitation Data'!$I$32,0,10*ROW('Sanitation Data'!I58))="","",OFFSET('Sanitation Data'!$I$32,0,10*ROW('Sanitation Data'!I58)))</f>
        <v/>
      </c>
      <c r="DO64" s="276" t="str">
        <f ca="true">+IF(OFFSET('Hygiene Data'!$D$11,0,10*ROW('Hygiene Data'!D58))="","",OFFSET('Hygiene Data'!$D$11,0,10*ROW('Hygiene Data'!D58)))</f>
        <v/>
      </c>
      <c r="DP64" s="276" t="str">
        <f ca="true">+IF(OFFSET('Hygiene Data'!$D$12,0,10*ROW('Hygiene Data'!D58))="","",OFFSET('Hygiene Data'!$D$12,0,10*ROW('Hygiene Data'!D58)))</f>
        <v/>
      </c>
      <c r="DQ64" s="276" t="str">
        <f ca="true">+IF(OFFSET('Hygiene Data'!$D$13,0,10*ROW('Hygiene Data'!D58))="","",OFFSET('Hygiene Data'!$D$13,0,10*ROW('Hygiene Data'!D58)))</f>
        <v/>
      </c>
      <c r="DR64" s="276" t="str">
        <f ca="true">+IF(OFFSET('Hygiene Data'!$E$11,0,10*ROW('Hygiene Data'!E58))="","",OFFSET('Hygiene Data'!$E$11,0,10*ROW('Hygiene Data'!E58)))</f>
        <v/>
      </c>
      <c r="DS64" s="276" t="str">
        <f ca="true">+IF(OFFSET('Hygiene Data'!$E$12,0,10*ROW('Hygiene Data'!E58))="","",OFFSET('Hygiene Data'!$E$12,0,10*ROW('Hygiene Data'!E58)))</f>
        <v/>
      </c>
      <c r="DT64" s="276" t="str">
        <f ca="true">+IF(OFFSET('Hygiene Data'!$E$13,0,10*ROW('Hygiene Data'!E58))="","",OFFSET('Hygiene Data'!$E$13,0,10*ROW('Hygiene Data'!E58)))</f>
        <v/>
      </c>
      <c r="DU64" s="276" t="str">
        <f ca="true">+IF(OFFSET('Hygiene Data'!$F$11,0,10*ROW('Hygiene Data'!F58))="","",OFFSET('Hygiene Data'!$F$11,0,10*ROW('Hygiene Data'!F58)))</f>
        <v/>
      </c>
      <c r="DV64" s="276" t="str">
        <f ca="true">+IF(OFFSET('Hygiene Data'!$F$12,0,10*ROW('Hygiene Data'!F58))="","",OFFSET('Hygiene Data'!$F$12,0,10*ROW('Hygiene Data'!F58)))</f>
        <v/>
      </c>
      <c r="DW64" s="276" t="str">
        <f ca="true">+IF(OFFSET('Hygiene Data'!$F$13,0,10*ROW('Hygiene Data'!F58))="","",OFFSET('Hygiene Data'!$F$13,0,10*ROW('Hygiene Data'!F58)))</f>
        <v/>
      </c>
      <c r="DX64" s="276" t="str">
        <f ca="true">+IF(OFFSET('Hygiene Data'!$G$11,0,10*ROW('Hygiene Data'!G58))="","",OFFSET('Hygiene Data'!$G$11,0,10*ROW('Hygiene Data'!G58)))</f>
        <v/>
      </c>
      <c r="DY64" s="276" t="str">
        <f ca="true">+IF(OFFSET('Hygiene Data'!$G$12,0,10*ROW('Hygiene Data'!G58))="","",OFFSET('Hygiene Data'!$G$12,0,10*ROW('Hygiene Data'!G58)))</f>
        <v/>
      </c>
      <c r="DZ64" s="276" t="str">
        <f ca="true">+IF(OFFSET('Hygiene Data'!$G$13,0,10*ROW('Hygiene Data'!G58))="","",OFFSET('Hygiene Data'!$G$13,0,10*ROW('Hygiene Data'!G58)))</f>
        <v/>
      </c>
      <c r="EA64" s="276" t="str">
        <f ca="true">+IF(OFFSET('Hygiene Data'!$H$11,0,10*ROW('Hygiene Data'!H58))="","",OFFSET('Hygiene Data'!$H$11,0,10*ROW('Hygiene Data'!H58)))</f>
        <v/>
      </c>
      <c r="EB64" s="276" t="str">
        <f ca="true">+IF(OFFSET('Hygiene Data'!$H$12,0,10*ROW('Hygiene Data'!H58))="","",OFFSET('Hygiene Data'!$H$12,0,10*ROW('Hygiene Data'!H58)))</f>
        <v/>
      </c>
      <c r="EC64" s="276" t="str">
        <f ca="true">+IF(OFFSET('Hygiene Data'!$H$13,0,10*ROW('Hygiene Data'!H58))="","",OFFSET('Hygiene Data'!$H$13,0,10*ROW('Hygiene Data'!H58)))</f>
        <v/>
      </c>
      <c r="ED64" s="276" t="str">
        <f ca="true">+IF(OFFSET('Hygiene Data'!$I$11,0,10*ROW('Hygiene Data'!I58))="","",OFFSET('Hygiene Data'!$I$11,0,10*ROW('Hygiene Data'!I58)))</f>
        <v/>
      </c>
      <c r="EE64" s="276" t="str">
        <f ca="true">+IF(OFFSET('Hygiene Data'!$I$12,0,10*ROW('Hygiene Data'!I58))="","",OFFSET('Hygiene Data'!$I$12,0,10*ROW('Hygiene Data'!I58)))</f>
        <v/>
      </c>
      <c r="EF64" s="276"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2"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6"/>
      <c r="BS65" s="276" t="str">
        <f ca="true">+IF(OFFSET('Water Data'!$D$27,0,10*ROW('Water Data'!D59))="","",OFFSET('Water Data'!$D$27,0,10*ROW('Water Data'!D59)))</f>
        <v/>
      </c>
      <c r="BT65" s="276" t="str">
        <f ca="true">+IF(OFFSET('Water Data'!$D$28,0,10*ROW('Water Data'!D59))="","",OFFSET('Water Data'!$D$28,0,10*ROW('Water Data'!D59)))</f>
        <v/>
      </c>
      <c r="BU65" s="276" t="str">
        <f ca="true">+IF(OFFSET('Water Data'!$D$29,0,10*ROW('Water Data'!D59))="","",OFFSET('Water Data'!$D$29,0,10*ROW('Water Data'!D59)))</f>
        <v/>
      </c>
      <c r="BV65" s="276" t="str">
        <f ca="true">+IF(OFFSET('Water Data'!$E$27,0,10*ROW('Water Data'!E59))="","",OFFSET('Water Data'!$E$27,0,10*ROW('Water Data'!E59)))</f>
        <v/>
      </c>
      <c r="BW65" s="276" t="str">
        <f ca="true">+IF(OFFSET('Water Data'!$E$28,0,10*ROW('Water Data'!E59))="","",OFFSET('Water Data'!$E$28,0,10*ROW('Water Data'!E59)))</f>
        <v/>
      </c>
      <c r="BX65" s="276" t="str">
        <f ca="true">+IF(OFFSET('Water Data'!$E$29,0,10*ROW('Water Data'!E59))="","",OFFSET('Water Data'!$E$29,0,10*ROW('Water Data'!E59)))</f>
        <v/>
      </c>
      <c r="BY65" s="276" t="str">
        <f ca="true">+IF(OFFSET('Water Data'!$F$27,0,10*ROW('Water Data'!F59))="","",OFFSET('Water Data'!$F$27,0,10*ROW('Water Data'!F59)))</f>
        <v/>
      </c>
      <c r="BZ65" s="276" t="str">
        <f ca="true">+IF(OFFSET('Water Data'!$F$28,0,10*ROW('Water Data'!F59))="","",OFFSET('Water Data'!$F$28,0,10*ROW('Water Data'!F59)))</f>
        <v/>
      </c>
      <c r="CA65" s="276" t="str">
        <f ca="true">+IF(OFFSET('Water Data'!$F$29,0,10*ROW('Water Data'!F59))="","",OFFSET('Water Data'!$F$29,0,10*ROW('Water Data'!F59)))</f>
        <v/>
      </c>
      <c r="CB65" s="276" t="str">
        <f ca="true">+IF(OFFSET('Water Data'!$G$27,0,10*ROW('Water Data'!G59))="","",OFFSET('Water Data'!$G$27,0,10*ROW('Water Data'!G59)))</f>
        <v/>
      </c>
      <c r="CC65" s="276" t="str">
        <f ca="true">+IF(OFFSET('Water Data'!$G$28,0,10*ROW('Water Data'!G59))="","",OFFSET('Water Data'!$G$28,0,10*ROW('Water Data'!G59)))</f>
        <v/>
      </c>
      <c r="CD65" s="276" t="str">
        <f ca="true">+IF(OFFSET('Water Data'!$G$29,0,10*ROW('Water Data'!G59))="","",OFFSET('Water Data'!$G$29,0,10*ROW('Water Data'!G59)))</f>
        <v/>
      </c>
      <c r="CE65" s="276" t="str">
        <f ca="true">+IF(OFFSET('Water Data'!$H$27,0,10*ROW('Water Data'!H59))="","",OFFSET('Water Data'!$H$27,0,10*ROW('Water Data'!H59)))</f>
        <v/>
      </c>
      <c r="CF65" s="276" t="str">
        <f ca="true">+IF(OFFSET('Water Data'!$H$28,0,10*ROW('Water Data'!H59))="","",OFFSET('Water Data'!$H$28,0,10*ROW('Water Data'!H59)))</f>
        <v/>
      </c>
      <c r="CG65" s="276" t="str">
        <f ca="true">+IF(OFFSET('Water Data'!$H$29,0,10*ROW('Water Data'!H59))="","",OFFSET('Water Data'!$H$29,0,10*ROW('Water Data'!H59)))</f>
        <v/>
      </c>
      <c r="CH65" s="276" t="str">
        <f ca="true">+IF(OFFSET('Water Data'!$I$27,0,10*ROW('Water Data'!I59))="","",OFFSET('Water Data'!$I$27,0,10*ROW('Water Data'!I59)))</f>
        <v/>
      </c>
      <c r="CI65" s="276" t="str">
        <f ca="true">+IF(OFFSET('Water Data'!$I$28,0,10*ROW('Water Data'!I59))="","",OFFSET('Water Data'!$I$28,0,10*ROW('Water Data'!I59)))</f>
        <v/>
      </c>
      <c r="CJ65" s="276" t="str">
        <f ca="true">+IF(OFFSET('Water Data'!$I$29,0,10*ROW('Water Data'!I59))="","",OFFSET('Water Data'!$I$29,0,10*ROW('Water Data'!I59)))</f>
        <v/>
      </c>
      <c r="CK65" s="276" t="str">
        <f ca="true">+IF(OFFSET('Sanitation Data'!$D$28,0,10*ROW('Sanitation Data'!D59))="","",OFFSET('Sanitation Data'!$D$28,0,10*ROW('Sanitation Data'!D59)))</f>
        <v/>
      </c>
      <c r="CL65" s="276" t="str">
        <f ca="true">+IF(OFFSET('Sanitation Data'!$D$29,0,10*ROW('Sanitation Data'!D59))="","",OFFSET('Sanitation Data'!$D$29,0,10*ROW('Sanitation Data'!D59)))</f>
        <v/>
      </c>
      <c r="CM65" s="276" t="str">
        <f ca="true">+IF(OFFSET('Sanitation Data'!$D$30,0,10*ROW('Sanitation Data'!D59))="","",OFFSET('Sanitation Data'!$D$30,0,10*ROW('Sanitation Data'!D59)))</f>
        <v/>
      </c>
      <c r="CN65" s="276" t="str">
        <f ca="true">+IF(OFFSET('Sanitation Data'!$D$31,0,10*ROW('Sanitation Data'!D59))="","",OFFSET('Sanitation Data'!$D$31,0,10*ROW('Sanitation Data'!D59)))</f>
        <v/>
      </c>
      <c r="CO65" s="276" t="str">
        <f ca="true">+IF(OFFSET('Sanitation Data'!$D$32,0,10*ROW('Sanitation Data'!D59))="","",OFFSET('Sanitation Data'!$D$32,0,10*ROW('Sanitation Data'!D59)))</f>
        <v/>
      </c>
      <c r="CP65" s="276" t="str">
        <f ca="true">+IF(OFFSET('Sanitation Data'!$E$28,0,10*ROW('Sanitation Data'!E59))="","",OFFSET('Sanitation Data'!$E$28,0,10*ROW('Sanitation Data'!E59)))</f>
        <v/>
      </c>
      <c r="CQ65" s="276" t="str">
        <f ca="true">+IF(OFFSET('Sanitation Data'!$E$29,0,10*ROW('Sanitation Data'!E59))="","",OFFSET('Sanitation Data'!$E$29,0,10*ROW('Sanitation Data'!E59)))</f>
        <v/>
      </c>
      <c r="CR65" s="276" t="str">
        <f ca="true">+IF(OFFSET('Sanitation Data'!$E$30,0,10*ROW('Sanitation Data'!E59))="","",OFFSET('Sanitation Data'!$E$30,0,10*ROW('Sanitation Data'!E59)))</f>
        <v/>
      </c>
      <c r="CS65" s="276" t="str">
        <f ca="true">+IF(OFFSET('Sanitation Data'!$E$31,0,10*ROW('Sanitation Data'!E59))="","",OFFSET('Sanitation Data'!$E$31,0,10*ROW('Sanitation Data'!E59)))</f>
        <v/>
      </c>
      <c r="CT65" s="276" t="str">
        <f ca="true">+IF(OFFSET('Sanitation Data'!$E$32,0,10*ROW('Sanitation Data'!E59))="","",OFFSET('Sanitation Data'!$E$32,0,10*ROW('Sanitation Data'!E59)))</f>
        <v/>
      </c>
      <c r="CU65" s="276" t="str">
        <f ca="true">+IF(OFFSET('Sanitation Data'!$F$28,0,10*ROW('Sanitation Data'!F59))="","",OFFSET('Sanitation Data'!$F$28,0,10*ROW('Sanitation Data'!F59)))</f>
        <v/>
      </c>
      <c r="CV65" s="276" t="str">
        <f ca="true">+IF(OFFSET('Sanitation Data'!$F$29,0,10*ROW('Sanitation Data'!F59))="","",OFFSET('Sanitation Data'!$F$29,0,10*ROW('Sanitation Data'!F59)))</f>
        <v/>
      </c>
      <c r="CW65" s="276" t="str">
        <f ca="true">+IF(OFFSET('Sanitation Data'!$F$30,0,10*ROW('Sanitation Data'!F59))="","",OFFSET('Sanitation Data'!$F$30,0,10*ROW('Sanitation Data'!F59)))</f>
        <v/>
      </c>
      <c r="CX65" s="276" t="str">
        <f ca="true">+IF(OFFSET('Sanitation Data'!$F$31,0,10*ROW('Sanitation Data'!F59))="","",OFFSET('Sanitation Data'!$F$31,0,10*ROW('Sanitation Data'!F59)))</f>
        <v/>
      </c>
      <c r="CY65" s="276" t="str">
        <f ca="true">+IF(OFFSET('Sanitation Data'!$F$32,0,10*ROW('Sanitation Data'!F59))="","",OFFSET('Sanitation Data'!$F$32,0,10*ROW('Sanitation Data'!F59)))</f>
        <v/>
      </c>
      <c r="CZ65" s="276" t="str">
        <f ca="true">+IF(OFFSET('Sanitation Data'!$G$28,0,10*ROW('Sanitation Data'!G59))="","",OFFSET('Sanitation Data'!$G$28,0,10*ROW('Sanitation Data'!G59)))</f>
        <v/>
      </c>
      <c r="DA65" s="276" t="str">
        <f ca="true">+IF(OFFSET('Sanitation Data'!$G$29,0,10*ROW('Sanitation Data'!G59))="","",OFFSET('Sanitation Data'!$G$29,0,10*ROW('Sanitation Data'!G59)))</f>
        <v/>
      </c>
      <c r="DB65" s="276" t="str">
        <f ca="true">+IF(OFFSET('Sanitation Data'!$G$30,0,10*ROW('Sanitation Data'!G59))="","",OFFSET('Sanitation Data'!$G$30,0,10*ROW('Sanitation Data'!G59)))</f>
        <v/>
      </c>
      <c r="DC65" s="276" t="str">
        <f ca="true">+IF(OFFSET('Sanitation Data'!$G$31,0,10*ROW('Sanitation Data'!G59))="","",OFFSET('Sanitation Data'!$G$31,0,10*ROW('Sanitation Data'!G59)))</f>
        <v/>
      </c>
      <c r="DD65" s="276" t="str">
        <f ca="true">+IF(OFFSET('Sanitation Data'!$G$32,0,10*ROW('Sanitation Data'!G59))="","",OFFSET('Sanitation Data'!$G$32,0,10*ROW('Sanitation Data'!G59)))</f>
        <v/>
      </c>
      <c r="DE65" s="276" t="str">
        <f ca="true">+IF(OFFSET('Sanitation Data'!$H$28,0,10*ROW('Sanitation Data'!H59))="","",OFFSET('Sanitation Data'!$H$28,0,10*ROW('Sanitation Data'!H59)))</f>
        <v/>
      </c>
      <c r="DF65" s="276" t="str">
        <f ca="true">+IF(OFFSET('Sanitation Data'!$H$29,0,10*ROW('Sanitation Data'!H59))="","",OFFSET('Sanitation Data'!$H$29,0,10*ROW('Sanitation Data'!H59)))</f>
        <v/>
      </c>
      <c r="DG65" s="276" t="str">
        <f ca="true">+IF(OFFSET('Sanitation Data'!$H$30,0,10*ROW('Sanitation Data'!H59))="","",OFFSET('Sanitation Data'!$H$30,0,10*ROW('Sanitation Data'!H59)))</f>
        <v/>
      </c>
      <c r="DH65" s="276" t="str">
        <f ca="true">+IF(OFFSET('Sanitation Data'!$H$31,0,10*ROW('Sanitation Data'!H59))="","",OFFSET('Sanitation Data'!$H$31,0,10*ROW('Sanitation Data'!H59)))</f>
        <v/>
      </c>
      <c r="DI65" s="276" t="str">
        <f ca="true">+IF(OFFSET('Sanitation Data'!$H$32,0,10*ROW('Sanitation Data'!H59))="","",OFFSET('Sanitation Data'!$H$32,0,10*ROW('Sanitation Data'!H59)))</f>
        <v/>
      </c>
      <c r="DJ65" s="276" t="str">
        <f ca="true">+IF(OFFSET('Sanitation Data'!$I$28,0,10*ROW('Sanitation Data'!I59))="","",OFFSET('Sanitation Data'!$I$28,0,10*ROW('Sanitation Data'!I59)))</f>
        <v/>
      </c>
      <c r="DK65" s="276" t="str">
        <f ca="true">+IF(OFFSET('Sanitation Data'!$I$29,0,10*ROW('Sanitation Data'!I59))="","",OFFSET('Sanitation Data'!$I$29,0,10*ROW('Sanitation Data'!I59)))</f>
        <v/>
      </c>
      <c r="DL65" s="276" t="str">
        <f ca="true">+IF(OFFSET('Sanitation Data'!$I$30,0,10*ROW('Sanitation Data'!I59))="","",OFFSET('Sanitation Data'!$I$30,0,10*ROW('Sanitation Data'!I59)))</f>
        <v/>
      </c>
      <c r="DM65" s="276" t="str">
        <f ca="true">+IF(OFFSET('Sanitation Data'!$I$31,0,10*ROW('Sanitation Data'!I59))="","",OFFSET('Sanitation Data'!$I$31,0,10*ROW('Sanitation Data'!I59)))</f>
        <v/>
      </c>
      <c r="DN65" s="276" t="str">
        <f ca="true">+IF(OFFSET('Sanitation Data'!$I$32,0,10*ROW('Sanitation Data'!I59))="","",OFFSET('Sanitation Data'!$I$32,0,10*ROW('Sanitation Data'!I59)))</f>
        <v/>
      </c>
      <c r="DO65" s="276" t="str">
        <f ca="true">+IF(OFFSET('Hygiene Data'!$D$11,0,10*ROW('Hygiene Data'!D59))="","",OFFSET('Hygiene Data'!$D$11,0,10*ROW('Hygiene Data'!D59)))</f>
        <v/>
      </c>
      <c r="DP65" s="276" t="str">
        <f ca="true">+IF(OFFSET('Hygiene Data'!$D$12,0,10*ROW('Hygiene Data'!D59))="","",OFFSET('Hygiene Data'!$D$12,0,10*ROW('Hygiene Data'!D59)))</f>
        <v/>
      </c>
      <c r="DQ65" s="276" t="str">
        <f ca="true">+IF(OFFSET('Hygiene Data'!$D$13,0,10*ROW('Hygiene Data'!D59))="","",OFFSET('Hygiene Data'!$D$13,0,10*ROW('Hygiene Data'!D59)))</f>
        <v/>
      </c>
      <c r="DR65" s="276" t="str">
        <f ca="true">+IF(OFFSET('Hygiene Data'!$E$11,0,10*ROW('Hygiene Data'!E59))="","",OFFSET('Hygiene Data'!$E$11,0,10*ROW('Hygiene Data'!E59)))</f>
        <v/>
      </c>
      <c r="DS65" s="276" t="str">
        <f ca="true">+IF(OFFSET('Hygiene Data'!$E$12,0,10*ROW('Hygiene Data'!E59))="","",OFFSET('Hygiene Data'!$E$12,0,10*ROW('Hygiene Data'!E59)))</f>
        <v/>
      </c>
      <c r="DT65" s="276" t="str">
        <f ca="true">+IF(OFFSET('Hygiene Data'!$E$13,0,10*ROW('Hygiene Data'!E59))="","",OFFSET('Hygiene Data'!$E$13,0,10*ROW('Hygiene Data'!E59)))</f>
        <v/>
      </c>
      <c r="DU65" s="276" t="str">
        <f ca="true">+IF(OFFSET('Hygiene Data'!$F$11,0,10*ROW('Hygiene Data'!F59))="","",OFFSET('Hygiene Data'!$F$11,0,10*ROW('Hygiene Data'!F59)))</f>
        <v/>
      </c>
      <c r="DV65" s="276" t="str">
        <f ca="true">+IF(OFFSET('Hygiene Data'!$F$12,0,10*ROW('Hygiene Data'!F59))="","",OFFSET('Hygiene Data'!$F$12,0,10*ROW('Hygiene Data'!F59)))</f>
        <v/>
      </c>
      <c r="DW65" s="276" t="str">
        <f ca="true">+IF(OFFSET('Hygiene Data'!$F$13,0,10*ROW('Hygiene Data'!F59))="","",OFFSET('Hygiene Data'!$F$13,0,10*ROW('Hygiene Data'!F59)))</f>
        <v/>
      </c>
      <c r="DX65" s="276" t="str">
        <f ca="true">+IF(OFFSET('Hygiene Data'!$G$11,0,10*ROW('Hygiene Data'!G59))="","",OFFSET('Hygiene Data'!$G$11,0,10*ROW('Hygiene Data'!G59)))</f>
        <v/>
      </c>
      <c r="DY65" s="276" t="str">
        <f ca="true">+IF(OFFSET('Hygiene Data'!$G$12,0,10*ROW('Hygiene Data'!G59))="","",OFFSET('Hygiene Data'!$G$12,0,10*ROW('Hygiene Data'!G59)))</f>
        <v/>
      </c>
      <c r="DZ65" s="276" t="str">
        <f ca="true">+IF(OFFSET('Hygiene Data'!$G$13,0,10*ROW('Hygiene Data'!G59))="","",OFFSET('Hygiene Data'!$G$13,0,10*ROW('Hygiene Data'!G59)))</f>
        <v/>
      </c>
      <c r="EA65" s="276" t="str">
        <f ca="true">+IF(OFFSET('Hygiene Data'!$H$11,0,10*ROW('Hygiene Data'!H59))="","",OFFSET('Hygiene Data'!$H$11,0,10*ROW('Hygiene Data'!H59)))</f>
        <v/>
      </c>
      <c r="EB65" s="276" t="str">
        <f ca="true">+IF(OFFSET('Hygiene Data'!$H$12,0,10*ROW('Hygiene Data'!H59))="","",OFFSET('Hygiene Data'!$H$12,0,10*ROW('Hygiene Data'!H59)))</f>
        <v/>
      </c>
      <c r="EC65" s="276" t="str">
        <f ca="true">+IF(OFFSET('Hygiene Data'!$H$13,0,10*ROW('Hygiene Data'!H59))="","",OFFSET('Hygiene Data'!$H$13,0,10*ROW('Hygiene Data'!H59)))</f>
        <v/>
      </c>
      <c r="ED65" s="276" t="str">
        <f ca="true">+IF(OFFSET('Hygiene Data'!$I$11,0,10*ROW('Hygiene Data'!I59))="","",OFFSET('Hygiene Data'!$I$11,0,10*ROW('Hygiene Data'!I59)))</f>
        <v/>
      </c>
      <c r="EE65" s="276" t="str">
        <f ca="true">+IF(OFFSET('Hygiene Data'!$I$12,0,10*ROW('Hygiene Data'!I59))="","",OFFSET('Hygiene Data'!$I$12,0,10*ROW('Hygiene Data'!I59)))</f>
        <v/>
      </c>
      <c r="EF65" s="276"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2"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6"/>
      <c r="BS66" s="276" t="str">
        <f ca="true">+IF(OFFSET('Water Data'!$D$27,0,10*ROW('Water Data'!D60))="","",OFFSET('Water Data'!$D$27,0,10*ROW('Water Data'!D60)))</f>
        <v/>
      </c>
      <c r="BT66" s="276" t="str">
        <f ca="true">+IF(OFFSET('Water Data'!$D$28,0,10*ROW('Water Data'!D60))="","",OFFSET('Water Data'!$D$28,0,10*ROW('Water Data'!D60)))</f>
        <v/>
      </c>
      <c r="BU66" s="276" t="str">
        <f ca="true">+IF(OFFSET('Water Data'!$D$29,0,10*ROW('Water Data'!D60))="","",OFFSET('Water Data'!$D$29,0,10*ROW('Water Data'!D60)))</f>
        <v/>
      </c>
      <c r="BV66" s="276" t="str">
        <f ca="true">+IF(OFFSET('Water Data'!$E$27,0,10*ROW('Water Data'!E60))="","",OFFSET('Water Data'!$E$27,0,10*ROW('Water Data'!E60)))</f>
        <v/>
      </c>
      <c r="BW66" s="276" t="str">
        <f ca="true">+IF(OFFSET('Water Data'!$E$28,0,10*ROW('Water Data'!E60))="","",OFFSET('Water Data'!$E$28,0,10*ROW('Water Data'!E60)))</f>
        <v/>
      </c>
      <c r="BX66" s="276" t="str">
        <f ca="true">+IF(OFFSET('Water Data'!$E$29,0,10*ROW('Water Data'!E60))="","",OFFSET('Water Data'!$E$29,0,10*ROW('Water Data'!E60)))</f>
        <v/>
      </c>
      <c r="BY66" s="276" t="str">
        <f ca="true">+IF(OFFSET('Water Data'!$F$27,0,10*ROW('Water Data'!F60))="","",OFFSET('Water Data'!$F$27,0,10*ROW('Water Data'!F60)))</f>
        <v/>
      </c>
      <c r="BZ66" s="276" t="str">
        <f ca="true">+IF(OFFSET('Water Data'!$F$28,0,10*ROW('Water Data'!F60))="","",OFFSET('Water Data'!$F$28,0,10*ROW('Water Data'!F60)))</f>
        <v/>
      </c>
      <c r="CA66" s="276" t="str">
        <f ca="true">+IF(OFFSET('Water Data'!$F$29,0,10*ROW('Water Data'!F60))="","",OFFSET('Water Data'!$F$29,0,10*ROW('Water Data'!F60)))</f>
        <v/>
      </c>
      <c r="CB66" s="276" t="str">
        <f ca="true">+IF(OFFSET('Water Data'!$G$27,0,10*ROW('Water Data'!G60))="","",OFFSET('Water Data'!$G$27,0,10*ROW('Water Data'!G60)))</f>
        <v/>
      </c>
      <c r="CC66" s="276" t="str">
        <f ca="true">+IF(OFFSET('Water Data'!$G$28,0,10*ROW('Water Data'!G60))="","",OFFSET('Water Data'!$G$28,0,10*ROW('Water Data'!G60)))</f>
        <v/>
      </c>
      <c r="CD66" s="276" t="str">
        <f ca="true">+IF(OFFSET('Water Data'!$G$29,0,10*ROW('Water Data'!G60))="","",OFFSET('Water Data'!$G$29,0,10*ROW('Water Data'!G60)))</f>
        <v/>
      </c>
      <c r="CE66" s="276" t="str">
        <f ca="true">+IF(OFFSET('Water Data'!$H$27,0,10*ROW('Water Data'!H60))="","",OFFSET('Water Data'!$H$27,0,10*ROW('Water Data'!H60)))</f>
        <v/>
      </c>
      <c r="CF66" s="276" t="str">
        <f ca="true">+IF(OFFSET('Water Data'!$H$28,0,10*ROW('Water Data'!H60))="","",OFFSET('Water Data'!$H$28,0,10*ROW('Water Data'!H60)))</f>
        <v/>
      </c>
      <c r="CG66" s="276" t="str">
        <f ca="true">+IF(OFFSET('Water Data'!$H$29,0,10*ROW('Water Data'!H60))="","",OFFSET('Water Data'!$H$29,0,10*ROW('Water Data'!H60)))</f>
        <v/>
      </c>
      <c r="CH66" s="276" t="str">
        <f ca="true">+IF(OFFSET('Water Data'!$I$27,0,10*ROW('Water Data'!I60))="","",OFFSET('Water Data'!$I$27,0,10*ROW('Water Data'!I60)))</f>
        <v/>
      </c>
      <c r="CI66" s="276" t="str">
        <f ca="true">+IF(OFFSET('Water Data'!$I$28,0,10*ROW('Water Data'!I60))="","",OFFSET('Water Data'!$I$28,0,10*ROW('Water Data'!I60)))</f>
        <v/>
      </c>
      <c r="CJ66" s="276" t="str">
        <f ca="true">+IF(OFFSET('Water Data'!$I$29,0,10*ROW('Water Data'!I60))="","",OFFSET('Water Data'!$I$29,0,10*ROW('Water Data'!I60)))</f>
        <v/>
      </c>
      <c r="CK66" s="276" t="str">
        <f ca="true">+IF(OFFSET('Sanitation Data'!$D$28,0,10*ROW('Sanitation Data'!D60))="","",OFFSET('Sanitation Data'!$D$28,0,10*ROW('Sanitation Data'!D60)))</f>
        <v/>
      </c>
      <c r="CL66" s="276" t="str">
        <f ca="true">+IF(OFFSET('Sanitation Data'!$D$29,0,10*ROW('Sanitation Data'!D60))="","",OFFSET('Sanitation Data'!$D$29,0,10*ROW('Sanitation Data'!D60)))</f>
        <v/>
      </c>
      <c r="CM66" s="276" t="str">
        <f ca="true">+IF(OFFSET('Sanitation Data'!$D$30,0,10*ROW('Sanitation Data'!D60))="","",OFFSET('Sanitation Data'!$D$30,0,10*ROW('Sanitation Data'!D60)))</f>
        <v/>
      </c>
      <c r="CN66" s="276" t="str">
        <f ca="true">+IF(OFFSET('Sanitation Data'!$D$31,0,10*ROW('Sanitation Data'!D60))="","",OFFSET('Sanitation Data'!$D$31,0,10*ROW('Sanitation Data'!D60)))</f>
        <v/>
      </c>
      <c r="CO66" s="276" t="str">
        <f ca="true">+IF(OFFSET('Sanitation Data'!$D$32,0,10*ROW('Sanitation Data'!D60))="","",OFFSET('Sanitation Data'!$D$32,0,10*ROW('Sanitation Data'!D60)))</f>
        <v/>
      </c>
      <c r="CP66" s="276" t="str">
        <f ca="true">+IF(OFFSET('Sanitation Data'!$E$28,0,10*ROW('Sanitation Data'!E60))="","",OFFSET('Sanitation Data'!$E$28,0,10*ROW('Sanitation Data'!E60)))</f>
        <v/>
      </c>
      <c r="CQ66" s="276" t="str">
        <f ca="true">+IF(OFFSET('Sanitation Data'!$E$29,0,10*ROW('Sanitation Data'!E60))="","",OFFSET('Sanitation Data'!$E$29,0,10*ROW('Sanitation Data'!E60)))</f>
        <v/>
      </c>
      <c r="CR66" s="276" t="str">
        <f ca="true">+IF(OFFSET('Sanitation Data'!$E$30,0,10*ROW('Sanitation Data'!E60))="","",OFFSET('Sanitation Data'!$E$30,0,10*ROW('Sanitation Data'!E60)))</f>
        <v/>
      </c>
      <c r="CS66" s="276" t="str">
        <f ca="true">+IF(OFFSET('Sanitation Data'!$E$31,0,10*ROW('Sanitation Data'!E60))="","",OFFSET('Sanitation Data'!$E$31,0,10*ROW('Sanitation Data'!E60)))</f>
        <v/>
      </c>
      <c r="CT66" s="276" t="str">
        <f ca="true">+IF(OFFSET('Sanitation Data'!$E$32,0,10*ROW('Sanitation Data'!E60))="","",OFFSET('Sanitation Data'!$E$32,0,10*ROW('Sanitation Data'!E60)))</f>
        <v/>
      </c>
      <c r="CU66" s="276" t="str">
        <f ca="true">+IF(OFFSET('Sanitation Data'!$F$28,0,10*ROW('Sanitation Data'!F60))="","",OFFSET('Sanitation Data'!$F$28,0,10*ROW('Sanitation Data'!F60)))</f>
        <v/>
      </c>
      <c r="CV66" s="276" t="str">
        <f ca="true">+IF(OFFSET('Sanitation Data'!$F$29,0,10*ROW('Sanitation Data'!F60))="","",OFFSET('Sanitation Data'!$F$29,0,10*ROW('Sanitation Data'!F60)))</f>
        <v/>
      </c>
      <c r="CW66" s="276" t="str">
        <f ca="true">+IF(OFFSET('Sanitation Data'!$F$30,0,10*ROW('Sanitation Data'!F60))="","",OFFSET('Sanitation Data'!$F$30,0,10*ROW('Sanitation Data'!F60)))</f>
        <v/>
      </c>
      <c r="CX66" s="276" t="str">
        <f ca="true">+IF(OFFSET('Sanitation Data'!$F$31,0,10*ROW('Sanitation Data'!F60))="","",OFFSET('Sanitation Data'!$F$31,0,10*ROW('Sanitation Data'!F60)))</f>
        <v/>
      </c>
      <c r="CY66" s="276" t="str">
        <f ca="true">+IF(OFFSET('Sanitation Data'!$F$32,0,10*ROW('Sanitation Data'!F60))="","",OFFSET('Sanitation Data'!$F$32,0,10*ROW('Sanitation Data'!F60)))</f>
        <v/>
      </c>
      <c r="CZ66" s="276" t="str">
        <f ca="true">+IF(OFFSET('Sanitation Data'!$G$28,0,10*ROW('Sanitation Data'!G60))="","",OFFSET('Sanitation Data'!$G$28,0,10*ROW('Sanitation Data'!G60)))</f>
        <v/>
      </c>
      <c r="DA66" s="276" t="str">
        <f ca="true">+IF(OFFSET('Sanitation Data'!$G$29,0,10*ROW('Sanitation Data'!G60))="","",OFFSET('Sanitation Data'!$G$29,0,10*ROW('Sanitation Data'!G60)))</f>
        <v/>
      </c>
      <c r="DB66" s="276" t="str">
        <f ca="true">+IF(OFFSET('Sanitation Data'!$G$30,0,10*ROW('Sanitation Data'!G60))="","",OFFSET('Sanitation Data'!$G$30,0,10*ROW('Sanitation Data'!G60)))</f>
        <v/>
      </c>
      <c r="DC66" s="276" t="str">
        <f ca="true">+IF(OFFSET('Sanitation Data'!$G$31,0,10*ROW('Sanitation Data'!G60))="","",OFFSET('Sanitation Data'!$G$31,0,10*ROW('Sanitation Data'!G60)))</f>
        <v/>
      </c>
      <c r="DD66" s="276" t="str">
        <f ca="true">+IF(OFFSET('Sanitation Data'!$G$32,0,10*ROW('Sanitation Data'!G60))="","",OFFSET('Sanitation Data'!$G$32,0,10*ROW('Sanitation Data'!G60)))</f>
        <v/>
      </c>
      <c r="DE66" s="276" t="str">
        <f ca="true">+IF(OFFSET('Sanitation Data'!$H$28,0,10*ROW('Sanitation Data'!H60))="","",OFFSET('Sanitation Data'!$H$28,0,10*ROW('Sanitation Data'!H60)))</f>
        <v/>
      </c>
      <c r="DF66" s="276" t="str">
        <f ca="true">+IF(OFFSET('Sanitation Data'!$H$29,0,10*ROW('Sanitation Data'!H60))="","",OFFSET('Sanitation Data'!$H$29,0,10*ROW('Sanitation Data'!H60)))</f>
        <v/>
      </c>
      <c r="DG66" s="276" t="str">
        <f ca="true">+IF(OFFSET('Sanitation Data'!$H$30,0,10*ROW('Sanitation Data'!H60))="","",OFFSET('Sanitation Data'!$H$30,0,10*ROW('Sanitation Data'!H60)))</f>
        <v/>
      </c>
      <c r="DH66" s="276" t="str">
        <f ca="true">+IF(OFFSET('Sanitation Data'!$H$31,0,10*ROW('Sanitation Data'!H60))="","",OFFSET('Sanitation Data'!$H$31,0,10*ROW('Sanitation Data'!H60)))</f>
        <v/>
      </c>
      <c r="DI66" s="276" t="str">
        <f ca="true">+IF(OFFSET('Sanitation Data'!$H$32,0,10*ROW('Sanitation Data'!H60))="","",OFFSET('Sanitation Data'!$H$32,0,10*ROW('Sanitation Data'!H60)))</f>
        <v/>
      </c>
      <c r="DJ66" s="276" t="str">
        <f ca="true">+IF(OFFSET('Sanitation Data'!$I$28,0,10*ROW('Sanitation Data'!I60))="","",OFFSET('Sanitation Data'!$I$28,0,10*ROW('Sanitation Data'!I60)))</f>
        <v/>
      </c>
      <c r="DK66" s="276" t="str">
        <f ca="true">+IF(OFFSET('Sanitation Data'!$I$29,0,10*ROW('Sanitation Data'!I60))="","",OFFSET('Sanitation Data'!$I$29,0,10*ROW('Sanitation Data'!I60)))</f>
        <v/>
      </c>
      <c r="DL66" s="276" t="str">
        <f ca="true">+IF(OFFSET('Sanitation Data'!$I$30,0,10*ROW('Sanitation Data'!I60))="","",OFFSET('Sanitation Data'!$I$30,0,10*ROW('Sanitation Data'!I60)))</f>
        <v/>
      </c>
      <c r="DM66" s="276" t="str">
        <f ca="true">+IF(OFFSET('Sanitation Data'!$I$31,0,10*ROW('Sanitation Data'!I60))="","",OFFSET('Sanitation Data'!$I$31,0,10*ROW('Sanitation Data'!I60)))</f>
        <v/>
      </c>
      <c r="DN66" s="276" t="str">
        <f ca="true">+IF(OFFSET('Sanitation Data'!$I$32,0,10*ROW('Sanitation Data'!I60))="","",OFFSET('Sanitation Data'!$I$32,0,10*ROW('Sanitation Data'!I60)))</f>
        <v/>
      </c>
      <c r="DO66" s="276" t="str">
        <f ca="true">+IF(OFFSET('Hygiene Data'!$D$11,0,10*ROW('Hygiene Data'!D60))="","",OFFSET('Hygiene Data'!$D$11,0,10*ROW('Hygiene Data'!D60)))</f>
        <v/>
      </c>
      <c r="DP66" s="276" t="str">
        <f ca="true">+IF(OFFSET('Hygiene Data'!$D$12,0,10*ROW('Hygiene Data'!D60))="","",OFFSET('Hygiene Data'!$D$12,0,10*ROW('Hygiene Data'!D60)))</f>
        <v/>
      </c>
      <c r="DQ66" s="276" t="str">
        <f ca="true">+IF(OFFSET('Hygiene Data'!$D$13,0,10*ROW('Hygiene Data'!D60))="","",OFFSET('Hygiene Data'!$D$13,0,10*ROW('Hygiene Data'!D60)))</f>
        <v/>
      </c>
      <c r="DR66" s="276" t="str">
        <f ca="true">+IF(OFFSET('Hygiene Data'!$E$11,0,10*ROW('Hygiene Data'!E60))="","",OFFSET('Hygiene Data'!$E$11,0,10*ROW('Hygiene Data'!E60)))</f>
        <v/>
      </c>
      <c r="DS66" s="276" t="str">
        <f ca="true">+IF(OFFSET('Hygiene Data'!$E$12,0,10*ROW('Hygiene Data'!E60))="","",OFFSET('Hygiene Data'!$E$12,0,10*ROW('Hygiene Data'!E60)))</f>
        <v/>
      </c>
      <c r="DT66" s="276" t="str">
        <f ca="true">+IF(OFFSET('Hygiene Data'!$E$13,0,10*ROW('Hygiene Data'!E60))="","",OFFSET('Hygiene Data'!$E$13,0,10*ROW('Hygiene Data'!E60)))</f>
        <v/>
      </c>
      <c r="DU66" s="276" t="str">
        <f ca="true">+IF(OFFSET('Hygiene Data'!$F$11,0,10*ROW('Hygiene Data'!F60))="","",OFFSET('Hygiene Data'!$F$11,0,10*ROW('Hygiene Data'!F60)))</f>
        <v/>
      </c>
      <c r="DV66" s="276" t="str">
        <f ca="true">+IF(OFFSET('Hygiene Data'!$F$12,0,10*ROW('Hygiene Data'!F60))="","",OFFSET('Hygiene Data'!$F$12,0,10*ROW('Hygiene Data'!F60)))</f>
        <v/>
      </c>
      <c r="DW66" s="276" t="str">
        <f ca="true">+IF(OFFSET('Hygiene Data'!$F$13,0,10*ROW('Hygiene Data'!F60))="","",OFFSET('Hygiene Data'!$F$13,0,10*ROW('Hygiene Data'!F60)))</f>
        <v/>
      </c>
      <c r="DX66" s="276" t="str">
        <f ca="true">+IF(OFFSET('Hygiene Data'!$G$11,0,10*ROW('Hygiene Data'!G60))="","",OFFSET('Hygiene Data'!$G$11,0,10*ROW('Hygiene Data'!G60)))</f>
        <v/>
      </c>
      <c r="DY66" s="276" t="str">
        <f ca="true">+IF(OFFSET('Hygiene Data'!$G$12,0,10*ROW('Hygiene Data'!G60))="","",OFFSET('Hygiene Data'!$G$12,0,10*ROW('Hygiene Data'!G60)))</f>
        <v/>
      </c>
      <c r="DZ66" s="276" t="str">
        <f ca="true">+IF(OFFSET('Hygiene Data'!$G$13,0,10*ROW('Hygiene Data'!G60))="","",OFFSET('Hygiene Data'!$G$13,0,10*ROW('Hygiene Data'!G60)))</f>
        <v/>
      </c>
      <c r="EA66" s="276" t="str">
        <f ca="true">+IF(OFFSET('Hygiene Data'!$H$11,0,10*ROW('Hygiene Data'!H60))="","",OFFSET('Hygiene Data'!$H$11,0,10*ROW('Hygiene Data'!H60)))</f>
        <v/>
      </c>
      <c r="EB66" s="276" t="str">
        <f ca="true">+IF(OFFSET('Hygiene Data'!$H$12,0,10*ROW('Hygiene Data'!H60))="","",OFFSET('Hygiene Data'!$H$12,0,10*ROW('Hygiene Data'!H60)))</f>
        <v/>
      </c>
      <c r="EC66" s="276" t="str">
        <f ca="true">+IF(OFFSET('Hygiene Data'!$H$13,0,10*ROW('Hygiene Data'!H60))="","",OFFSET('Hygiene Data'!$H$13,0,10*ROW('Hygiene Data'!H60)))</f>
        <v/>
      </c>
      <c r="ED66" s="276" t="str">
        <f ca="true">+IF(OFFSET('Hygiene Data'!$I$11,0,10*ROW('Hygiene Data'!I60))="","",OFFSET('Hygiene Data'!$I$11,0,10*ROW('Hygiene Data'!I60)))</f>
        <v/>
      </c>
      <c r="EE66" s="276" t="str">
        <f ca="true">+IF(OFFSET('Hygiene Data'!$I$12,0,10*ROW('Hygiene Data'!I60))="","",OFFSET('Hygiene Data'!$I$12,0,10*ROW('Hygiene Data'!I60)))</f>
        <v/>
      </c>
      <c r="EF66" s="276"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2"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6"/>
      <c r="BS67" s="276" t="str">
        <f ca="true">+IF(OFFSET('Water Data'!$D$27,0,10*ROW('Water Data'!D61))="","",OFFSET('Water Data'!$D$27,0,10*ROW('Water Data'!D61)))</f>
        <v/>
      </c>
      <c r="BT67" s="276" t="str">
        <f ca="true">+IF(OFFSET('Water Data'!$D$28,0,10*ROW('Water Data'!D61))="","",OFFSET('Water Data'!$D$28,0,10*ROW('Water Data'!D61)))</f>
        <v/>
      </c>
      <c r="BU67" s="276" t="str">
        <f ca="true">+IF(OFFSET('Water Data'!$D$29,0,10*ROW('Water Data'!D61))="","",OFFSET('Water Data'!$D$29,0,10*ROW('Water Data'!D61)))</f>
        <v/>
      </c>
      <c r="BV67" s="276" t="str">
        <f ca="true">+IF(OFFSET('Water Data'!$E$27,0,10*ROW('Water Data'!E61))="","",OFFSET('Water Data'!$E$27,0,10*ROW('Water Data'!E61)))</f>
        <v/>
      </c>
      <c r="BW67" s="276" t="str">
        <f ca="true">+IF(OFFSET('Water Data'!$E$28,0,10*ROW('Water Data'!E61))="","",OFFSET('Water Data'!$E$28,0,10*ROW('Water Data'!E61)))</f>
        <v/>
      </c>
      <c r="BX67" s="276" t="str">
        <f ca="true">+IF(OFFSET('Water Data'!$E$29,0,10*ROW('Water Data'!E61))="","",OFFSET('Water Data'!$E$29,0,10*ROW('Water Data'!E61)))</f>
        <v/>
      </c>
      <c r="BY67" s="276" t="str">
        <f ca="true">+IF(OFFSET('Water Data'!$F$27,0,10*ROW('Water Data'!F61))="","",OFFSET('Water Data'!$F$27,0,10*ROW('Water Data'!F61)))</f>
        <v/>
      </c>
      <c r="BZ67" s="276" t="str">
        <f ca="true">+IF(OFFSET('Water Data'!$F$28,0,10*ROW('Water Data'!F61))="","",OFFSET('Water Data'!$F$28,0,10*ROW('Water Data'!F61)))</f>
        <v/>
      </c>
      <c r="CA67" s="276" t="str">
        <f ca="true">+IF(OFFSET('Water Data'!$F$29,0,10*ROW('Water Data'!F61))="","",OFFSET('Water Data'!$F$29,0,10*ROW('Water Data'!F61)))</f>
        <v/>
      </c>
      <c r="CB67" s="276" t="str">
        <f ca="true">+IF(OFFSET('Water Data'!$G$27,0,10*ROW('Water Data'!G61))="","",OFFSET('Water Data'!$G$27,0,10*ROW('Water Data'!G61)))</f>
        <v/>
      </c>
      <c r="CC67" s="276" t="str">
        <f ca="true">+IF(OFFSET('Water Data'!$G$28,0,10*ROW('Water Data'!G61))="","",OFFSET('Water Data'!$G$28,0,10*ROW('Water Data'!G61)))</f>
        <v/>
      </c>
      <c r="CD67" s="276" t="str">
        <f ca="true">+IF(OFFSET('Water Data'!$G$29,0,10*ROW('Water Data'!G61))="","",OFFSET('Water Data'!$G$29,0,10*ROW('Water Data'!G61)))</f>
        <v/>
      </c>
      <c r="CE67" s="276" t="str">
        <f ca="true">+IF(OFFSET('Water Data'!$H$27,0,10*ROW('Water Data'!H61))="","",OFFSET('Water Data'!$H$27,0,10*ROW('Water Data'!H61)))</f>
        <v/>
      </c>
      <c r="CF67" s="276" t="str">
        <f ca="true">+IF(OFFSET('Water Data'!$H$28,0,10*ROW('Water Data'!H61))="","",OFFSET('Water Data'!$H$28,0,10*ROW('Water Data'!H61)))</f>
        <v/>
      </c>
      <c r="CG67" s="276" t="str">
        <f ca="true">+IF(OFFSET('Water Data'!$H$29,0,10*ROW('Water Data'!H61))="","",OFFSET('Water Data'!$H$29,0,10*ROW('Water Data'!H61)))</f>
        <v/>
      </c>
      <c r="CH67" s="276" t="str">
        <f ca="true">+IF(OFFSET('Water Data'!$I$27,0,10*ROW('Water Data'!I61))="","",OFFSET('Water Data'!$I$27,0,10*ROW('Water Data'!I61)))</f>
        <v/>
      </c>
      <c r="CI67" s="276" t="str">
        <f ca="true">+IF(OFFSET('Water Data'!$I$28,0,10*ROW('Water Data'!I61))="","",OFFSET('Water Data'!$I$28,0,10*ROW('Water Data'!I61)))</f>
        <v/>
      </c>
      <c r="CJ67" s="276" t="str">
        <f ca="true">+IF(OFFSET('Water Data'!$I$29,0,10*ROW('Water Data'!I61))="","",OFFSET('Water Data'!$I$29,0,10*ROW('Water Data'!I61)))</f>
        <v/>
      </c>
      <c r="CK67" s="276" t="str">
        <f ca="true">+IF(OFFSET('Sanitation Data'!$D$28,0,10*ROW('Sanitation Data'!D61))="","",OFFSET('Sanitation Data'!$D$28,0,10*ROW('Sanitation Data'!D61)))</f>
        <v/>
      </c>
      <c r="CL67" s="276" t="str">
        <f ca="true">+IF(OFFSET('Sanitation Data'!$D$29,0,10*ROW('Sanitation Data'!D61))="","",OFFSET('Sanitation Data'!$D$29,0,10*ROW('Sanitation Data'!D61)))</f>
        <v/>
      </c>
      <c r="CM67" s="276" t="str">
        <f ca="true">+IF(OFFSET('Sanitation Data'!$D$30,0,10*ROW('Sanitation Data'!D61))="","",OFFSET('Sanitation Data'!$D$30,0,10*ROW('Sanitation Data'!D61)))</f>
        <v/>
      </c>
      <c r="CN67" s="276" t="str">
        <f ca="true">+IF(OFFSET('Sanitation Data'!$D$31,0,10*ROW('Sanitation Data'!D61))="","",OFFSET('Sanitation Data'!$D$31,0,10*ROW('Sanitation Data'!D61)))</f>
        <v/>
      </c>
      <c r="CO67" s="276" t="str">
        <f ca="true">+IF(OFFSET('Sanitation Data'!$D$32,0,10*ROW('Sanitation Data'!D61))="","",OFFSET('Sanitation Data'!$D$32,0,10*ROW('Sanitation Data'!D61)))</f>
        <v/>
      </c>
      <c r="CP67" s="276" t="str">
        <f ca="true">+IF(OFFSET('Sanitation Data'!$E$28,0,10*ROW('Sanitation Data'!E61))="","",OFFSET('Sanitation Data'!$E$28,0,10*ROW('Sanitation Data'!E61)))</f>
        <v/>
      </c>
      <c r="CQ67" s="276" t="str">
        <f ca="true">+IF(OFFSET('Sanitation Data'!$E$29,0,10*ROW('Sanitation Data'!E61))="","",OFFSET('Sanitation Data'!$E$29,0,10*ROW('Sanitation Data'!E61)))</f>
        <v/>
      </c>
      <c r="CR67" s="276" t="str">
        <f ca="true">+IF(OFFSET('Sanitation Data'!$E$30,0,10*ROW('Sanitation Data'!E61))="","",OFFSET('Sanitation Data'!$E$30,0,10*ROW('Sanitation Data'!E61)))</f>
        <v/>
      </c>
      <c r="CS67" s="276" t="str">
        <f ca="true">+IF(OFFSET('Sanitation Data'!$E$31,0,10*ROW('Sanitation Data'!E61))="","",OFFSET('Sanitation Data'!$E$31,0,10*ROW('Sanitation Data'!E61)))</f>
        <v/>
      </c>
      <c r="CT67" s="276" t="str">
        <f ca="true">+IF(OFFSET('Sanitation Data'!$E$32,0,10*ROW('Sanitation Data'!E61))="","",OFFSET('Sanitation Data'!$E$32,0,10*ROW('Sanitation Data'!E61)))</f>
        <v/>
      </c>
      <c r="CU67" s="276" t="str">
        <f ca="true">+IF(OFFSET('Sanitation Data'!$F$28,0,10*ROW('Sanitation Data'!F61))="","",OFFSET('Sanitation Data'!$F$28,0,10*ROW('Sanitation Data'!F61)))</f>
        <v/>
      </c>
      <c r="CV67" s="276" t="str">
        <f ca="true">+IF(OFFSET('Sanitation Data'!$F$29,0,10*ROW('Sanitation Data'!F61))="","",OFFSET('Sanitation Data'!$F$29,0,10*ROW('Sanitation Data'!F61)))</f>
        <v/>
      </c>
      <c r="CW67" s="276" t="str">
        <f ca="true">+IF(OFFSET('Sanitation Data'!$F$30,0,10*ROW('Sanitation Data'!F61))="","",OFFSET('Sanitation Data'!$F$30,0,10*ROW('Sanitation Data'!F61)))</f>
        <v/>
      </c>
      <c r="CX67" s="276" t="str">
        <f ca="true">+IF(OFFSET('Sanitation Data'!$F$31,0,10*ROW('Sanitation Data'!F61))="","",OFFSET('Sanitation Data'!$F$31,0,10*ROW('Sanitation Data'!F61)))</f>
        <v/>
      </c>
      <c r="CY67" s="276" t="str">
        <f ca="true">+IF(OFFSET('Sanitation Data'!$F$32,0,10*ROW('Sanitation Data'!F61))="","",OFFSET('Sanitation Data'!$F$32,0,10*ROW('Sanitation Data'!F61)))</f>
        <v/>
      </c>
      <c r="CZ67" s="276" t="str">
        <f ca="true">+IF(OFFSET('Sanitation Data'!$G$28,0,10*ROW('Sanitation Data'!G61))="","",OFFSET('Sanitation Data'!$G$28,0,10*ROW('Sanitation Data'!G61)))</f>
        <v/>
      </c>
      <c r="DA67" s="276" t="str">
        <f ca="true">+IF(OFFSET('Sanitation Data'!$G$29,0,10*ROW('Sanitation Data'!G61))="","",OFFSET('Sanitation Data'!$G$29,0,10*ROW('Sanitation Data'!G61)))</f>
        <v/>
      </c>
      <c r="DB67" s="276" t="str">
        <f ca="true">+IF(OFFSET('Sanitation Data'!$G$30,0,10*ROW('Sanitation Data'!G61))="","",OFFSET('Sanitation Data'!$G$30,0,10*ROW('Sanitation Data'!G61)))</f>
        <v/>
      </c>
      <c r="DC67" s="276" t="str">
        <f ca="true">+IF(OFFSET('Sanitation Data'!$G$31,0,10*ROW('Sanitation Data'!G61))="","",OFFSET('Sanitation Data'!$G$31,0,10*ROW('Sanitation Data'!G61)))</f>
        <v/>
      </c>
      <c r="DD67" s="276" t="str">
        <f ca="true">+IF(OFFSET('Sanitation Data'!$G$32,0,10*ROW('Sanitation Data'!G61))="","",OFFSET('Sanitation Data'!$G$32,0,10*ROW('Sanitation Data'!G61)))</f>
        <v/>
      </c>
      <c r="DE67" s="276" t="str">
        <f ca="true">+IF(OFFSET('Sanitation Data'!$H$28,0,10*ROW('Sanitation Data'!H61))="","",OFFSET('Sanitation Data'!$H$28,0,10*ROW('Sanitation Data'!H61)))</f>
        <v/>
      </c>
      <c r="DF67" s="276" t="str">
        <f ca="true">+IF(OFFSET('Sanitation Data'!$H$29,0,10*ROW('Sanitation Data'!H61))="","",OFFSET('Sanitation Data'!$H$29,0,10*ROW('Sanitation Data'!H61)))</f>
        <v/>
      </c>
      <c r="DG67" s="276" t="str">
        <f ca="true">+IF(OFFSET('Sanitation Data'!$H$30,0,10*ROW('Sanitation Data'!H61))="","",OFFSET('Sanitation Data'!$H$30,0,10*ROW('Sanitation Data'!H61)))</f>
        <v/>
      </c>
      <c r="DH67" s="276" t="str">
        <f ca="true">+IF(OFFSET('Sanitation Data'!$H$31,0,10*ROW('Sanitation Data'!H61))="","",OFFSET('Sanitation Data'!$H$31,0,10*ROW('Sanitation Data'!H61)))</f>
        <v/>
      </c>
      <c r="DI67" s="276" t="str">
        <f ca="true">+IF(OFFSET('Sanitation Data'!$H$32,0,10*ROW('Sanitation Data'!H61))="","",OFFSET('Sanitation Data'!$H$32,0,10*ROW('Sanitation Data'!H61)))</f>
        <v/>
      </c>
      <c r="DJ67" s="276" t="str">
        <f ca="true">+IF(OFFSET('Sanitation Data'!$I$28,0,10*ROW('Sanitation Data'!I61))="","",OFFSET('Sanitation Data'!$I$28,0,10*ROW('Sanitation Data'!I61)))</f>
        <v/>
      </c>
      <c r="DK67" s="276" t="str">
        <f ca="true">+IF(OFFSET('Sanitation Data'!$I$29,0,10*ROW('Sanitation Data'!I61))="","",OFFSET('Sanitation Data'!$I$29,0,10*ROW('Sanitation Data'!I61)))</f>
        <v/>
      </c>
      <c r="DL67" s="276" t="str">
        <f ca="true">+IF(OFFSET('Sanitation Data'!$I$30,0,10*ROW('Sanitation Data'!I61))="","",OFFSET('Sanitation Data'!$I$30,0,10*ROW('Sanitation Data'!I61)))</f>
        <v/>
      </c>
      <c r="DM67" s="276" t="str">
        <f ca="true">+IF(OFFSET('Sanitation Data'!$I$31,0,10*ROW('Sanitation Data'!I61))="","",OFFSET('Sanitation Data'!$I$31,0,10*ROW('Sanitation Data'!I61)))</f>
        <v/>
      </c>
      <c r="DN67" s="276" t="str">
        <f ca="true">+IF(OFFSET('Sanitation Data'!$I$32,0,10*ROW('Sanitation Data'!I61))="","",OFFSET('Sanitation Data'!$I$32,0,10*ROW('Sanitation Data'!I61)))</f>
        <v/>
      </c>
      <c r="DO67" s="276" t="str">
        <f ca="true">+IF(OFFSET('Hygiene Data'!$D$11,0,10*ROW('Hygiene Data'!D61))="","",OFFSET('Hygiene Data'!$D$11,0,10*ROW('Hygiene Data'!D61)))</f>
        <v/>
      </c>
      <c r="DP67" s="276" t="str">
        <f ca="true">+IF(OFFSET('Hygiene Data'!$D$12,0,10*ROW('Hygiene Data'!D61))="","",OFFSET('Hygiene Data'!$D$12,0,10*ROW('Hygiene Data'!D61)))</f>
        <v/>
      </c>
      <c r="DQ67" s="276" t="str">
        <f ca="true">+IF(OFFSET('Hygiene Data'!$D$13,0,10*ROW('Hygiene Data'!D61))="","",OFFSET('Hygiene Data'!$D$13,0,10*ROW('Hygiene Data'!D61)))</f>
        <v/>
      </c>
      <c r="DR67" s="276" t="str">
        <f ca="true">+IF(OFFSET('Hygiene Data'!$E$11,0,10*ROW('Hygiene Data'!E61))="","",OFFSET('Hygiene Data'!$E$11,0,10*ROW('Hygiene Data'!E61)))</f>
        <v/>
      </c>
      <c r="DS67" s="276" t="str">
        <f ca="true">+IF(OFFSET('Hygiene Data'!$E$12,0,10*ROW('Hygiene Data'!E61))="","",OFFSET('Hygiene Data'!$E$12,0,10*ROW('Hygiene Data'!E61)))</f>
        <v/>
      </c>
      <c r="DT67" s="276" t="str">
        <f ca="true">+IF(OFFSET('Hygiene Data'!$E$13,0,10*ROW('Hygiene Data'!E61))="","",OFFSET('Hygiene Data'!$E$13,0,10*ROW('Hygiene Data'!E61)))</f>
        <v/>
      </c>
      <c r="DU67" s="276" t="str">
        <f ca="true">+IF(OFFSET('Hygiene Data'!$F$11,0,10*ROW('Hygiene Data'!F61))="","",OFFSET('Hygiene Data'!$F$11,0,10*ROW('Hygiene Data'!F61)))</f>
        <v/>
      </c>
      <c r="DV67" s="276" t="str">
        <f ca="true">+IF(OFFSET('Hygiene Data'!$F$12,0,10*ROW('Hygiene Data'!F61))="","",OFFSET('Hygiene Data'!$F$12,0,10*ROW('Hygiene Data'!F61)))</f>
        <v/>
      </c>
      <c r="DW67" s="276" t="str">
        <f ca="true">+IF(OFFSET('Hygiene Data'!$F$13,0,10*ROW('Hygiene Data'!F61))="","",OFFSET('Hygiene Data'!$F$13,0,10*ROW('Hygiene Data'!F61)))</f>
        <v/>
      </c>
      <c r="DX67" s="276" t="str">
        <f ca="true">+IF(OFFSET('Hygiene Data'!$G$11,0,10*ROW('Hygiene Data'!G61))="","",OFFSET('Hygiene Data'!$G$11,0,10*ROW('Hygiene Data'!G61)))</f>
        <v/>
      </c>
      <c r="DY67" s="276" t="str">
        <f ca="true">+IF(OFFSET('Hygiene Data'!$G$12,0,10*ROW('Hygiene Data'!G61))="","",OFFSET('Hygiene Data'!$G$12,0,10*ROW('Hygiene Data'!G61)))</f>
        <v/>
      </c>
      <c r="DZ67" s="276" t="str">
        <f ca="true">+IF(OFFSET('Hygiene Data'!$G$13,0,10*ROW('Hygiene Data'!G61))="","",OFFSET('Hygiene Data'!$G$13,0,10*ROW('Hygiene Data'!G61)))</f>
        <v/>
      </c>
      <c r="EA67" s="276" t="str">
        <f ca="true">+IF(OFFSET('Hygiene Data'!$H$11,0,10*ROW('Hygiene Data'!H61))="","",OFFSET('Hygiene Data'!$H$11,0,10*ROW('Hygiene Data'!H61)))</f>
        <v/>
      </c>
      <c r="EB67" s="276" t="str">
        <f ca="true">+IF(OFFSET('Hygiene Data'!$H$12,0,10*ROW('Hygiene Data'!H61))="","",OFFSET('Hygiene Data'!$H$12,0,10*ROW('Hygiene Data'!H61)))</f>
        <v/>
      </c>
      <c r="EC67" s="276" t="str">
        <f ca="true">+IF(OFFSET('Hygiene Data'!$H$13,0,10*ROW('Hygiene Data'!H61))="","",OFFSET('Hygiene Data'!$H$13,0,10*ROW('Hygiene Data'!H61)))</f>
        <v/>
      </c>
      <c r="ED67" s="276" t="str">
        <f ca="true">+IF(OFFSET('Hygiene Data'!$I$11,0,10*ROW('Hygiene Data'!I61))="","",OFFSET('Hygiene Data'!$I$11,0,10*ROW('Hygiene Data'!I61)))</f>
        <v/>
      </c>
      <c r="EE67" s="276" t="str">
        <f ca="true">+IF(OFFSET('Hygiene Data'!$I$12,0,10*ROW('Hygiene Data'!I61))="","",OFFSET('Hygiene Data'!$I$12,0,10*ROW('Hygiene Data'!I61)))</f>
        <v/>
      </c>
      <c r="EF67" s="276"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2"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6"/>
      <c r="BS68" s="276" t="str">
        <f ca="true">+IF(OFFSET('Water Data'!$D$27,0,10*ROW('Water Data'!D62))="","",OFFSET('Water Data'!$D$27,0,10*ROW('Water Data'!D62)))</f>
        <v/>
      </c>
      <c r="BT68" s="276" t="str">
        <f ca="true">+IF(OFFSET('Water Data'!$D$28,0,10*ROW('Water Data'!D62))="","",OFFSET('Water Data'!$D$28,0,10*ROW('Water Data'!D62)))</f>
        <v/>
      </c>
      <c r="BU68" s="276" t="str">
        <f ca="true">+IF(OFFSET('Water Data'!$D$29,0,10*ROW('Water Data'!D62))="","",OFFSET('Water Data'!$D$29,0,10*ROW('Water Data'!D62)))</f>
        <v/>
      </c>
      <c r="BV68" s="276" t="str">
        <f ca="true">+IF(OFFSET('Water Data'!$E$27,0,10*ROW('Water Data'!E62))="","",OFFSET('Water Data'!$E$27,0,10*ROW('Water Data'!E62)))</f>
        <v/>
      </c>
      <c r="BW68" s="276" t="str">
        <f ca="true">+IF(OFFSET('Water Data'!$E$28,0,10*ROW('Water Data'!E62))="","",OFFSET('Water Data'!$E$28,0,10*ROW('Water Data'!E62)))</f>
        <v/>
      </c>
      <c r="BX68" s="276" t="str">
        <f ca="true">+IF(OFFSET('Water Data'!$E$29,0,10*ROW('Water Data'!E62))="","",OFFSET('Water Data'!$E$29,0,10*ROW('Water Data'!E62)))</f>
        <v/>
      </c>
      <c r="BY68" s="276" t="str">
        <f ca="true">+IF(OFFSET('Water Data'!$F$27,0,10*ROW('Water Data'!F62))="","",OFFSET('Water Data'!$F$27,0,10*ROW('Water Data'!F62)))</f>
        <v/>
      </c>
      <c r="BZ68" s="276" t="str">
        <f ca="true">+IF(OFFSET('Water Data'!$F$28,0,10*ROW('Water Data'!F62))="","",OFFSET('Water Data'!$F$28,0,10*ROW('Water Data'!F62)))</f>
        <v/>
      </c>
      <c r="CA68" s="276" t="str">
        <f ca="true">+IF(OFFSET('Water Data'!$F$29,0,10*ROW('Water Data'!F62))="","",OFFSET('Water Data'!$F$29,0,10*ROW('Water Data'!F62)))</f>
        <v/>
      </c>
      <c r="CB68" s="276" t="str">
        <f ca="true">+IF(OFFSET('Water Data'!$G$27,0,10*ROW('Water Data'!G62))="","",OFFSET('Water Data'!$G$27,0,10*ROW('Water Data'!G62)))</f>
        <v/>
      </c>
      <c r="CC68" s="276" t="str">
        <f ca="true">+IF(OFFSET('Water Data'!$G$28,0,10*ROW('Water Data'!G62))="","",OFFSET('Water Data'!$G$28,0,10*ROW('Water Data'!G62)))</f>
        <v/>
      </c>
      <c r="CD68" s="276" t="str">
        <f ca="true">+IF(OFFSET('Water Data'!$G$29,0,10*ROW('Water Data'!G62))="","",OFFSET('Water Data'!$G$29,0,10*ROW('Water Data'!G62)))</f>
        <v/>
      </c>
      <c r="CE68" s="276" t="str">
        <f ca="true">+IF(OFFSET('Water Data'!$H$27,0,10*ROW('Water Data'!H62))="","",OFFSET('Water Data'!$H$27,0,10*ROW('Water Data'!H62)))</f>
        <v/>
      </c>
      <c r="CF68" s="276" t="str">
        <f ca="true">+IF(OFFSET('Water Data'!$H$28,0,10*ROW('Water Data'!H62))="","",OFFSET('Water Data'!$H$28,0,10*ROW('Water Data'!H62)))</f>
        <v/>
      </c>
      <c r="CG68" s="276" t="str">
        <f ca="true">+IF(OFFSET('Water Data'!$H$29,0,10*ROW('Water Data'!H62))="","",OFFSET('Water Data'!$H$29,0,10*ROW('Water Data'!H62)))</f>
        <v/>
      </c>
      <c r="CH68" s="276" t="str">
        <f ca="true">+IF(OFFSET('Water Data'!$I$27,0,10*ROW('Water Data'!I62))="","",OFFSET('Water Data'!$I$27,0,10*ROW('Water Data'!I62)))</f>
        <v/>
      </c>
      <c r="CI68" s="276" t="str">
        <f ca="true">+IF(OFFSET('Water Data'!$I$28,0,10*ROW('Water Data'!I62))="","",OFFSET('Water Data'!$I$28,0,10*ROW('Water Data'!I62)))</f>
        <v/>
      </c>
      <c r="CJ68" s="276" t="str">
        <f ca="true">+IF(OFFSET('Water Data'!$I$29,0,10*ROW('Water Data'!I62))="","",OFFSET('Water Data'!$I$29,0,10*ROW('Water Data'!I62)))</f>
        <v/>
      </c>
      <c r="CK68" s="276" t="str">
        <f ca="true">+IF(OFFSET('Sanitation Data'!$D$28,0,10*ROW('Sanitation Data'!D62))="","",OFFSET('Sanitation Data'!$D$28,0,10*ROW('Sanitation Data'!D62)))</f>
        <v/>
      </c>
      <c r="CL68" s="276" t="str">
        <f ca="true">+IF(OFFSET('Sanitation Data'!$D$29,0,10*ROW('Sanitation Data'!D62))="","",OFFSET('Sanitation Data'!$D$29,0,10*ROW('Sanitation Data'!D62)))</f>
        <v/>
      </c>
      <c r="CM68" s="276" t="str">
        <f ca="true">+IF(OFFSET('Sanitation Data'!$D$30,0,10*ROW('Sanitation Data'!D62))="","",OFFSET('Sanitation Data'!$D$30,0,10*ROW('Sanitation Data'!D62)))</f>
        <v/>
      </c>
      <c r="CN68" s="276" t="str">
        <f ca="true">+IF(OFFSET('Sanitation Data'!$D$31,0,10*ROW('Sanitation Data'!D62))="","",OFFSET('Sanitation Data'!$D$31,0,10*ROW('Sanitation Data'!D62)))</f>
        <v/>
      </c>
      <c r="CO68" s="276" t="str">
        <f ca="true">+IF(OFFSET('Sanitation Data'!$D$32,0,10*ROW('Sanitation Data'!D62))="","",OFFSET('Sanitation Data'!$D$32,0,10*ROW('Sanitation Data'!D62)))</f>
        <v/>
      </c>
      <c r="CP68" s="276" t="str">
        <f ca="true">+IF(OFFSET('Sanitation Data'!$E$28,0,10*ROW('Sanitation Data'!E62))="","",OFFSET('Sanitation Data'!$E$28,0,10*ROW('Sanitation Data'!E62)))</f>
        <v/>
      </c>
      <c r="CQ68" s="276" t="str">
        <f ca="true">+IF(OFFSET('Sanitation Data'!$E$29,0,10*ROW('Sanitation Data'!E62))="","",OFFSET('Sanitation Data'!$E$29,0,10*ROW('Sanitation Data'!E62)))</f>
        <v/>
      </c>
      <c r="CR68" s="276" t="str">
        <f ca="true">+IF(OFFSET('Sanitation Data'!$E$30,0,10*ROW('Sanitation Data'!E62))="","",OFFSET('Sanitation Data'!$E$30,0,10*ROW('Sanitation Data'!E62)))</f>
        <v/>
      </c>
      <c r="CS68" s="276" t="str">
        <f ca="true">+IF(OFFSET('Sanitation Data'!$E$31,0,10*ROW('Sanitation Data'!E62))="","",OFFSET('Sanitation Data'!$E$31,0,10*ROW('Sanitation Data'!E62)))</f>
        <v/>
      </c>
      <c r="CT68" s="276" t="str">
        <f ca="true">+IF(OFFSET('Sanitation Data'!$E$32,0,10*ROW('Sanitation Data'!E62))="","",OFFSET('Sanitation Data'!$E$32,0,10*ROW('Sanitation Data'!E62)))</f>
        <v/>
      </c>
      <c r="CU68" s="276" t="str">
        <f ca="true">+IF(OFFSET('Sanitation Data'!$F$28,0,10*ROW('Sanitation Data'!F62))="","",OFFSET('Sanitation Data'!$F$28,0,10*ROW('Sanitation Data'!F62)))</f>
        <v/>
      </c>
      <c r="CV68" s="276" t="str">
        <f ca="true">+IF(OFFSET('Sanitation Data'!$F$29,0,10*ROW('Sanitation Data'!F62))="","",OFFSET('Sanitation Data'!$F$29,0,10*ROW('Sanitation Data'!F62)))</f>
        <v/>
      </c>
      <c r="CW68" s="276" t="str">
        <f ca="true">+IF(OFFSET('Sanitation Data'!$F$30,0,10*ROW('Sanitation Data'!F62))="","",OFFSET('Sanitation Data'!$F$30,0,10*ROW('Sanitation Data'!F62)))</f>
        <v/>
      </c>
      <c r="CX68" s="276" t="str">
        <f ca="true">+IF(OFFSET('Sanitation Data'!$F$31,0,10*ROW('Sanitation Data'!F62))="","",OFFSET('Sanitation Data'!$F$31,0,10*ROW('Sanitation Data'!F62)))</f>
        <v/>
      </c>
      <c r="CY68" s="276" t="str">
        <f ca="true">+IF(OFFSET('Sanitation Data'!$F$32,0,10*ROW('Sanitation Data'!F62))="","",OFFSET('Sanitation Data'!$F$32,0,10*ROW('Sanitation Data'!F62)))</f>
        <v/>
      </c>
      <c r="CZ68" s="276" t="str">
        <f ca="true">+IF(OFFSET('Sanitation Data'!$G$28,0,10*ROW('Sanitation Data'!G62))="","",OFFSET('Sanitation Data'!$G$28,0,10*ROW('Sanitation Data'!G62)))</f>
        <v/>
      </c>
      <c r="DA68" s="276" t="str">
        <f ca="true">+IF(OFFSET('Sanitation Data'!$G$29,0,10*ROW('Sanitation Data'!G62))="","",OFFSET('Sanitation Data'!$G$29,0,10*ROW('Sanitation Data'!G62)))</f>
        <v/>
      </c>
      <c r="DB68" s="276" t="str">
        <f ca="true">+IF(OFFSET('Sanitation Data'!$G$30,0,10*ROW('Sanitation Data'!G62))="","",OFFSET('Sanitation Data'!$G$30,0,10*ROW('Sanitation Data'!G62)))</f>
        <v/>
      </c>
      <c r="DC68" s="276" t="str">
        <f ca="true">+IF(OFFSET('Sanitation Data'!$G$31,0,10*ROW('Sanitation Data'!G62))="","",OFFSET('Sanitation Data'!$G$31,0,10*ROW('Sanitation Data'!G62)))</f>
        <v/>
      </c>
      <c r="DD68" s="276" t="str">
        <f ca="true">+IF(OFFSET('Sanitation Data'!$G$32,0,10*ROW('Sanitation Data'!G62))="","",OFFSET('Sanitation Data'!$G$32,0,10*ROW('Sanitation Data'!G62)))</f>
        <v/>
      </c>
      <c r="DE68" s="276" t="str">
        <f ca="true">+IF(OFFSET('Sanitation Data'!$H$28,0,10*ROW('Sanitation Data'!H62))="","",OFFSET('Sanitation Data'!$H$28,0,10*ROW('Sanitation Data'!H62)))</f>
        <v/>
      </c>
      <c r="DF68" s="276" t="str">
        <f ca="true">+IF(OFFSET('Sanitation Data'!$H$29,0,10*ROW('Sanitation Data'!H62))="","",OFFSET('Sanitation Data'!$H$29,0,10*ROW('Sanitation Data'!H62)))</f>
        <v/>
      </c>
      <c r="DG68" s="276" t="str">
        <f ca="true">+IF(OFFSET('Sanitation Data'!$H$30,0,10*ROW('Sanitation Data'!H62))="","",OFFSET('Sanitation Data'!$H$30,0,10*ROW('Sanitation Data'!H62)))</f>
        <v/>
      </c>
      <c r="DH68" s="276" t="str">
        <f ca="true">+IF(OFFSET('Sanitation Data'!$H$31,0,10*ROW('Sanitation Data'!H62))="","",OFFSET('Sanitation Data'!$H$31,0,10*ROW('Sanitation Data'!H62)))</f>
        <v/>
      </c>
      <c r="DI68" s="276" t="str">
        <f ca="true">+IF(OFFSET('Sanitation Data'!$H$32,0,10*ROW('Sanitation Data'!H62))="","",OFFSET('Sanitation Data'!$H$32,0,10*ROW('Sanitation Data'!H62)))</f>
        <v/>
      </c>
      <c r="DJ68" s="276" t="str">
        <f ca="true">+IF(OFFSET('Sanitation Data'!$I$28,0,10*ROW('Sanitation Data'!I62))="","",OFFSET('Sanitation Data'!$I$28,0,10*ROW('Sanitation Data'!I62)))</f>
        <v/>
      </c>
      <c r="DK68" s="276" t="str">
        <f ca="true">+IF(OFFSET('Sanitation Data'!$I$29,0,10*ROW('Sanitation Data'!I62))="","",OFFSET('Sanitation Data'!$I$29,0,10*ROW('Sanitation Data'!I62)))</f>
        <v/>
      </c>
      <c r="DL68" s="276" t="str">
        <f ca="true">+IF(OFFSET('Sanitation Data'!$I$30,0,10*ROW('Sanitation Data'!I62))="","",OFFSET('Sanitation Data'!$I$30,0,10*ROW('Sanitation Data'!I62)))</f>
        <v/>
      </c>
      <c r="DM68" s="276" t="str">
        <f ca="true">+IF(OFFSET('Sanitation Data'!$I$31,0,10*ROW('Sanitation Data'!I62))="","",OFFSET('Sanitation Data'!$I$31,0,10*ROW('Sanitation Data'!I62)))</f>
        <v/>
      </c>
      <c r="DN68" s="276" t="str">
        <f ca="true">+IF(OFFSET('Sanitation Data'!$I$32,0,10*ROW('Sanitation Data'!I62))="","",OFFSET('Sanitation Data'!$I$32,0,10*ROW('Sanitation Data'!I62)))</f>
        <v/>
      </c>
      <c r="DO68" s="276" t="str">
        <f ca="true">+IF(OFFSET('Hygiene Data'!$D$11,0,10*ROW('Hygiene Data'!D62))="","",OFFSET('Hygiene Data'!$D$11,0,10*ROW('Hygiene Data'!D62)))</f>
        <v/>
      </c>
      <c r="DP68" s="276" t="str">
        <f ca="true">+IF(OFFSET('Hygiene Data'!$D$12,0,10*ROW('Hygiene Data'!D62))="","",OFFSET('Hygiene Data'!$D$12,0,10*ROW('Hygiene Data'!D62)))</f>
        <v/>
      </c>
      <c r="DQ68" s="276" t="str">
        <f ca="true">+IF(OFFSET('Hygiene Data'!$D$13,0,10*ROW('Hygiene Data'!D62))="","",OFFSET('Hygiene Data'!$D$13,0,10*ROW('Hygiene Data'!D62)))</f>
        <v/>
      </c>
      <c r="DR68" s="276" t="str">
        <f ca="true">+IF(OFFSET('Hygiene Data'!$E$11,0,10*ROW('Hygiene Data'!E62))="","",OFFSET('Hygiene Data'!$E$11,0,10*ROW('Hygiene Data'!E62)))</f>
        <v/>
      </c>
      <c r="DS68" s="276" t="str">
        <f ca="true">+IF(OFFSET('Hygiene Data'!$E$12,0,10*ROW('Hygiene Data'!E62))="","",OFFSET('Hygiene Data'!$E$12,0,10*ROW('Hygiene Data'!E62)))</f>
        <v/>
      </c>
      <c r="DT68" s="276" t="str">
        <f ca="true">+IF(OFFSET('Hygiene Data'!$E$13,0,10*ROW('Hygiene Data'!E62))="","",OFFSET('Hygiene Data'!$E$13,0,10*ROW('Hygiene Data'!E62)))</f>
        <v/>
      </c>
      <c r="DU68" s="276" t="str">
        <f ca="true">+IF(OFFSET('Hygiene Data'!$F$11,0,10*ROW('Hygiene Data'!F62))="","",OFFSET('Hygiene Data'!$F$11,0,10*ROW('Hygiene Data'!F62)))</f>
        <v/>
      </c>
      <c r="DV68" s="276" t="str">
        <f ca="true">+IF(OFFSET('Hygiene Data'!$F$12,0,10*ROW('Hygiene Data'!F62))="","",OFFSET('Hygiene Data'!$F$12,0,10*ROW('Hygiene Data'!F62)))</f>
        <v/>
      </c>
      <c r="DW68" s="276" t="str">
        <f ca="true">+IF(OFFSET('Hygiene Data'!$F$13,0,10*ROW('Hygiene Data'!F62))="","",OFFSET('Hygiene Data'!$F$13,0,10*ROW('Hygiene Data'!F62)))</f>
        <v/>
      </c>
      <c r="DX68" s="276" t="str">
        <f ca="true">+IF(OFFSET('Hygiene Data'!$G$11,0,10*ROW('Hygiene Data'!G62))="","",OFFSET('Hygiene Data'!$G$11,0,10*ROW('Hygiene Data'!G62)))</f>
        <v/>
      </c>
      <c r="DY68" s="276" t="str">
        <f ca="true">+IF(OFFSET('Hygiene Data'!$G$12,0,10*ROW('Hygiene Data'!G62))="","",OFFSET('Hygiene Data'!$G$12,0,10*ROW('Hygiene Data'!G62)))</f>
        <v/>
      </c>
      <c r="DZ68" s="276" t="str">
        <f ca="true">+IF(OFFSET('Hygiene Data'!$G$13,0,10*ROW('Hygiene Data'!G62))="","",OFFSET('Hygiene Data'!$G$13,0,10*ROW('Hygiene Data'!G62)))</f>
        <v/>
      </c>
      <c r="EA68" s="276" t="str">
        <f ca="true">+IF(OFFSET('Hygiene Data'!$H$11,0,10*ROW('Hygiene Data'!H62))="","",OFFSET('Hygiene Data'!$H$11,0,10*ROW('Hygiene Data'!H62)))</f>
        <v/>
      </c>
      <c r="EB68" s="276" t="str">
        <f ca="true">+IF(OFFSET('Hygiene Data'!$H$12,0,10*ROW('Hygiene Data'!H62))="","",OFFSET('Hygiene Data'!$H$12,0,10*ROW('Hygiene Data'!H62)))</f>
        <v/>
      </c>
      <c r="EC68" s="276" t="str">
        <f ca="true">+IF(OFFSET('Hygiene Data'!$H$13,0,10*ROW('Hygiene Data'!H62))="","",OFFSET('Hygiene Data'!$H$13,0,10*ROW('Hygiene Data'!H62)))</f>
        <v/>
      </c>
      <c r="ED68" s="276" t="str">
        <f ca="true">+IF(OFFSET('Hygiene Data'!$I$11,0,10*ROW('Hygiene Data'!I62))="","",OFFSET('Hygiene Data'!$I$11,0,10*ROW('Hygiene Data'!I62)))</f>
        <v/>
      </c>
      <c r="EE68" s="276" t="str">
        <f ca="true">+IF(OFFSET('Hygiene Data'!$I$12,0,10*ROW('Hygiene Data'!I62))="","",OFFSET('Hygiene Data'!$I$12,0,10*ROW('Hygiene Data'!I62)))</f>
        <v/>
      </c>
      <c r="EF68" s="276"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2"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6"/>
      <c r="BS69" s="276" t="str">
        <f ca="true">+IF(OFFSET('Water Data'!$D$27,0,10*ROW('Water Data'!D63))="","",OFFSET('Water Data'!$D$27,0,10*ROW('Water Data'!D63)))</f>
        <v/>
      </c>
      <c r="BT69" s="276" t="str">
        <f ca="true">+IF(OFFSET('Water Data'!$D$28,0,10*ROW('Water Data'!D63))="","",OFFSET('Water Data'!$D$28,0,10*ROW('Water Data'!D63)))</f>
        <v/>
      </c>
      <c r="BU69" s="276" t="str">
        <f ca="true">+IF(OFFSET('Water Data'!$D$29,0,10*ROW('Water Data'!D63))="","",OFFSET('Water Data'!$D$29,0,10*ROW('Water Data'!D63)))</f>
        <v/>
      </c>
      <c r="BV69" s="276" t="str">
        <f ca="true">+IF(OFFSET('Water Data'!$E$27,0,10*ROW('Water Data'!E63))="","",OFFSET('Water Data'!$E$27,0,10*ROW('Water Data'!E63)))</f>
        <v/>
      </c>
      <c r="BW69" s="276" t="str">
        <f ca="true">+IF(OFFSET('Water Data'!$E$28,0,10*ROW('Water Data'!E63))="","",OFFSET('Water Data'!$E$28,0,10*ROW('Water Data'!E63)))</f>
        <v/>
      </c>
      <c r="BX69" s="276" t="str">
        <f ca="true">+IF(OFFSET('Water Data'!$E$29,0,10*ROW('Water Data'!E63))="","",OFFSET('Water Data'!$E$29,0,10*ROW('Water Data'!E63)))</f>
        <v/>
      </c>
      <c r="BY69" s="276" t="str">
        <f ca="true">+IF(OFFSET('Water Data'!$F$27,0,10*ROW('Water Data'!F63))="","",OFFSET('Water Data'!$F$27,0,10*ROW('Water Data'!F63)))</f>
        <v/>
      </c>
      <c r="BZ69" s="276" t="str">
        <f ca="true">+IF(OFFSET('Water Data'!$F$28,0,10*ROW('Water Data'!F63))="","",OFFSET('Water Data'!$F$28,0,10*ROW('Water Data'!F63)))</f>
        <v/>
      </c>
      <c r="CA69" s="276" t="str">
        <f ca="true">+IF(OFFSET('Water Data'!$F$29,0,10*ROW('Water Data'!F63))="","",OFFSET('Water Data'!$F$29,0,10*ROW('Water Data'!F63)))</f>
        <v/>
      </c>
      <c r="CB69" s="276" t="str">
        <f ca="true">+IF(OFFSET('Water Data'!$G$27,0,10*ROW('Water Data'!G63))="","",OFFSET('Water Data'!$G$27,0,10*ROW('Water Data'!G63)))</f>
        <v/>
      </c>
      <c r="CC69" s="276" t="str">
        <f ca="true">+IF(OFFSET('Water Data'!$G$28,0,10*ROW('Water Data'!G63))="","",OFFSET('Water Data'!$G$28,0,10*ROW('Water Data'!G63)))</f>
        <v/>
      </c>
      <c r="CD69" s="276" t="str">
        <f ca="true">+IF(OFFSET('Water Data'!$G$29,0,10*ROW('Water Data'!G63))="","",OFFSET('Water Data'!$G$29,0,10*ROW('Water Data'!G63)))</f>
        <v/>
      </c>
      <c r="CE69" s="276" t="str">
        <f ca="true">+IF(OFFSET('Water Data'!$H$27,0,10*ROW('Water Data'!H63))="","",OFFSET('Water Data'!$H$27,0,10*ROW('Water Data'!H63)))</f>
        <v/>
      </c>
      <c r="CF69" s="276" t="str">
        <f ca="true">+IF(OFFSET('Water Data'!$H$28,0,10*ROW('Water Data'!H63))="","",OFFSET('Water Data'!$H$28,0,10*ROW('Water Data'!H63)))</f>
        <v/>
      </c>
      <c r="CG69" s="276" t="str">
        <f ca="true">+IF(OFFSET('Water Data'!$H$29,0,10*ROW('Water Data'!H63))="","",OFFSET('Water Data'!$H$29,0,10*ROW('Water Data'!H63)))</f>
        <v/>
      </c>
      <c r="CH69" s="276" t="str">
        <f ca="true">+IF(OFFSET('Water Data'!$I$27,0,10*ROW('Water Data'!I63))="","",OFFSET('Water Data'!$I$27,0,10*ROW('Water Data'!I63)))</f>
        <v/>
      </c>
      <c r="CI69" s="276" t="str">
        <f ca="true">+IF(OFFSET('Water Data'!$I$28,0,10*ROW('Water Data'!I63))="","",OFFSET('Water Data'!$I$28,0,10*ROW('Water Data'!I63)))</f>
        <v/>
      </c>
      <c r="CJ69" s="276" t="str">
        <f ca="true">+IF(OFFSET('Water Data'!$I$29,0,10*ROW('Water Data'!I63))="","",OFFSET('Water Data'!$I$29,0,10*ROW('Water Data'!I63)))</f>
        <v/>
      </c>
      <c r="CK69" s="276" t="str">
        <f ca="true">+IF(OFFSET('Sanitation Data'!$D$28,0,10*ROW('Sanitation Data'!D63))="","",OFFSET('Sanitation Data'!$D$28,0,10*ROW('Sanitation Data'!D63)))</f>
        <v/>
      </c>
      <c r="CL69" s="276" t="str">
        <f ca="true">+IF(OFFSET('Sanitation Data'!$D$29,0,10*ROW('Sanitation Data'!D63))="","",OFFSET('Sanitation Data'!$D$29,0,10*ROW('Sanitation Data'!D63)))</f>
        <v/>
      </c>
      <c r="CM69" s="276" t="str">
        <f ca="true">+IF(OFFSET('Sanitation Data'!$D$30,0,10*ROW('Sanitation Data'!D63))="","",OFFSET('Sanitation Data'!$D$30,0,10*ROW('Sanitation Data'!D63)))</f>
        <v/>
      </c>
      <c r="CN69" s="276" t="str">
        <f ca="true">+IF(OFFSET('Sanitation Data'!$D$31,0,10*ROW('Sanitation Data'!D63))="","",OFFSET('Sanitation Data'!$D$31,0,10*ROW('Sanitation Data'!D63)))</f>
        <v/>
      </c>
      <c r="CO69" s="276" t="str">
        <f ca="true">+IF(OFFSET('Sanitation Data'!$D$32,0,10*ROW('Sanitation Data'!D63))="","",OFFSET('Sanitation Data'!$D$32,0,10*ROW('Sanitation Data'!D63)))</f>
        <v/>
      </c>
      <c r="CP69" s="276" t="str">
        <f ca="true">+IF(OFFSET('Sanitation Data'!$E$28,0,10*ROW('Sanitation Data'!E63))="","",OFFSET('Sanitation Data'!$E$28,0,10*ROW('Sanitation Data'!E63)))</f>
        <v/>
      </c>
      <c r="CQ69" s="276" t="str">
        <f ca="true">+IF(OFFSET('Sanitation Data'!$E$29,0,10*ROW('Sanitation Data'!E63))="","",OFFSET('Sanitation Data'!$E$29,0,10*ROW('Sanitation Data'!E63)))</f>
        <v/>
      </c>
      <c r="CR69" s="276" t="str">
        <f ca="true">+IF(OFFSET('Sanitation Data'!$E$30,0,10*ROW('Sanitation Data'!E63))="","",OFFSET('Sanitation Data'!$E$30,0,10*ROW('Sanitation Data'!E63)))</f>
        <v/>
      </c>
      <c r="CS69" s="276" t="str">
        <f ca="true">+IF(OFFSET('Sanitation Data'!$E$31,0,10*ROW('Sanitation Data'!E63))="","",OFFSET('Sanitation Data'!$E$31,0,10*ROW('Sanitation Data'!E63)))</f>
        <v/>
      </c>
      <c r="CT69" s="276" t="str">
        <f ca="true">+IF(OFFSET('Sanitation Data'!$E$32,0,10*ROW('Sanitation Data'!E63))="","",OFFSET('Sanitation Data'!$E$32,0,10*ROW('Sanitation Data'!E63)))</f>
        <v/>
      </c>
      <c r="CU69" s="276" t="str">
        <f ca="true">+IF(OFFSET('Sanitation Data'!$F$28,0,10*ROW('Sanitation Data'!F63))="","",OFFSET('Sanitation Data'!$F$28,0,10*ROW('Sanitation Data'!F63)))</f>
        <v/>
      </c>
      <c r="CV69" s="276" t="str">
        <f ca="true">+IF(OFFSET('Sanitation Data'!$F$29,0,10*ROW('Sanitation Data'!F63))="","",OFFSET('Sanitation Data'!$F$29,0,10*ROW('Sanitation Data'!F63)))</f>
        <v/>
      </c>
      <c r="CW69" s="276" t="str">
        <f ca="true">+IF(OFFSET('Sanitation Data'!$F$30,0,10*ROW('Sanitation Data'!F63))="","",OFFSET('Sanitation Data'!$F$30,0,10*ROW('Sanitation Data'!F63)))</f>
        <v/>
      </c>
      <c r="CX69" s="276" t="str">
        <f ca="true">+IF(OFFSET('Sanitation Data'!$F$31,0,10*ROW('Sanitation Data'!F63))="","",OFFSET('Sanitation Data'!$F$31,0,10*ROW('Sanitation Data'!F63)))</f>
        <v/>
      </c>
      <c r="CY69" s="276" t="str">
        <f ca="true">+IF(OFFSET('Sanitation Data'!$F$32,0,10*ROW('Sanitation Data'!F63))="","",OFFSET('Sanitation Data'!$F$32,0,10*ROW('Sanitation Data'!F63)))</f>
        <v/>
      </c>
      <c r="CZ69" s="276" t="str">
        <f ca="true">+IF(OFFSET('Sanitation Data'!$G$28,0,10*ROW('Sanitation Data'!G63))="","",OFFSET('Sanitation Data'!$G$28,0,10*ROW('Sanitation Data'!G63)))</f>
        <v/>
      </c>
      <c r="DA69" s="276" t="str">
        <f ca="true">+IF(OFFSET('Sanitation Data'!$G$29,0,10*ROW('Sanitation Data'!G63))="","",OFFSET('Sanitation Data'!$G$29,0,10*ROW('Sanitation Data'!G63)))</f>
        <v/>
      </c>
      <c r="DB69" s="276" t="str">
        <f ca="true">+IF(OFFSET('Sanitation Data'!$G$30,0,10*ROW('Sanitation Data'!G63))="","",OFFSET('Sanitation Data'!$G$30,0,10*ROW('Sanitation Data'!G63)))</f>
        <v/>
      </c>
      <c r="DC69" s="276" t="str">
        <f ca="true">+IF(OFFSET('Sanitation Data'!$G$31,0,10*ROW('Sanitation Data'!G63))="","",OFFSET('Sanitation Data'!$G$31,0,10*ROW('Sanitation Data'!G63)))</f>
        <v/>
      </c>
      <c r="DD69" s="276" t="str">
        <f ca="true">+IF(OFFSET('Sanitation Data'!$G$32,0,10*ROW('Sanitation Data'!G63))="","",OFFSET('Sanitation Data'!$G$32,0,10*ROW('Sanitation Data'!G63)))</f>
        <v/>
      </c>
      <c r="DE69" s="276" t="str">
        <f ca="true">+IF(OFFSET('Sanitation Data'!$H$28,0,10*ROW('Sanitation Data'!H63))="","",OFFSET('Sanitation Data'!$H$28,0,10*ROW('Sanitation Data'!H63)))</f>
        <v/>
      </c>
      <c r="DF69" s="276" t="str">
        <f ca="true">+IF(OFFSET('Sanitation Data'!$H$29,0,10*ROW('Sanitation Data'!H63))="","",OFFSET('Sanitation Data'!$H$29,0,10*ROW('Sanitation Data'!H63)))</f>
        <v/>
      </c>
      <c r="DG69" s="276" t="str">
        <f ca="true">+IF(OFFSET('Sanitation Data'!$H$30,0,10*ROW('Sanitation Data'!H63))="","",OFFSET('Sanitation Data'!$H$30,0,10*ROW('Sanitation Data'!H63)))</f>
        <v/>
      </c>
      <c r="DH69" s="276" t="str">
        <f ca="true">+IF(OFFSET('Sanitation Data'!$H$31,0,10*ROW('Sanitation Data'!H63))="","",OFFSET('Sanitation Data'!$H$31,0,10*ROW('Sanitation Data'!H63)))</f>
        <v/>
      </c>
      <c r="DI69" s="276" t="str">
        <f ca="true">+IF(OFFSET('Sanitation Data'!$H$32,0,10*ROW('Sanitation Data'!H63))="","",OFFSET('Sanitation Data'!$H$32,0,10*ROW('Sanitation Data'!H63)))</f>
        <v/>
      </c>
      <c r="DJ69" s="276" t="str">
        <f ca="true">+IF(OFFSET('Sanitation Data'!$I$28,0,10*ROW('Sanitation Data'!I63))="","",OFFSET('Sanitation Data'!$I$28,0,10*ROW('Sanitation Data'!I63)))</f>
        <v/>
      </c>
      <c r="DK69" s="276" t="str">
        <f ca="true">+IF(OFFSET('Sanitation Data'!$I$29,0,10*ROW('Sanitation Data'!I63))="","",OFFSET('Sanitation Data'!$I$29,0,10*ROW('Sanitation Data'!I63)))</f>
        <v/>
      </c>
      <c r="DL69" s="276" t="str">
        <f ca="true">+IF(OFFSET('Sanitation Data'!$I$30,0,10*ROW('Sanitation Data'!I63))="","",OFFSET('Sanitation Data'!$I$30,0,10*ROW('Sanitation Data'!I63)))</f>
        <v/>
      </c>
      <c r="DM69" s="276" t="str">
        <f ca="true">+IF(OFFSET('Sanitation Data'!$I$31,0,10*ROW('Sanitation Data'!I63))="","",OFFSET('Sanitation Data'!$I$31,0,10*ROW('Sanitation Data'!I63)))</f>
        <v/>
      </c>
      <c r="DN69" s="276" t="str">
        <f ca="true">+IF(OFFSET('Sanitation Data'!$I$32,0,10*ROW('Sanitation Data'!I63))="","",OFFSET('Sanitation Data'!$I$32,0,10*ROW('Sanitation Data'!I63)))</f>
        <v/>
      </c>
      <c r="DO69" s="276" t="str">
        <f ca="true">+IF(OFFSET('Hygiene Data'!$D$11,0,10*ROW('Hygiene Data'!D63))="","",OFFSET('Hygiene Data'!$D$11,0,10*ROW('Hygiene Data'!D63)))</f>
        <v/>
      </c>
      <c r="DP69" s="276" t="str">
        <f ca="true">+IF(OFFSET('Hygiene Data'!$D$12,0,10*ROW('Hygiene Data'!D63))="","",OFFSET('Hygiene Data'!$D$12,0,10*ROW('Hygiene Data'!D63)))</f>
        <v/>
      </c>
      <c r="DQ69" s="276" t="str">
        <f ca="true">+IF(OFFSET('Hygiene Data'!$D$13,0,10*ROW('Hygiene Data'!D63))="","",OFFSET('Hygiene Data'!$D$13,0,10*ROW('Hygiene Data'!D63)))</f>
        <v/>
      </c>
      <c r="DR69" s="276" t="str">
        <f ca="true">+IF(OFFSET('Hygiene Data'!$E$11,0,10*ROW('Hygiene Data'!E63))="","",OFFSET('Hygiene Data'!$E$11,0,10*ROW('Hygiene Data'!E63)))</f>
        <v/>
      </c>
      <c r="DS69" s="276" t="str">
        <f ca="true">+IF(OFFSET('Hygiene Data'!$E$12,0,10*ROW('Hygiene Data'!E63))="","",OFFSET('Hygiene Data'!$E$12,0,10*ROW('Hygiene Data'!E63)))</f>
        <v/>
      </c>
      <c r="DT69" s="276" t="str">
        <f ca="true">+IF(OFFSET('Hygiene Data'!$E$13,0,10*ROW('Hygiene Data'!E63))="","",OFFSET('Hygiene Data'!$E$13,0,10*ROW('Hygiene Data'!E63)))</f>
        <v/>
      </c>
      <c r="DU69" s="276" t="str">
        <f ca="true">+IF(OFFSET('Hygiene Data'!$F$11,0,10*ROW('Hygiene Data'!F63))="","",OFFSET('Hygiene Data'!$F$11,0,10*ROW('Hygiene Data'!F63)))</f>
        <v/>
      </c>
      <c r="DV69" s="276" t="str">
        <f ca="true">+IF(OFFSET('Hygiene Data'!$F$12,0,10*ROW('Hygiene Data'!F63))="","",OFFSET('Hygiene Data'!$F$12,0,10*ROW('Hygiene Data'!F63)))</f>
        <v/>
      </c>
      <c r="DW69" s="276" t="str">
        <f ca="true">+IF(OFFSET('Hygiene Data'!$F$13,0,10*ROW('Hygiene Data'!F63))="","",OFFSET('Hygiene Data'!$F$13,0,10*ROW('Hygiene Data'!F63)))</f>
        <v/>
      </c>
      <c r="DX69" s="276" t="str">
        <f ca="true">+IF(OFFSET('Hygiene Data'!$G$11,0,10*ROW('Hygiene Data'!G63))="","",OFFSET('Hygiene Data'!$G$11,0,10*ROW('Hygiene Data'!G63)))</f>
        <v/>
      </c>
      <c r="DY69" s="276" t="str">
        <f ca="true">+IF(OFFSET('Hygiene Data'!$G$12,0,10*ROW('Hygiene Data'!G63))="","",OFFSET('Hygiene Data'!$G$12,0,10*ROW('Hygiene Data'!G63)))</f>
        <v/>
      </c>
      <c r="DZ69" s="276" t="str">
        <f ca="true">+IF(OFFSET('Hygiene Data'!$G$13,0,10*ROW('Hygiene Data'!G63))="","",OFFSET('Hygiene Data'!$G$13,0,10*ROW('Hygiene Data'!G63)))</f>
        <v/>
      </c>
      <c r="EA69" s="276" t="str">
        <f ca="true">+IF(OFFSET('Hygiene Data'!$H$11,0,10*ROW('Hygiene Data'!H63))="","",OFFSET('Hygiene Data'!$H$11,0,10*ROW('Hygiene Data'!H63)))</f>
        <v/>
      </c>
      <c r="EB69" s="276" t="str">
        <f ca="true">+IF(OFFSET('Hygiene Data'!$H$12,0,10*ROW('Hygiene Data'!H63))="","",OFFSET('Hygiene Data'!$H$12,0,10*ROW('Hygiene Data'!H63)))</f>
        <v/>
      </c>
      <c r="EC69" s="276" t="str">
        <f ca="true">+IF(OFFSET('Hygiene Data'!$H$13,0,10*ROW('Hygiene Data'!H63))="","",OFFSET('Hygiene Data'!$H$13,0,10*ROW('Hygiene Data'!H63)))</f>
        <v/>
      </c>
      <c r="ED69" s="276" t="str">
        <f ca="true">+IF(OFFSET('Hygiene Data'!$I$11,0,10*ROW('Hygiene Data'!I63))="","",OFFSET('Hygiene Data'!$I$11,0,10*ROW('Hygiene Data'!I63)))</f>
        <v/>
      </c>
      <c r="EE69" s="276" t="str">
        <f ca="true">+IF(OFFSET('Hygiene Data'!$I$12,0,10*ROW('Hygiene Data'!I63))="","",OFFSET('Hygiene Data'!$I$12,0,10*ROW('Hygiene Data'!I63)))</f>
        <v/>
      </c>
      <c r="EF69" s="276"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2"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6"/>
      <c r="BS70" s="276" t="str">
        <f ca="true">+IF(OFFSET('Water Data'!$D$27,0,10*ROW('Water Data'!D64))="","",OFFSET('Water Data'!$D$27,0,10*ROW('Water Data'!D64)))</f>
        <v/>
      </c>
      <c r="BT70" s="276" t="str">
        <f ca="true">+IF(OFFSET('Water Data'!$D$28,0,10*ROW('Water Data'!D64))="","",OFFSET('Water Data'!$D$28,0,10*ROW('Water Data'!D64)))</f>
        <v/>
      </c>
      <c r="BU70" s="276" t="str">
        <f ca="true">+IF(OFFSET('Water Data'!$D$29,0,10*ROW('Water Data'!D64))="","",OFFSET('Water Data'!$D$29,0,10*ROW('Water Data'!D64)))</f>
        <v/>
      </c>
      <c r="BV70" s="276" t="str">
        <f ca="true">+IF(OFFSET('Water Data'!$E$27,0,10*ROW('Water Data'!E64))="","",OFFSET('Water Data'!$E$27,0,10*ROW('Water Data'!E64)))</f>
        <v/>
      </c>
      <c r="BW70" s="276" t="str">
        <f ca="true">+IF(OFFSET('Water Data'!$E$28,0,10*ROW('Water Data'!E64))="","",OFFSET('Water Data'!$E$28,0,10*ROW('Water Data'!E64)))</f>
        <v/>
      </c>
      <c r="BX70" s="276" t="str">
        <f ca="true">+IF(OFFSET('Water Data'!$E$29,0,10*ROW('Water Data'!E64))="","",OFFSET('Water Data'!$E$29,0,10*ROW('Water Data'!E64)))</f>
        <v/>
      </c>
      <c r="BY70" s="276" t="str">
        <f ca="true">+IF(OFFSET('Water Data'!$F$27,0,10*ROW('Water Data'!F64))="","",OFFSET('Water Data'!$F$27,0,10*ROW('Water Data'!F64)))</f>
        <v/>
      </c>
      <c r="BZ70" s="276" t="str">
        <f ca="true">+IF(OFFSET('Water Data'!$F$28,0,10*ROW('Water Data'!F64))="","",OFFSET('Water Data'!$F$28,0,10*ROW('Water Data'!F64)))</f>
        <v/>
      </c>
      <c r="CA70" s="276" t="str">
        <f ca="true">+IF(OFFSET('Water Data'!$F$29,0,10*ROW('Water Data'!F64))="","",OFFSET('Water Data'!$F$29,0,10*ROW('Water Data'!F64)))</f>
        <v/>
      </c>
      <c r="CB70" s="276" t="str">
        <f ca="true">+IF(OFFSET('Water Data'!$G$27,0,10*ROW('Water Data'!G64))="","",OFFSET('Water Data'!$G$27,0,10*ROW('Water Data'!G64)))</f>
        <v/>
      </c>
      <c r="CC70" s="276" t="str">
        <f ca="true">+IF(OFFSET('Water Data'!$G$28,0,10*ROW('Water Data'!G64))="","",OFFSET('Water Data'!$G$28,0,10*ROW('Water Data'!G64)))</f>
        <v/>
      </c>
      <c r="CD70" s="276" t="str">
        <f ca="true">+IF(OFFSET('Water Data'!$G$29,0,10*ROW('Water Data'!G64))="","",OFFSET('Water Data'!$G$29,0,10*ROW('Water Data'!G64)))</f>
        <v/>
      </c>
      <c r="CE70" s="276" t="str">
        <f ca="true">+IF(OFFSET('Water Data'!$H$27,0,10*ROW('Water Data'!H64))="","",OFFSET('Water Data'!$H$27,0,10*ROW('Water Data'!H64)))</f>
        <v/>
      </c>
      <c r="CF70" s="276" t="str">
        <f ca="true">+IF(OFFSET('Water Data'!$H$28,0,10*ROW('Water Data'!H64))="","",OFFSET('Water Data'!$H$28,0,10*ROW('Water Data'!H64)))</f>
        <v/>
      </c>
      <c r="CG70" s="276" t="str">
        <f ca="true">+IF(OFFSET('Water Data'!$H$29,0,10*ROW('Water Data'!H64))="","",OFFSET('Water Data'!$H$29,0,10*ROW('Water Data'!H64)))</f>
        <v/>
      </c>
      <c r="CH70" s="276" t="str">
        <f ca="true">+IF(OFFSET('Water Data'!$I$27,0,10*ROW('Water Data'!I64))="","",OFFSET('Water Data'!$I$27,0,10*ROW('Water Data'!I64)))</f>
        <v/>
      </c>
      <c r="CI70" s="276" t="str">
        <f ca="true">+IF(OFFSET('Water Data'!$I$28,0,10*ROW('Water Data'!I64))="","",OFFSET('Water Data'!$I$28,0,10*ROW('Water Data'!I64)))</f>
        <v/>
      </c>
      <c r="CJ70" s="276" t="str">
        <f ca="true">+IF(OFFSET('Water Data'!$I$29,0,10*ROW('Water Data'!I64))="","",OFFSET('Water Data'!$I$29,0,10*ROW('Water Data'!I64)))</f>
        <v/>
      </c>
      <c r="CK70" s="276" t="str">
        <f ca="true">+IF(OFFSET('Sanitation Data'!$D$28,0,10*ROW('Sanitation Data'!D64))="","",OFFSET('Sanitation Data'!$D$28,0,10*ROW('Sanitation Data'!D64)))</f>
        <v/>
      </c>
      <c r="CL70" s="276" t="str">
        <f ca="true">+IF(OFFSET('Sanitation Data'!$D$29,0,10*ROW('Sanitation Data'!D64))="","",OFFSET('Sanitation Data'!$D$29,0,10*ROW('Sanitation Data'!D64)))</f>
        <v/>
      </c>
      <c r="CM70" s="276" t="str">
        <f ca="true">+IF(OFFSET('Sanitation Data'!$D$30,0,10*ROW('Sanitation Data'!D64))="","",OFFSET('Sanitation Data'!$D$30,0,10*ROW('Sanitation Data'!D64)))</f>
        <v/>
      </c>
      <c r="CN70" s="276" t="str">
        <f ca="true">+IF(OFFSET('Sanitation Data'!$D$31,0,10*ROW('Sanitation Data'!D64))="","",OFFSET('Sanitation Data'!$D$31,0,10*ROW('Sanitation Data'!D64)))</f>
        <v/>
      </c>
      <c r="CO70" s="276" t="str">
        <f ca="true">+IF(OFFSET('Sanitation Data'!$D$32,0,10*ROW('Sanitation Data'!D64))="","",OFFSET('Sanitation Data'!$D$32,0,10*ROW('Sanitation Data'!D64)))</f>
        <v/>
      </c>
      <c r="CP70" s="276" t="str">
        <f ca="true">+IF(OFFSET('Sanitation Data'!$E$28,0,10*ROW('Sanitation Data'!E64))="","",OFFSET('Sanitation Data'!$E$28,0,10*ROW('Sanitation Data'!E64)))</f>
        <v/>
      </c>
      <c r="CQ70" s="276" t="str">
        <f ca="true">+IF(OFFSET('Sanitation Data'!$E$29,0,10*ROW('Sanitation Data'!E64))="","",OFFSET('Sanitation Data'!$E$29,0,10*ROW('Sanitation Data'!E64)))</f>
        <v/>
      </c>
      <c r="CR70" s="276" t="str">
        <f ca="true">+IF(OFFSET('Sanitation Data'!$E$30,0,10*ROW('Sanitation Data'!E64))="","",OFFSET('Sanitation Data'!$E$30,0,10*ROW('Sanitation Data'!E64)))</f>
        <v/>
      </c>
      <c r="CS70" s="276" t="str">
        <f ca="true">+IF(OFFSET('Sanitation Data'!$E$31,0,10*ROW('Sanitation Data'!E64))="","",OFFSET('Sanitation Data'!$E$31,0,10*ROW('Sanitation Data'!E64)))</f>
        <v/>
      </c>
      <c r="CT70" s="276" t="str">
        <f ca="true">+IF(OFFSET('Sanitation Data'!$E$32,0,10*ROW('Sanitation Data'!E64))="","",OFFSET('Sanitation Data'!$E$32,0,10*ROW('Sanitation Data'!E64)))</f>
        <v/>
      </c>
      <c r="CU70" s="276" t="str">
        <f ca="true">+IF(OFFSET('Sanitation Data'!$F$28,0,10*ROW('Sanitation Data'!F64))="","",OFFSET('Sanitation Data'!$F$28,0,10*ROW('Sanitation Data'!F64)))</f>
        <v/>
      </c>
      <c r="CV70" s="276" t="str">
        <f ca="true">+IF(OFFSET('Sanitation Data'!$F$29,0,10*ROW('Sanitation Data'!F64))="","",OFFSET('Sanitation Data'!$F$29,0,10*ROW('Sanitation Data'!F64)))</f>
        <v/>
      </c>
      <c r="CW70" s="276" t="str">
        <f ca="true">+IF(OFFSET('Sanitation Data'!$F$30,0,10*ROW('Sanitation Data'!F64))="","",OFFSET('Sanitation Data'!$F$30,0,10*ROW('Sanitation Data'!F64)))</f>
        <v/>
      </c>
      <c r="CX70" s="276" t="str">
        <f ca="true">+IF(OFFSET('Sanitation Data'!$F$31,0,10*ROW('Sanitation Data'!F64))="","",OFFSET('Sanitation Data'!$F$31,0,10*ROW('Sanitation Data'!F64)))</f>
        <v/>
      </c>
      <c r="CY70" s="276" t="str">
        <f ca="true">+IF(OFFSET('Sanitation Data'!$F$32,0,10*ROW('Sanitation Data'!F64))="","",OFFSET('Sanitation Data'!$F$32,0,10*ROW('Sanitation Data'!F64)))</f>
        <v/>
      </c>
      <c r="CZ70" s="276" t="str">
        <f ca="true">+IF(OFFSET('Sanitation Data'!$G$28,0,10*ROW('Sanitation Data'!G64))="","",OFFSET('Sanitation Data'!$G$28,0,10*ROW('Sanitation Data'!G64)))</f>
        <v/>
      </c>
      <c r="DA70" s="276" t="str">
        <f ca="true">+IF(OFFSET('Sanitation Data'!$G$29,0,10*ROW('Sanitation Data'!G64))="","",OFFSET('Sanitation Data'!$G$29,0,10*ROW('Sanitation Data'!G64)))</f>
        <v/>
      </c>
      <c r="DB70" s="276" t="str">
        <f ca="true">+IF(OFFSET('Sanitation Data'!$G$30,0,10*ROW('Sanitation Data'!G64))="","",OFFSET('Sanitation Data'!$G$30,0,10*ROW('Sanitation Data'!G64)))</f>
        <v/>
      </c>
      <c r="DC70" s="276" t="str">
        <f ca="true">+IF(OFFSET('Sanitation Data'!$G$31,0,10*ROW('Sanitation Data'!G64))="","",OFFSET('Sanitation Data'!$G$31,0,10*ROW('Sanitation Data'!G64)))</f>
        <v/>
      </c>
      <c r="DD70" s="276" t="str">
        <f ca="true">+IF(OFFSET('Sanitation Data'!$G$32,0,10*ROW('Sanitation Data'!G64))="","",OFFSET('Sanitation Data'!$G$32,0,10*ROW('Sanitation Data'!G64)))</f>
        <v/>
      </c>
      <c r="DE70" s="276" t="str">
        <f ca="true">+IF(OFFSET('Sanitation Data'!$H$28,0,10*ROW('Sanitation Data'!H64))="","",OFFSET('Sanitation Data'!$H$28,0,10*ROW('Sanitation Data'!H64)))</f>
        <v/>
      </c>
      <c r="DF70" s="276" t="str">
        <f ca="true">+IF(OFFSET('Sanitation Data'!$H$29,0,10*ROW('Sanitation Data'!H64))="","",OFFSET('Sanitation Data'!$H$29,0,10*ROW('Sanitation Data'!H64)))</f>
        <v/>
      </c>
      <c r="DG70" s="276" t="str">
        <f ca="true">+IF(OFFSET('Sanitation Data'!$H$30,0,10*ROW('Sanitation Data'!H64))="","",OFFSET('Sanitation Data'!$H$30,0,10*ROW('Sanitation Data'!H64)))</f>
        <v/>
      </c>
      <c r="DH70" s="276" t="str">
        <f ca="true">+IF(OFFSET('Sanitation Data'!$H$31,0,10*ROW('Sanitation Data'!H64))="","",OFFSET('Sanitation Data'!$H$31,0,10*ROW('Sanitation Data'!H64)))</f>
        <v/>
      </c>
      <c r="DI70" s="276" t="str">
        <f ca="true">+IF(OFFSET('Sanitation Data'!$H$32,0,10*ROW('Sanitation Data'!H64))="","",OFFSET('Sanitation Data'!$H$32,0,10*ROW('Sanitation Data'!H64)))</f>
        <v/>
      </c>
      <c r="DJ70" s="276" t="str">
        <f ca="true">+IF(OFFSET('Sanitation Data'!$I$28,0,10*ROW('Sanitation Data'!I64))="","",OFFSET('Sanitation Data'!$I$28,0,10*ROW('Sanitation Data'!I64)))</f>
        <v/>
      </c>
      <c r="DK70" s="276" t="str">
        <f ca="true">+IF(OFFSET('Sanitation Data'!$I$29,0,10*ROW('Sanitation Data'!I64))="","",OFFSET('Sanitation Data'!$I$29,0,10*ROW('Sanitation Data'!I64)))</f>
        <v/>
      </c>
      <c r="DL70" s="276" t="str">
        <f ca="true">+IF(OFFSET('Sanitation Data'!$I$30,0,10*ROW('Sanitation Data'!I64))="","",OFFSET('Sanitation Data'!$I$30,0,10*ROW('Sanitation Data'!I64)))</f>
        <v/>
      </c>
      <c r="DM70" s="276" t="str">
        <f ca="true">+IF(OFFSET('Sanitation Data'!$I$31,0,10*ROW('Sanitation Data'!I64))="","",OFFSET('Sanitation Data'!$I$31,0,10*ROW('Sanitation Data'!I64)))</f>
        <v/>
      </c>
      <c r="DN70" s="276" t="str">
        <f ca="true">+IF(OFFSET('Sanitation Data'!$I$32,0,10*ROW('Sanitation Data'!I64))="","",OFFSET('Sanitation Data'!$I$32,0,10*ROW('Sanitation Data'!I64)))</f>
        <v/>
      </c>
      <c r="DO70" s="276" t="str">
        <f ca="true">+IF(OFFSET('Hygiene Data'!$D$11,0,10*ROW('Hygiene Data'!D64))="","",OFFSET('Hygiene Data'!$D$11,0,10*ROW('Hygiene Data'!D64)))</f>
        <v/>
      </c>
      <c r="DP70" s="276" t="str">
        <f ca="true">+IF(OFFSET('Hygiene Data'!$D$12,0,10*ROW('Hygiene Data'!D64))="","",OFFSET('Hygiene Data'!$D$12,0,10*ROW('Hygiene Data'!D64)))</f>
        <v/>
      </c>
      <c r="DQ70" s="276" t="str">
        <f ca="true">+IF(OFFSET('Hygiene Data'!$D$13,0,10*ROW('Hygiene Data'!D64))="","",OFFSET('Hygiene Data'!$D$13,0,10*ROW('Hygiene Data'!D64)))</f>
        <v/>
      </c>
      <c r="DR70" s="276" t="str">
        <f ca="true">+IF(OFFSET('Hygiene Data'!$E$11,0,10*ROW('Hygiene Data'!E64))="","",OFFSET('Hygiene Data'!$E$11,0,10*ROW('Hygiene Data'!E64)))</f>
        <v/>
      </c>
      <c r="DS70" s="276" t="str">
        <f ca="true">+IF(OFFSET('Hygiene Data'!$E$12,0,10*ROW('Hygiene Data'!E64))="","",OFFSET('Hygiene Data'!$E$12,0,10*ROW('Hygiene Data'!E64)))</f>
        <v/>
      </c>
      <c r="DT70" s="276" t="str">
        <f ca="true">+IF(OFFSET('Hygiene Data'!$E$13,0,10*ROW('Hygiene Data'!E64))="","",OFFSET('Hygiene Data'!$E$13,0,10*ROW('Hygiene Data'!E64)))</f>
        <v/>
      </c>
      <c r="DU70" s="276" t="str">
        <f ca="true">+IF(OFFSET('Hygiene Data'!$F$11,0,10*ROW('Hygiene Data'!F64))="","",OFFSET('Hygiene Data'!$F$11,0,10*ROW('Hygiene Data'!F64)))</f>
        <v/>
      </c>
      <c r="DV70" s="276" t="str">
        <f ca="true">+IF(OFFSET('Hygiene Data'!$F$12,0,10*ROW('Hygiene Data'!F64))="","",OFFSET('Hygiene Data'!$F$12,0,10*ROW('Hygiene Data'!F64)))</f>
        <v/>
      </c>
      <c r="DW70" s="276" t="str">
        <f ca="true">+IF(OFFSET('Hygiene Data'!$F$13,0,10*ROW('Hygiene Data'!F64))="","",OFFSET('Hygiene Data'!$F$13,0,10*ROW('Hygiene Data'!F64)))</f>
        <v/>
      </c>
      <c r="DX70" s="276" t="str">
        <f ca="true">+IF(OFFSET('Hygiene Data'!$G$11,0,10*ROW('Hygiene Data'!G64))="","",OFFSET('Hygiene Data'!$G$11,0,10*ROW('Hygiene Data'!G64)))</f>
        <v/>
      </c>
      <c r="DY70" s="276" t="str">
        <f ca="true">+IF(OFFSET('Hygiene Data'!$G$12,0,10*ROW('Hygiene Data'!G64))="","",OFFSET('Hygiene Data'!$G$12,0,10*ROW('Hygiene Data'!G64)))</f>
        <v/>
      </c>
      <c r="DZ70" s="276" t="str">
        <f ca="true">+IF(OFFSET('Hygiene Data'!$G$13,0,10*ROW('Hygiene Data'!G64))="","",OFFSET('Hygiene Data'!$G$13,0,10*ROW('Hygiene Data'!G64)))</f>
        <v/>
      </c>
      <c r="EA70" s="276" t="str">
        <f ca="true">+IF(OFFSET('Hygiene Data'!$H$11,0,10*ROW('Hygiene Data'!H64))="","",OFFSET('Hygiene Data'!$H$11,0,10*ROW('Hygiene Data'!H64)))</f>
        <v/>
      </c>
      <c r="EB70" s="276" t="str">
        <f ca="true">+IF(OFFSET('Hygiene Data'!$H$12,0,10*ROW('Hygiene Data'!H64))="","",OFFSET('Hygiene Data'!$H$12,0,10*ROW('Hygiene Data'!H64)))</f>
        <v/>
      </c>
      <c r="EC70" s="276" t="str">
        <f ca="true">+IF(OFFSET('Hygiene Data'!$H$13,0,10*ROW('Hygiene Data'!H64))="","",OFFSET('Hygiene Data'!$H$13,0,10*ROW('Hygiene Data'!H64)))</f>
        <v/>
      </c>
      <c r="ED70" s="276" t="str">
        <f ca="true">+IF(OFFSET('Hygiene Data'!$I$11,0,10*ROW('Hygiene Data'!I64))="","",OFFSET('Hygiene Data'!$I$11,0,10*ROW('Hygiene Data'!I64)))</f>
        <v/>
      </c>
      <c r="EE70" s="276" t="str">
        <f ca="true">+IF(OFFSET('Hygiene Data'!$I$12,0,10*ROW('Hygiene Data'!I64))="","",OFFSET('Hygiene Data'!$I$12,0,10*ROW('Hygiene Data'!I64)))</f>
        <v/>
      </c>
      <c r="EF70" s="276"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2"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6"/>
      <c r="BS71" s="276" t="str">
        <f ca="true">+IF(OFFSET('Water Data'!$D$27,0,10*ROW('Water Data'!D65))="","",OFFSET('Water Data'!$D$27,0,10*ROW('Water Data'!D65)))</f>
        <v/>
      </c>
      <c r="BT71" s="276" t="str">
        <f ca="true">+IF(OFFSET('Water Data'!$D$28,0,10*ROW('Water Data'!D65))="","",OFFSET('Water Data'!$D$28,0,10*ROW('Water Data'!D65)))</f>
        <v/>
      </c>
      <c r="BU71" s="276" t="str">
        <f ca="true">+IF(OFFSET('Water Data'!$D$29,0,10*ROW('Water Data'!D65))="","",OFFSET('Water Data'!$D$29,0,10*ROW('Water Data'!D65)))</f>
        <v/>
      </c>
      <c r="BV71" s="276" t="str">
        <f ca="true">+IF(OFFSET('Water Data'!$E$27,0,10*ROW('Water Data'!E65))="","",OFFSET('Water Data'!$E$27,0,10*ROW('Water Data'!E65)))</f>
        <v/>
      </c>
      <c r="BW71" s="276" t="str">
        <f ca="true">+IF(OFFSET('Water Data'!$E$28,0,10*ROW('Water Data'!E65))="","",OFFSET('Water Data'!$E$28,0,10*ROW('Water Data'!E65)))</f>
        <v/>
      </c>
      <c r="BX71" s="276" t="str">
        <f ca="true">+IF(OFFSET('Water Data'!$E$29,0,10*ROW('Water Data'!E65))="","",OFFSET('Water Data'!$E$29,0,10*ROW('Water Data'!E65)))</f>
        <v/>
      </c>
      <c r="BY71" s="276" t="str">
        <f ca="true">+IF(OFFSET('Water Data'!$F$27,0,10*ROW('Water Data'!F65))="","",OFFSET('Water Data'!$F$27,0,10*ROW('Water Data'!F65)))</f>
        <v/>
      </c>
      <c r="BZ71" s="276" t="str">
        <f ca="true">+IF(OFFSET('Water Data'!$F$28,0,10*ROW('Water Data'!F65))="","",OFFSET('Water Data'!$F$28,0,10*ROW('Water Data'!F65)))</f>
        <v/>
      </c>
      <c r="CA71" s="276" t="str">
        <f ca="true">+IF(OFFSET('Water Data'!$F$29,0,10*ROW('Water Data'!F65))="","",OFFSET('Water Data'!$F$29,0,10*ROW('Water Data'!F65)))</f>
        <v/>
      </c>
      <c r="CB71" s="276" t="str">
        <f ca="true">+IF(OFFSET('Water Data'!$G$27,0,10*ROW('Water Data'!G65))="","",OFFSET('Water Data'!$G$27,0,10*ROW('Water Data'!G65)))</f>
        <v/>
      </c>
      <c r="CC71" s="276" t="str">
        <f ca="true">+IF(OFFSET('Water Data'!$G$28,0,10*ROW('Water Data'!G65))="","",OFFSET('Water Data'!$G$28,0,10*ROW('Water Data'!G65)))</f>
        <v/>
      </c>
      <c r="CD71" s="276" t="str">
        <f ca="true">+IF(OFFSET('Water Data'!$G$29,0,10*ROW('Water Data'!G65))="","",OFFSET('Water Data'!$G$29,0,10*ROW('Water Data'!G65)))</f>
        <v/>
      </c>
      <c r="CE71" s="276" t="str">
        <f ca="true">+IF(OFFSET('Water Data'!$H$27,0,10*ROW('Water Data'!H65))="","",OFFSET('Water Data'!$H$27,0,10*ROW('Water Data'!H65)))</f>
        <v/>
      </c>
      <c r="CF71" s="276" t="str">
        <f ca="true">+IF(OFFSET('Water Data'!$H$28,0,10*ROW('Water Data'!H65))="","",OFFSET('Water Data'!$H$28,0,10*ROW('Water Data'!H65)))</f>
        <v/>
      </c>
      <c r="CG71" s="276" t="str">
        <f ca="true">+IF(OFFSET('Water Data'!$H$29,0,10*ROW('Water Data'!H65))="","",OFFSET('Water Data'!$H$29,0,10*ROW('Water Data'!H65)))</f>
        <v/>
      </c>
      <c r="CH71" s="276" t="str">
        <f ca="true">+IF(OFFSET('Water Data'!$I$27,0,10*ROW('Water Data'!I65))="","",OFFSET('Water Data'!$I$27,0,10*ROW('Water Data'!I65)))</f>
        <v/>
      </c>
      <c r="CI71" s="276" t="str">
        <f ca="true">+IF(OFFSET('Water Data'!$I$28,0,10*ROW('Water Data'!I65))="","",OFFSET('Water Data'!$I$28,0,10*ROW('Water Data'!I65)))</f>
        <v/>
      </c>
      <c r="CJ71" s="276" t="str">
        <f ca="true">+IF(OFFSET('Water Data'!$I$29,0,10*ROW('Water Data'!I65))="","",OFFSET('Water Data'!$I$29,0,10*ROW('Water Data'!I65)))</f>
        <v/>
      </c>
      <c r="CK71" s="276" t="str">
        <f ca="true">+IF(OFFSET('Sanitation Data'!$D$28,0,10*ROW('Sanitation Data'!D65))="","",OFFSET('Sanitation Data'!$D$28,0,10*ROW('Sanitation Data'!D65)))</f>
        <v/>
      </c>
      <c r="CL71" s="276" t="str">
        <f ca="true">+IF(OFFSET('Sanitation Data'!$D$29,0,10*ROW('Sanitation Data'!D65))="","",OFFSET('Sanitation Data'!$D$29,0,10*ROW('Sanitation Data'!D65)))</f>
        <v/>
      </c>
      <c r="CM71" s="276" t="str">
        <f ca="true">+IF(OFFSET('Sanitation Data'!$D$30,0,10*ROW('Sanitation Data'!D65))="","",OFFSET('Sanitation Data'!$D$30,0,10*ROW('Sanitation Data'!D65)))</f>
        <v/>
      </c>
      <c r="CN71" s="276" t="str">
        <f ca="true">+IF(OFFSET('Sanitation Data'!$D$31,0,10*ROW('Sanitation Data'!D65))="","",OFFSET('Sanitation Data'!$D$31,0,10*ROW('Sanitation Data'!D65)))</f>
        <v/>
      </c>
      <c r="CO71" s="276" t="str">
        <f ca="true">+IF(OFFSET('Sanitation Data'!$D$32,0,10*ROW('Sanitation Data'!D65))="","",OFFSET('Sanitation Data'!$D$32,0,10*ROW('Sanitation Data'!D65)))</f>
        <v/>
      </c>
      <c r="CP71" s="276" t="str">
        <f ca="true">+IF(OFFSET('Sanitation Data'!$E$28,0,10*ROW('Sanitation Data'!E65))="","",OFFSET('Sanitation Data'!$E$28,0,10*ROW('Sanitation Data'!E65)))</f>
        <v/>
      </c>
      <c r="CQ71" s="276" t="str">
        <f ca="true">+IF(OFFSET('Sanitation Data'!$E$29,0,10*ROW('Sanitation Data'!E65))="","",OFFSET('Sanitation Data'!$E$29,0,10*ROW('Sanitation Data'!E65)))</f>
        <v/>
      </c>
      <c r="CR71" s="276" t="str">
        <f ca="true">+IF(OFFSET('Sanitation Data'!$E$30,0,10*ROW('Sanitation Data'!E65))="","",OFFSET('Sanitation Data'!$E$30,0,10*ROW('Sanitation Data'!E65)))</f>
        <v/>
      </c>
      <c r="CS71" s="276" t="str">
        <f ca="true">+IF(OFFSET('Sanitation Data'!$E$31,0,10*ROW('Sanitation Data'!E65))="","",OFFSET('Sanitation Data'!$E$31,0,10*ROW('Sanitation Data'!E65)))</f>
        <v/>
      </c>
      <c r="CT71" s="276" t="str">
        <f ca="true">+IF(OFFSET('Sanitation Data'!$E$32,0,10*ROW('Sanitation Data'!E65))="","",OFFSET('Sanitation Data'!$E$32,0,10*ROW('Sanitation Data'!E65)))</f>
        <v/>
      </c>
      <c r="CU71" s="276" t="str">
        <f ca="true">+IF(OFFSET('Sanitation Data'!$F$28,0,10*ROW('Sanitation Data'!F65))="","",OFFSET('Sanitation Data'!$F$28,0,10*ROW('Sanitation Data'!F65)))</f>
        <v/>
      </c>
      <c r="CV71" s="276" t="str">
        <f ca="true">+IF(OFFSET('Sanitation Data'!$F$29,0,10*ROW('Sanitation Data'!F65))="","",OFFSET('Sanitation Data'!$F$29,0,10*ROW('Sanitation Data'!F65)))</f>
        <v/>
      </c>
      <c r="CW71" s="276" t="str">
        <f ca="true">+IF(OFFSET('Sanitation Data'!$F$30,0,10*ROW('Sanitation Data'!F65))="","",OFFSET('Sanitation Data'!$F$30,0,10*ROW('Sanitation Data'!F65)))</f>
        <v/>
      </c>
      <c r="CX71" s="276" t="str">
        <f ca="true">+IF(OFFSET('Sanitation Data'!$F$31,0,10*ROW('Sanitation Data'!F65))="","",OFFSET('Sanitation Data'!$F$31,0,10*ROW('Sanitation Data'!F65)))</f>
        <v/>
      </c>
      <c r="CY71" s="276" t="str">
        <f ca="true">+IF(OFFSET('Sanitation Data'!$F$32,0,10*ROW('Sanitation Data'!F65))="","",OFFSET('Sanitation Data'!$F$32,0,10*ROW('Sanitation Data'!F65)))</f>
        <v/>
      </c>
      <c r="CZ71" s="276" t="str">
        <f ca="true">+IF(OFFSET('Sanitation Data'!$G$28,0,10*ROW('Sanitation Data'!G65))="","",OFFSET('Sanitation Data'!$G$28,0,10*ROW('Sanitation Data'!G65)))</f>
        <v/>
      </c>
      <c r="DA71" s="276" t="str">
        <f ca="true">+IF(OFFSET('Sanitation Data'!$G$29,0,10*ROW('Sanitation Data'!G65))="","",OFFSET('Sanitation Data'!$G$29,0,10*ROW('Sanitation Data'!G65)))</f>
        <v/>
      </c>
      <c r="DB71" s="276" t="str">
        <f ca="true">+IF(OFFSET('Sanitation Data'!$G$30,0,10*ROW('Sanitation Data'!G65))="","",OFFSET('Sanitation Data'!$G$30,0,10*ROW('Sanitation Data'!G65)))</f>
        <v/>
      </c>
      <c r="DC71" s="276" t="str">
        <f ca="true">+IF(OFFSET('Sanitation Data'!$G$31,0,10*ROW('Sanitation Data'!G65))="","",OFFSET('Sanitation Data'!$G$31,0,10*ROW('Sanitation Data'!G65)))</f>
        <v/>
      </c>
      <c r="DD71" s="276" t="str">
        <f ca="true">+IF(OFFSET('Sanitation Data'!$G$32,0,10*ROW('Sanitation Data'!G65))="","",OFFSET('Sanitation Data'!$G$32,0,10*ROW('Sanitation Data'!G65)))</f>
        <v/>
      </c>
      <c r="DE71" s="276" t="str">
        <f ca="true">+IF(OFFSET('Sanitation Data'!$H$28,0,10*ROW('Sanitation Data'!H65))="","",OFFSET('Sanitation Data'!$H$28,0,10*ROW('Sanitation Data'!H65)))</f>
        <v/>
      </c>
      <c r="DF71" s="276" t="str">
        <f ca="true">+IF(OFFSET('Sanitation Data'!$H$29,0,10*ROW('Sanitation Data'!H65))="","",OFFSET('Sanitation Data'!$H$29,0,10*ROW('Sanitation Data'!H65)))</f>
        <v/>
      </c>
      <c r="DG71" s="276" t="str">
        <f ca="true">+IF(OFFSET('Sanitation Data'!$H$30,0,10*ROW('Sanitation Data'!H65))="","",OFFSET('Sanitation Data'!$H$30,0,10*ROW('Sanitation Data'!H65)))</f>
        <v/>
      </c>
      <c r="DH71" s="276" t="str">
        <f ca="true">+IF(OFFSET('Sanitation Data'!$H$31,0,10*ROW('Sanitation Data'!H65))="","",OFFSET('Sanitation Data'!$H$31,0,10*ROW('Sanitation Data'!H65)))</f>
        <v/>
      </c>
      <c r="DI71" s="276" t="str">
        <f ca="true">+IF(OFFSET('Sanitation Data'!$H$32,0,10*ROW('Sanitation Data'!H65))="","",OFFSET('Sanitation Data'!$H$32,0,10*ROW('Sanitation Data'!H65)))</f>
        <v/>
      </c>
      <c r="DJ71" s="276" t="str">
        <f ca="true">+IF(OFFSET('Sanitation Data'!$I$28,0,10*ROW('Sanitation Data'!I65))="","",OFFSET('Sanitation Data'!$I$28,0,10*ROW('Sanitation Data'!I65)))</f>
        <v/>
      </c>
      <c r="DK71" s="276" t="str">
        <f ca="true">+IF(OFFSET('Sanitation Data'!$I$29,0,10*ROW('Sanitation Data'!I65))="","",OFFSET('Sanitation Data'!$I$29,0,10*ROW('Sanitation Data'!I65)))</f>
        <v/>
      </c>
      <c r="DL71" s="276" t="str">
        <f ca="true">+IF(OFFSET('Sanitation Data'!$I$30,0,10*ROW('Sanitation Data'!I65))="","",OFFSET('Sanitation Data'!$I$30,0,10*ROW('Sanitation Data'!I65)))</f>
        <v/>
      </c>
      <c r="DM71" s="276" t="str">
        <f ca="true">+IF(OFFSET('Sanitation Data'!$I$31,0,10*ROW('Sanitation Data'!I65))="","",OFFSET('Sanitation Data'!$I$31,0,10*ROW('Sanitation Data'!I65)))</f>
        <v/>
      </c>
      <c r="DN71" s="276" t="str">
        <f ca="true">+IF(OFFSET('Sanitation Data'!$I$32,0,10*ROW('Sanitation Data'!I65))="","",OFFSET('Sanitation Data'!$I$32,0,10*ROW('Sanitation Data'!I65)))</f>
        <v/>
      </c>
      <c r="DO71" s="276" t="str">
        <f ca="true">+IF(OFFSET('Hygiene Data'!$D$11,0,10*ROW('Hygiene Data'!D65))="","",OFFSET('Hygiene Data'!$D$11,0,10*ROW('Hygiene Data'!D65)))</f>
        <v/>
      </c>
      <c r="DP71" s="276" t="str">
        <f ca="true">+IF(OFFSET('Hygiene Data'!$D$12,0,10*ROW('Hygiene Data'!D65))="","",OFFSET('Hygiene Data'!$D$12,0,10*ROW('Hygiene Data'!D65)))</f>
        <v/>
      </c>
      <c r="DQ71" s="276" t="str">
        <f ca="true">+IF(OFFSET('Hygiene Data'!$D$13,0,10*ROW('Hygiene Data'!D65))="","",OFFSET('Hygiene Data'!$D$13,0,10*ROW('Hygiene Data'!D65)))</f>
        <v/>
      </c>
      <c r="DR71" s="276" t="str">
        <f ca="true">+IF(OFFSET('Hygiene Data'!$E$11,0,10*ROW('Hygiene Data'!E65))="","",OFFSET('Hygiene Data'!$E$11,0,10*ROW('Hygiene Data'!E65)))</f>
        <v/>
      </c>
      <c r="DS71" s="276" t="str">
        <f ca="true">+IF(OFFSET('Hygiene Data'!$E$12,0,10*ROW('Hygiene Data'!E65))="","",OFFSET('Hygiene Data'!$E$12,0,10*ROW('Hygiene Data'!E65)))</f>
        <v/>
      </c>
      <c r="DT71" s="276" t="str">
        <f ca="true">+IF(OFFSET('Hygiene Data'!$E$13,0,10*ROW('Hygiene Data'!E65))="","",OFFSET('Hygiene Data'!$E$13,0,10*ROW('Hygiene Data'!E65)))</f>
        <v/>
      </c>
      <c r="DU71" s="276" t="str">
        <f ca="true">+IF(OFFSET('Hygiene Data'!$F$11,0,10*ROW('Hygiene Data'!F65))="","",OFFSET('Hygiene Data'!$F$11,0,10*ROW('Hygiene Data'!F65)))</f>
        <v/>
      </c>
      <c r="DV71" s="276" t="str">
        <f ca="true">+IF(OFFSET('Hygiene Data'!$F$12,0,10*ROW('Hygiene Data'!F65))="","",OFFSET('Hygiene Data'!$F$12,0,10*ROW('Hygiene Data'!F65)))</f>
        <v/>
      </c>
      <c r="DW71" s="276" t="str">
        <f ca="true">+IF(OFFSET('Hygiene Data'!$F$13,0,10*ROW('Hygiene Data'!F65))="","",OFFSET('Hygiene Data'!$F$13,0,10*ROW('Hygiene Data'!F65)))</f>
        <v/>
      </c>
      <c r="DX71" s="276" t="str">
        <f ca="true">+IF(OFFSET('Hygiene Data'!$G$11,0,10*ROW('Hygiene Data'!G65))="","",OFFSET('Hygiene Data'!$G$11,0,10*ROW('Hygiene Data'!G65)))</f>
        <v/>
      </c>
      <c r="DY71" s="276" t="str">
        <f ca="true">+IF(OFFSET('Hygiene Data'!$G$12,0,10*ROW('Hygiene Data'!G65))="","",OFFSET('Hygiene Data'!$G$12,0,10*ROW('Hygiene Data'!G65)))</f>
        <v/>
      </c>
      <c r="DZ71" s="276" t="str">
        <f ca="true">+IF(OFFSET('Hygiene Data'!$G$13,0,10*ROW('Hygiene Data'!G65))="","",OFFSET('Hygiene Data'!$G$13,0,10*ROW('Hygiene Data'!G65)))</f>
        <v/>
      </c>
      <c r="EA71" s="276" t="str">
        <f ca="true">+IF(OFFSET('Hygiene Data'!$H$11,0,10*ROW('Hygiene Data'!H65))="","",OFFSET('Hygiene Data'!$H$11,0,10*ROW('Hygiene Data'!H65)))</f>
        <v/>
      </c>
      <c r="EB71" s="276" t="str">
        <f ca="true">+IF(OFFSET('Hygiene Data'!$H$12,0,10*ROW('Hygiene Data'!H65))="","",OFFSET('Hygiene Data'!$H$12,0,10*ROW('Hygiene Data'!H65)))</f>
        <v/>
      </c>
      <c r="EC71" s="276" t="str">
        <f ca="true">+IF(OFFSET('Hygiene Data'!$H$13,0,10*ROW('Hygiene Data'!H65))="","",OFFSET('Hygiene Data'!$H$13,0,10*ROW('Hygiene Data'!H65)))</f>
        <v/>
      </c>
      <c r="ED71" s="276" t="str">
        <f ca="true">+IF(OFFSET('Hygiene Data'!$I$11,0,10*ROW('Hygiene Data'!I65))="","",OFFSET('Hygiene Data'!$I$11,0,10*ROW('Hygiene Data'!I65)))</f>
        <v/>
      </c>
      <c r="EE71" s="276" t="str">
        <f ca="true">+IF(OFFSET('Hygiene Data'!$I$12,0,10*ROW('Hygiene Data'!I65))="","",OFFSET('Hygiene Data'!$I$12,0,10*ROW('Hygiene Data'!I65)))</f>
        <v/>
      </c>
      <c r="EF71" s="276"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2"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6"/>
      <c r="BS72" s="276" t="str">
        <f ca="true">+IF(OFFSET('Water Data'!$D$27,0,10*ROW('Water Data'!D66))="","",OFFSET('Water Data'!$D$27,0,10*ROW('Water Data'!D66)))</f>
        <v/>
      </c>
      <c r="BT72" s="276" t="str">
        <f ca="true">+IF(OFFSET('Water Data'!$D$28,0,10*ROW('Water Data'!D66))="","",OFFSET('Water Data'!$D$28,0,10*ROW('Water Data'!D66)))</f>
        <v/>
      </c>
      <c r="BU72" s="276" t="str">
        <f ca="true">+IF(OFFSET('Water Data'!$D$29,0,10*ROW('Water Data'!D66))="","",OFFSET('Water Data'!$D$29,0,10*ROW('Water Data'!D66)))</f>
        <v/>
      </c>
      <c r="BV72" s="276" t="str">
        <f ca="true">+IF(OFFSET('Water Data'!$E$27,0,10*ROW('Water Data'!E66))="","",OFFSET('Water Data'!$E$27,0,10*ROW('Water Data'!E66)))</f>
        <v/>
      </c>
      <c r="BW72" s="276" t="str">
        <f ca="true">+IF(OFFSET('Water Data'!$E$28,0,10*ROW('Water Data'!E66))="","",OFFSET('Water Data'!$E$28,0,10*ROW('Water Data'!E66)))</f>
        <v/>
      </c>
      <c r="BX72" s="276" t="str">
        <f ca="true">+IF(OFFSET('Water Data'!$E$29,0,10*ROW('Water Data'!E66))="","",OFFSET('Water Data'!$E$29,0,10*ROW('Water Data'!E66)))</f>
        <v/>
      </c>
      <c r="BY72" s="276" t="str">
        <f ca="true">+IF(OFFSET('Water Data'!$F$27,0,10*ROW('Water Data'!F66))="","",OFFSET('Water Data'!$F$27,0,10*ROW('Water Data'!F66)))</f>
        <v/>
      </c>
      <c r="BZ72" s="276" t="str">
        <f ca="true">+IF(OFFSET('Water Data'!$F$28,0,10*ROW('Water Data'!F66))="","",OFFSET('Water Data'!$F$28,0,10*ROW('Water Data'!F66)))</f>
        <v/>
      </c>
      <c r="CA72" s="276" t="str">
        <f ca="true">+IF(OFFSET('Water Data'!$F$29,0,10*ROW('Water Data'!F66))="","",OFFSET('Water Data'!$F$29,0,10*ROW('Water Data'!F66)))</f>
        <v/>
      </c>
      <c r="CB72" s="276" t="str">
        <f ca="true">+IF(OFFSET('Water Data'!$G$27,0,10*ROW('Water Data'!G66))="","",OFFSET('Water Data'!$G$27,0,10*ROW('Water Data'!G66)))</f>
        <v/>
      </c>
      <c r="CC72" s="276" t="str">
        <f ca="true">+IF(OFFSET('Water Data'!$G$28,0,10*ROW('Water Data'!G66))="","",OFFSET('Water Data'!$G$28,0,10*ROW('Water Data'!G66)))</f>
        <v/>
      </c>
      <c r="CD72" s="276" t="str">
        <f ca="true">+IF(OFFSET('Water Data'!$G$29,0,10*ROW('Water Data'!G66))="","",OFFSET('Water Data'!$G$29,0,10*ROW('Water Data'!G66)))</f>
        <v/>
      </c>
      <c r="CE72" s="276" t="str">
        <f ca="true">+IF(OFFSET('Water Data'!$H$27,0,10*ROW('Water Data'!H66))="","",OFFSET('Water Data'!$H$27,0,10*ROW('Water Data'!H66)))</f>
        <v/>
      </c>
      <c r="CF72" s="276" t="str">
        <f ca="true">+IF(OFFSET('Water Data'!$H$28,0,10*ROW('Water Data'!H66))="","",OFFSET('Water Data'!$H$28,0,10*ROW('Water Data'!H66)))</f>
        <v/>
      </c>
      <c r="CG72" s="276" t="str">
        <f ca="true">+IF(OFFSET('Water Data'!$H$29,0,10*ROW('Water Data'!H66))="","",OFFSET('Water Data'!$H$29,0,10*ROW('Water Data'!H66)))</f>
        <v/>
      </c>
      <c r="CH72" s="276" t="str">
        <f ca="true">+IF(OFFSET('Water Data'!$I$27,0,10*ROW('Water Data'!I66))="","",OFFSET('Water Data'!$I$27,0,10*ROW('Water Data'!I66)))</f>
        <v/>
      </c>
      <c r="CI72" s="276" t="str">
        <f ca="true">+IF(OFFSET('Water Data'!$I$28,0,10*ROW('Water Data'!I66))="","",OFFSET('Water Data'!$I$28,0,10*ROW('Water Data'!I66)))</f>
        <v/>
      </c>
      <c r="CJ72" s="276" t="str">
        <f ca="true">+IF(OFFSET('Water Data'!$I$29,0,10*ROW('Water Data'!I66))="","",OFFSET('Water Data'!$I$29,0,10*ROW('Water Data'!I66)))</f>
        <v/>
      </c>
      <c r="CK72" s="276" t="str">
        <f ca="true">+IF(OFFSET('Sanitation Data'!$D$28,0,10*ROW('Sanitation Data'!D66))="","",OFFSET('Sanitation Data'!$D$28,0,10*ROW('Sanitation Data'!D66)))</f>
        <v/>
      </c>
      <c r="CL72" s="276" t="str">
        <f ca="true">+IF(OFFSET('Sanitation Data'!$D$29,0,10*ROW('Sanitation Data'!D66))="","",OFFSET('Sanitation Data'!$D$29,0,10*ROW('Sanitation Data'!D66)))</f>
        <v/>
      </c>
      <c r="CM72" s="276" t="str">
        <f ca="true">+IF(OFFSET('Sanitation Data'!$D$30,0,10*ROW('Sanitation Data'!D66))="","",OFFSET('Sanitation Data'!$D$30,0,10*ROW('Sanitation Data'!D66)))</f>
        <v/>
      </c>
      <c r="CN72" s="276" t="str">
        <f ca="true">+IF(OFFSET('Sanitation Data'!$D$31,0,10*ROW('Sanitation Data'!D66))="","",OFFSET('Sanitation Data'!$D$31,0,10*ROW('Sanitation Data'!D66)))</f>
        <v/>
      </c>
      <c r="CO72" s="276" t="str">
        <f ca="true">+IF(OFFSET('Sanitation Data'!$D$32,0,10*ROW('Sanitation Data'!D66))="","",OFFSET('Sanitation Data'!$D$32,0,10*ROW('Sanitation Data'!D66)))</f>
        <v/>
      </c>
      <c r="CP72" s="276" t="str">
        <f ca="true">+IF(OFFSET('Sanitation Data'!$E$28,0,10*ROW('Sanitation Data'!E66))="","",OFFSET('Sanitation Data'!$E$28,0,10*ROW('Sanitation Data'!E66)))</f>
        <v/>
      </c>
      <c r="CQ72" s="276" t="str">
        <f ca="true">+IF(OFFSET('Sanitation Data'!$E$29,0,10*ROW('Sanitation Data'!E66))="","",OFFSET('Sanitation Data'!$E$29,0,10*ROW('Sanitation Data'!E66)))</f>
        <v/>
      </c>
      <c r="CR72" s="276" t="str">
        <f ca="true">+IF(OFFSET('Sanitation Data'!$E$30,0,10*ROW('Sanitation Data'!E66))="","",OFFSET('Sanitation Data'!$E$30,0,10*ROW('Sanitation Data'!E66)))</f>
        <v/>
      </c>
      <c r="CS72" s="276" t="str">
        <f ca="true">+IF(OFFSET('Sanitation Data'!$E$31,0,10*ROW('Sanitation Data'!E66))="","",OFFSET('Sanitation Data'!$E$31,0,10*ROW('Sanitation Data'!E66)))</f>
        <v/>
      </c>
      <c r="CT72" s="276" t="str">
        <f ca="true">+IF(OFFSET('Sanitation Data'!$E$32,0,10*ROW('Sanitation Data'!E66))="","",OFFSET('Sanitation Data'!$E$32,0,10*ROW('Sanitation Data'!E66)))</f>
        <v/>
      </c>
      <c r="CU72" s="276" t="str">
        <f ca="true">+IF(OFFSET('Sanitation Data'!$F$28,0,10*ROW('Sanitation Data'!F66))="","",OFFSET('Sanitation Data'!$F$28,0,10*ROW('Sanitation Data'!F66)))</f>
        <v/>
      </c>
      <c r="CV72" s="276" t="str">
        <f ca="true">+IF(OFFSET('Sanitation Data'!$F$29,0,10*ROW('Sanitation Data'!F66))="","",OFFSET('Sanitation Data'!$F$29,0,10*ROW('Sanitation Data'!F66)))</f>
        <v/>
      </c>
      <c r="CW72" s="276" t="str">
        <f ca="true">+IF(OFFSET('Sanitation Data'!$F$30,0,10*ROW('Sanitation Data'!F66))="","",OFFSET('Sanitation Data'!$F$30,0,10*ROW('Sanitation Data'!F66)))</f>
        <v/>
      </c>
      <c r="CX72" s="276" t="str">
        <f ca="true">+IF(OFFSET('Sanitation Data'!$F$31,0,10*ROW('Sanitation Data'!F66))="","",OFFSET('Sanitation Data'!$F$31,0,10*ROW('Sanitation Data'!F66)))</f>
        <v/>
      </c>
      <c r="CY72" s="276" t="str">
        <f ca="true">+IF(OFFSET('Sanitation Data'!$F$32,0,10*ROW('Sanitation Data'!F66))="","",OFFSET('Sanitation Data'!$F$32,0,10*ROW('Sanitation Data'!F66)))</f>
        <v/>
      </c>
      <c r="CZ72" s="276" t="str">
        <f ca="true">+IF(OFFSET('Sanitation Data'!$G$28,0,10*ROW('Sanitation Data'!G66))="","",OFFSET('Sanitation Data'!$G$28,0,10*ROW('Sanitation Data'!G66)))</f>
        <v/>
      </c>
      <c r="DA72" s="276" t="str">
        <f ca="true">+IF(OFFSET('Sanitation Data'!$G$29,0,10*ROW('Sanitation Data'!G66))="","",OFFSET('Sanitation Data'!$G$29,0,10*ROW('Sanitation Data'!G66)))</f>
        <v/>
      </c>
      <c r="DB72" s="276" t="str">
        <f ca="true">+IF(OFFSET('Sanitation Data'!$G$30,0,10*ROW('Sanitation Data'!G66))="","",OFFSET('Sanitation Data'!$G$30,0,10*ROW('Sanitation Data'!G66)))</f>
        <v/>
      </c>
      <c r="DC72" s="276" t="str">
        <f ca="true">+IF(OFFSET('Sanitation Data'!$G$31,0,10*ROW('Sanitation Data'!G66))="","",OFFSET('Sanitation Data'!$G$31,0,10*ROW('Sanitation Data'!G66)))</f>
        <v/>
      </c>
      <c r="DD72" s="276" t="str">
        <f ca="true">+IF(OFFSET('Sanitation Data'!$G$32,0,10*ROW('Sanitation Data'!G66))="","",OFFSET('Sanitation Data'!$G$32,0,10*ROW('Sanitation Data'!G66)))</f>
        <v/>
      </c>
      <c r="DE72" s="276" t="str">
        <f ca="true">+IF(OFFSET('Sanitation Data'!$H$28,0,10*ROW('Sanitation Data'!H66))="","",OFFSET('Sanitation Data'!$H$28,0,10*ROW('Sanitation Data'!H66)))</f>
        <v/>
      </c>
      <c r="DF72" s="276" t="str">
        <f ca="true">+IF(OFFSET('Sanitation Data'!$H$29,0,10*ROW('Sanitation Data'!H66))="","",OFFSET('Sanitation Data'!$H$29,0,10*ROW('Sanitation Data'!H66)))</f>
        <v/>
      </c>
      <c r="DG72" s="276" t="str">
        <f ca="true">+IF(OFFSET('Sanitation Data'!$H$30,0,10*ROW('Sanitation Data'!H66))="","",OFFSET('Sanitation Data'!$H$30,0,10*ROW('Sanitation Data'!H66)))</f>
        <v/>
      </c>
      <c r="DH72" s="276" t="str">
        <f ca="true">+IF(OFFSET('Sanitation Data'!$H$31,0,10*ROW('Sanitation Data'!H66))="","",OFFSET('Sanitation Data'!$H$31,0,10*ROW('Sanitation Data'!H66)))</f>
        <v/>
      </c>
      <c r="DI72" s="276" t="str">
        <f ca="true">+IF(OFFSET('Sanitation Data'!$H$32,0,10*ROW('Sanitation Data'!H66))="","",OFFSET('Sanitation Data'!$H$32,0,10*ROW('Sanitation Data'!H66)))</f>
        <v/>
      </c>
      <c r="DJ72" s="276" t="str">
        <f ca="true">+IF(OFFSET('Sanitation Data'!$I$28,0,10*ROW('Sanitation Data'!I66))="","",OFFSET('Sanitation Data'!$I$28,0,10*ROW('Sanitation Data'!I66)))</f>
        <v/>
      </c>
      <c r="DK72" s="276" t="str">
        <f ca="true">+IF(OFFSET('Sanitation Data'!$I$29,0,10*ROW('Sanitation Data'!I66))="","",OFFSET('Sanitation Data'!$I$29,0,10*ROW('Sanitation Data'!I66)))</f>
        <v/>
      </c>
      <c r="DL72" s="276" t="str">
        <f ca="true">+IF(OFFSET('Sanitation Data'!$I$30,0,10*ROW('Sanitation Data'!I66))="","",OFFSET('Sanitation Data'!$I$30,0,10*ROW('Sanitation Data'!I66)))</f>
        <v/>
      </c>
      <c r="DM72" s="276" t="str">
        <f ca="true">+IF(OFFSET('Sanitation Data'!$I$31,0,10*ROW('Sanitation Data'!I66))="","",OFFSET('Sanitation Data'!$I$31,0,10*ROW('Sanitation Data'!I66)))</f>
        <v/>
      </c>
      <c r="DN72" s="276" t="str">
        <f ca="true">+IF(OFFSET('Sanitation Data'!$I$32,0,10*ROW('Sanitation Data'!I66))="","",OFFSET('Sanitation Data'!$I$32,0,10*ROW('Sanitation Data'!I66)))</f>
        <v/>
      </c>
      <c r="DO72" s="276" t="str">
        <f ca="true">+IF(OFFSET('Hygiene Data'!$D$11,0,10*ROW('Hygiene Data'!D66))="","",OFFSET('Hygiene Data'!$D$11,0,10*ROW('Hygiene Data'!D66)))</f>
        <v/>
      </c>
      <c r="DP72" s="276" t="str">
        <f ca="true">+IF(OFFSET('Hygiene Data'!$D$12,0,10*ROW('Hygiene Data'!D66))="","",OFFSET('Hygiene Data'!$D$12,0,10*ROW('Hygiene Data'!D66)))</f>
        <v/>
      </c>
      <c r="DQ72" s="276" t="str">
        <f ca="true">+IF(OFFSET('Hygiene Data'!$D$13,0,10*ROW('Hygiene Data'!D66))="","",OFFSET('Hygiene Data'!$D$13,0,10*ROW('Hygiene Data'!D66)))</f>
        <v/>
      </c>
      <c r="DR72" s="276" t="str">
        <f ca="true">+IF(OFFSET('Hygiene Data'!$E$11,0,10*ROW('Hygiene Data'!E66))="","",OFFSET('Hygiene Data'!$E$11,0,10*ROW('Hygiene Data'!E66)))</f>
        <v/>
      </c>
      <c r="DS72" s="276" t="str">
        <f ca="true">+IF(OFFSET('Hygiene Data'!$E$12,0,10*ROW('Hygiene Data'!E66))="","",OFFSET('Hygiene Data'!$E$12,0,10*ROW('Hygiene Data'!E66)))</f>
        <v/>
      </c>
      <c r="DT72" s="276" t="str">
        <f ca="true">+IF(OFFSET('Hygiene Data'!$E$13,0,10*ROW('Hygiene Data'!E66))="","",OFFSET('Hygiene Data'!$E$13,0,10*ROW('Hygiene Data'!E66)))</f>
        <v/>
      </c>
      <c r="DU72" s="276" t="str">
        <f ca="true">+IF(OFFSET('Hygiene Data'!$F$11,0,10*ROW('Hygiene Data'!F66))="","",OFFSET('Hygiene Data'!$F$11,0,10*ROW('Hygiene Data'!F66)))</f>
        <v/>
      </c>
      <c r="DV72" s="276" t="str">
        <f ca="true">+IF(OFFSET('Hygiene Data'!$F$12,0,10*ROW('Hygiene Data'!F66))="","",OFFSET('Hygiene Data'!$F$12,0,10*ROW('Hygiene Data'!F66)))</f>
        <v/>
      </c>
      <c r="DW72" s="276" t="str">
        <f ca="true">+IF(OFFSET('Hygiene Data'!$F$13,0,10*ROW('Hygiene Data'!F66))="","",OFFSET('Hygiene Data'!$F$13,0,10*ROW('Hygiene Data'!F66)))</f>
        <v/>
      </c>
      <c r="DX72" s="276" t="str">
        <f ca="true">+IF(OFFSET('Hygiene Data'!$G$11,0,10*ROW('Hygiene Data'!G66))="","",OFFSET('Hygiene Data'!$G$11,0,10*ROW('Hygiene Data'!G66)))</f>
        <v/>
      </c>
      <c r="DY72" s="276" t="str">
        <f ca="true">+IF(OFFSET('Hygiene Data'!$G$12,0,10*ROW('Hygiene Data'!G66))="","",OFFSET('Hygiene Data'!$G$12,0,10*ROW('Hygiene Data'!G66)))</f>
        <v/>
      </c>
      <c r="DZ72" s="276" t="str">
        <f ca="true">+IF(OFFSET('Hygiene Data'!$G$13,0,10*ROW('Hygiene Data'!G66))="","",OFFSET('Hygiene Data'!$G$13,0,10*ROW('Hygiene Data'!G66)))</f>
        <v/>
      </c>
      <c r="EA72" s="276" t="str">
        <f ca="true">+IF(OFFSET('Hygiene Data'!$H$11,0,10*ROW('Hygiene Data'!H66))="","",OFFSET('Hygiene Data'!$H$11,0,10*ROW('Hygiene Data'!H66)))</f>
        <v/>
      </c>
      <c r="EB72" s="276" t="str">
        <f ca="true">+IF(OFFSET('Hygiene Data'!$H$12,0,10*ROW('Hygiene Data'!H66))="","",OFFSET('Hygiene Data'!$H$12,0,10*ROW('Hygiene Data'!H66)))</f>
        <v/>
      </c>
      <c r="EC72" s="276" t="str">
        <f ca="true">+IF(OFFSET('Hygiene Data'!$H$13,0,10*ROW('Hygiene Data'!H66))="","",OFFSET('Hygiene Data'!$H$13,0,10*ROW('Hygiene Data'!H66)))</f>
        <v/>
      </c>
      <c r="ED72" s="276" t="str">
        <f ca="true">+IF(OFFSET('Hygiene Data'!$I$11,0,10*ROW('Hygiene Data'!I66))="","",OFFSET('Hygiene Data'!$I$11,0,10*ROW('Hygiene Data'!I66)))</f>
        <v/>
      </c>
      <c r="EE72" s="276" t="str">
        <f ca="true">+IF(OFFSET('Hygiene Data'!$I$12,0,10*ROW('Hygiene Data'!I66))="","",OFFSET('Hygiene Data'!$I$12,0,10*ROW('Hygiene Data'!I66)))</f>
        <v/>
      </c>
      <c r="EF72" s="276"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2"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6"/>
      <c r="BS73" s="276" t="str">
        <f ca="true">+IF(OFFSET('Water Data'!$D$27,0,10*ROW('Water Data'!D67))="","",OFFSET('Water Data'!$D$27,0,10*ROW('Water Data'!D67)))</f>
        <v/>
      </c>
      <c r="BT73" s="276" t="str">
        <f ca="true">+IF(OFFSET('Water Data'!$D$28,0,10*ROW('Water Data'!D67))="","",OFFSET('Water Data'!$D$28,0,10*ROW('Water Data'!D67)))</f>
        <v/>
      </c>
      <c r="BU73" s="276" t="str">
        <f ca="true">+IF(OFFSET('Water Data'!$D$29,0,10*ROW('Water Data'!D67))="","",OFFSET('Water Data'!$D$29,0,10*ROW('Water Data'!D67)))</f>
        <v/>
      </c>
      <c r="BV73" s="276" t="str">
        <f ca="true">+IF(OFFSET('Water Data'!$E$27,0,10*ROW('Water Data'!E67))="","",OFFSET('Water Data'!$E$27,0,10*ROW('Water Data'!E67)))</f>
        <v/>
      </c>
      <c r="BW73" s="276" t="str">
        <f ca="true">+IF(OFFSET('Water Data'!$E$28,0,10*ROW('Water Data'!E67))="","",OFFSET('Water Data'!$E$28,0,10*ROW('Water Data'!E67)))</f>
        <v/>
      </c>
      <c r="BX73" s="276" t="str">
        <f ca="true">+IF(OFFSET('Water Data'!$E$29,0,10*ROW('Water Data'!E67))="","",OFFSET('Water Data'!$E$29,0,10*ROW('Water Data'!E67)))</f>
        <v/>
      </c>
      <c r="BY73" s="276" t="str">
        <f ca="true">+IF(OFFSET('Water Data'!$F$27,0,10*ROW('Water Data'!F67))="","",OFFSET('Water Data'!$F$27,0,10*ROW('Water Data'!F67)))</f>
        <v/>
      </c>
      <c r="BZ73" s="276" t="str">
        <f ca="true">+IF(OFFSET('Water Data'!$F$28,0,10*ROW('Water Data'!F67))="","",OFFSET('Water Data'!$F$28,0,10*ROW('Water Data'!F67)))</f>
        <v/>
      </c>
      <c r="CA73" s="276" t="str">
        <f ca="true">+IF(OFFSET('Water Data'!$F$29,0,10*ROW('Water Data'!F67))="","",OFFSET('Water Data'!$F$29,0,10*ROW('Water Data'!F67)))</f>
        <v/>
      </c>
      <c r="CB73" s="276" t="str">
        <f ca="true">+IF(OFFSET('Water Data'!$G$27,0,10*ROW('Water Data'!G67))="","",OFFSET('Water Data'!$G$27,0,10*ROW('Water Data'!G67)))</f>
        <v/>
      </c>
      <c r="CC73" s="276" t="str">
        <f ca="true">+IF(OFFSET('Water Data'!$G$28,0,10*ROW('Water Data'!G67))="","",OFFSET('Water Data'!$G$28,0,10*ROW('Water Data'!G67)))</f>
        <v/>
      </c>
      <c r="CD73" s="276" t="str">
        <f ca="true">+IF(OFFSET('Water Data'!$G$29,0,10*ROW('Water Data'!G67))="","",OFFSET('Water Data'!$G$29,0,10*ROW('Water Data'!G67)))</f>
        <v/>
      </c>
      <c r="CE73" s="276" t="str">
        <f ca="true">+IF(OFFSET('Water Data'!$H$27,0,10*ROW('Water Data'!H67))="","",OFFSET('Water Data'!$H$27,0,10*ROW('Water Data'!H67)))</f>
        <v/>
      </c>
      <c r="CF73" s="276" t="str">
        <f ca="true">+IF(OFFSET('Water Data'!$H$28,0,10*ROW('Water Data'!H67))="","",OFFSET('Water Data'!$H$28,0,10*ROW('Water Data'!H67)))</f>
        <v/>
      </c>
      <c r="CG73" s="276" t="str">
        <f ca="true">+IF(OFFSET('Water Data'!$H$29,0,10*ROW('Water Data'!H67))="","",OFFSET('Water Data'!$H$29,0,10*ROW('Water Data'!H67)))</f>
        <v/>
      </c>
      <c r="CH73" s="276" t="str">
        <f ca="true">+IF(OFFSET('Water Data'!$I$27,0,10*ROW('Water Data'!I67))="","",OFFSET('Water Data'!$I$27,0,10*ROW('Water Data'!I67)))</f>
        <v/>
      </c>
      <c r="CI73" s="276" t="str">
        <f ca="true">+IF(OFFSET('Water Data'!$I$28,0,10*ROW('Water Data'!I67))="","",OFFSET('Water Data'!$I$28,0,10*ROW('Water Data'!I67)))</f>
        <v/>
      </c>
      <c r="CJ73" s="276" t="str">
        <f ca="true">+IF(OFFSET('Water Data'!$I$29,0,10*ROW('Water Data'!I67))="","",OFFSET('Water Data'!$I$29,0,10*ROW('Water Data'!I67)))</f>
        <v/>
      </c>
      <c r="CK73" s="276" t="str">
        <f ca="true">+IF(OFFSET('Sanitation Data'!$D$28,0,10*ROW('Sanitation Data'!D67))="","",OFFSET('Sanitation Data'!$D$28,0,10*ROW('Sanitation Data'!D67)))</f>
        <v/>
      </c>
      <c r="CL73" s="276" t="str">
        <f ca="true">+IF(OFFSET('Sanitation Data'!$D$29,0,10*ROW('Sanitation Data'!D67))="","",OFFSET('Sanitation Data'!$D$29,0,10*ROW('Sanitation Data'!D67)))</f>
        <v/>
      </c>
      <c r="CM73" s="276" t="str">
        <f ca="true">+IF(OFFSET('Sanitation Data'!$D$30,0,10*ROW('Sanitation Data'!D67))="","",OFFSET('Sanitation Data'!$D$30,0,10*ROW('Sanitation Data'!D67)))</f>
        <v/>
      </c>
      <c r="CN73" s="276" t="str">
        <f ca="true">+IF(OFFSET('Sanitation Data'!$D$31,0,10*ROW('Sanitation Data'!D67))="","",OFFSET('Sanitation Data'!$D$31,0,10*ROW('Sanitation Data'!D67)))</f>
        <v/>
      </c>
      <c r="CO73" s="276" t="str">
        <f ca="true">+IF(OFFSET('Sanitation Data'!$D$32,0,10*ROW('Sanitation Data'!D67))="","",OFFSET('Sanitation Data'!$D$32,0,10*ROW('Sanitation Data'!D67)))</f>
        <v/>
      </c>
      <c r="CP73" s="276" t="str">
        <f ca="true">+IF(OFFSET('Sanitation Data'!$E$28,0,10*ROW('Sanitation Data'!E67))="","",OFFSET('Sanitation Data'!$E$28,0,10*ROW('Sanitation Data'!E67)))</f>
        <v/>
      </c>
      <c r="CQ73" s="276" t="str">
        <f ca="true">+IF(OFFSET('Sanitation Data'!$E$29,0,10*ROW('Sanitation Data'!E67))="","",OFFSET('Sanitation Data'!$E$29,0,10*ROW('Sanitation Data'!E67)))</f>
        <v/>
      </c>
      <c r="CR73" s="276" t="str">
        <f ca="true">+IF(OFFSET('Sanitation Data'!$E$30,0,10*ROW('Sanitation Data'!E67))="","",OFFSET('Sanitation Data'!$E$30,0,10*ROW('Sanitation Data'!E67)))</f>
        <v/>
      </c>
      <c r="CS73" s="276" t="str">
        <f ca="true">+IF(OFFSET('Sanitation Data'!$E$31,0,10*ROW('Sanitation Data'!E67))="","",OFFSET('Sanitation Data'!$E$31,0,10*ROW('Sanitation Data'!E67)))</f>
        <v/>
      </c>
      <c r="CT73" s="276" t="str">
        <f ca="true">+IF(OFFSET('Sanitation Data'!$E$32,0,10*ROW('Sanitation Data'!E67))="","",OFFSET('Sanitation Data'!$E$32,0,10*ROW('Sanitation Data'!E67)))</f>
        <v/>
      </c>
      <c r="CU73" s="276" t="str">
        <f ca="true">+IF(OFFSET('Sanitation Data'!$F$28,0,10*ROW('Sanitation Data'!F67))="","",OFFSET('Sanitation Data'!$F$28,0,10*ROW('Sanitation Data'!F67)))</f>
        <v/>
      </c>
      <c r="CV73" s="276" t="str">
        <f ca="true">+IF(OFFSET('Sanitation Data'!$F$29,0,10*ROW('Sanitation Data'!F67))="","",OFFSET('Sanitation Data'!$F$29,0,10*ROW('Sanitation Data'!F67)))</f>
        <v/>
      </c>
      <c r="CW73" s="276" t="str">
        <f ca="true">+IF(OFFSET('Sanitation Data'!$F$30,0,10*ROW('Sanitation Data'!F67))="","",OFFSET('Sanitation Data'!$F$30,0,10*ROW('Sanitation Data'!F67)))</f>
        <v/>
      </c>
      <c r="CX73" s="276" t="str">
        <f ca="true">+IF(OFFSET('Sanitation Data'!$F$31,0,10*ROW('Sanitation Data'!F67))="","",OFFSET('Sanitation Data'!$F$31,0,10*ROW('Sanitation Data'!F67)))</f>
        <v/>
      </c>
      <c r="CY73" s="276" t="str">
        <f ca="true">+IF(OFFSET('Sanitation Data'!$F$32,0,10*ROW('Sanitation Data'!F67))="","",OFFSET('Sanitation Data'!$F$32,0,10*ROW('Sanitation Data'!F67)))</f>
        <v/>
      </c>
      <c r="CZ73" s="276" t="str">
        <f ca="true">+IF(OFFSET('Sanitation Data'!$G$28,0,10*ROW('Sanitation Data'!G67))="","",OFFSET('Sanitation Data'!$G$28,0,10*ROW('Sanitation Data'!G67)))</f>
        <v/>
      </c>
      <c r="DA73" s="276" t="str">
        <f ca="true">+IF(OFFSET('Sanitation Data'!$G$29,0,10*ROW('Sanitation Data'!G67))="","",OFFSET('Sanitation Data'!$G$29,0,10*ROW('Sanitation Data'!G67)))</f>
        <v/>
      </c>
      <c r="DB73" s="276" t="str">
        <f ca="true">+IF(OFFSET('Sanitation Data'!$G$30,0,10*ROW('Sanitation Data'!G67))="","",OFFSET('Sanitation Data'!$G$30,0,10*ROW('Sanitation Data'!G67)))</f>
        <v/>
      </c>
      <c r="DC73" s="276" t="str">
        <f ca="true">+IF(OFFSET('Sanitation Data'!$G$31,0,10*ROW('Sanitation Data'!G67))="","",OFFSET('Sanitation Data'!$G$31,0,10*ROW('Sanitation Data'!G67)))</f>
        <v/>
      </c>
      <c r="DD73" s="276" t="str">
        <f ca="true">+IF(OFFSET('Sanitation Data'!$G$32,0,10*ROW('Sanitation Data'!G67))="","",OFFSET('Sanitation Data'!$G$32,0,10*ROW('Sanitation Data'!G67)))</f>
        <v/>
      </c>
      <c r="DE73" s="276" t="str">
        <f ca="true">+IF(OFFSET('Sanitation Data'!$H$28,0,10*ROW('Sanitation Data'!H67))="","",OFFSET('Sanitation Data'!$H$28,0,10*ROW('Sanitation Data'!H67)))</f>
        <v/>
      </c>
      <c r="DF73" s="276" t="str">
        <f ca="true">+IF(OFFSET('Sanitation Data'!$H$29,0,10*ROW('Sanitation Data'!H67))="","",OFFSET('Sanitation Data'!$H$29,0,10*ROW('Sanitation Data'!H67)))</f>
        <v/>
      </c>
      <c r="DG73" s="276" t="str">
        <f ca="true">+IF(OFFSET('Sanitation Data'!$H$30,0,10*ROW('Sanitation Data'!H67))="","",OFFSET('Sanitation Data'!$H$30,0,10*ROW('Sanitation Data'!H67)))</f>
        <v/>
      </c>
      <c r="DH73" s="276" t="str">
        <f ca="true">+IF(OFFSET('Sanitation Data'!$H$31,0,10*ROW('Sanitation Data'!H67))="","",OFFSET('Sanitation Data'!$H$31,0,10*ROW('Sanitation Data'!H67)))</f>
        <v/>
      </c>
      <c r="DI73" s="276" t="str">
        <f ca="true">+IF(OFFSET('Sanitation Data'!$H$32,0,10*ROW('Sanitation Data'!H67))="","",OFFSET('Sanitation Data'!$H$32,0,10*ROW('Sanitation Data'!H67)))</f>
        <v/>
      </c>
      <c r="DJ73" s="276" t="str">
        <f ca="true">+IF(OFFSET('Sanitation Data'!$I$28,0,10*ROW('Sanitation Data'!I67))="","",OFFSET('Sanitation Data'!$I$28,0,10*ROW('Sanitation Data'!I67)))</f>
        <v/>
      </c>
      <c r="DK73" s="276" t="str">
        <f ca="true">+IF(OFFSET('Sanitation Data'!$I$29,0,10*ROW('Sanitation Data'!I67))="","",OFFSET('Sanitation Data'!$I$29,0,10*ROW('Sanitation Data'!I67)))</f>
        <v/>
      </c>
      <c r="DL73" s="276" t="str">
        <f ca="true">+IF(OFFSET('Sanitation Data'!$I$30,0,10*ROW('Sanitation Data'!I67))="","",OFFSET('Sanitation Data'!$I$30,0,10*ROW('Sanitation Data'!I67)))</f>
        <v/>
      </c>
      <c r="DM73" s="276" t="str">
        <f ca="true">+IF(OFFSET('Sanitation Data'!$I$31,0,10*ROW('Sanitation Data'!I67))="","",OFFSET('Sanitation Data'!$I$31,0,10*ROW('Sanitation Data'!I67)))</f>
        <v/>
      </c>
      <c r="DN73" s="276" t="str">
        <f ca="true">+IF(OFFSET('Sanitation Data'!$I$32,0,10*ROW('Sanitation Data'!I67))="","",OFFSET('Sanitation Data'!$I$32,0,10*ROW('Sanitation Data'!I67)))</f>
        <v/>
      </c>
      <c r="DO73" s="276" t="str">
        <f ca="true">+IF(OFFSET('Hygiene Data'!$D$11,0,10*ROW('Hygiene Data'!D67))="","",OFFSET('Hygiene Data'!$D$11,0,10*ROW('Hygiene Data'!D67)))</f>
        <v/>
      </c>
      <c r="DP73" s="276" t="str">
        <f ca="true">+IF(OFFSET('Hygiene Data'!$D$12,0,10*ROW('Hygiene Data'!D67))="","",OFFSET('Hygiene Data'!$D$12,0,10*ROW('Hygiene Data'!D67)))</f>
        <v/>
      </c>
      <c r="DQ73" s="276" t="str">
        <f ca="true">+IF(OFFSET('Hygiene Data'!$D$13,0,10*ROW('Hygiene Data'!D67))="","",OFFSET('Hygiene Data'!$D$13,0,10*ROW('Hygiene Data'!D67)))</f>
        <v/>
      </c>
      <c r="DR73" s="276" t="str">
        <f ca="true">+IF(OFFSET('Hygiene Data'!$E$11,0,10*ROW('Hygiene Data'!E67))="","",OFFSET('Hygiene Data'!$E$11,0,10*ROW('Hygiene Data'!E67)))</f>
        <v/>
      </c>
      <c r="DS73" s="276" t="str">
        <f ca="true">+IF(OFFSET('Hygiene Data'!$E$12,0,10*ROW('Hygiene Data'!E67))="","",OFFSET('Hygiene Data'!$E$12,0,10*ROW('Hygiene Data'!E67)))</f>
        <v/>
      </c>
      <c r="DT73" s="276" t="str">
        <f ca="true">+IF(OFFSET('Hygiene Data'!$E$13,0,10*ROW('Hygiene Data'!E67))="","",OFFSET('Hygiene Data'!$E$13,0,10*ROW('Hygiene Data'!E67)))</f>
        <v/>
      </c>
      <c r="DU73" s="276" t="str">
        <f ca="true">+IF(OFFSET('Hygiene Data'!$F$11,0,10*ROW('Hygiene Data'!F67))="","",OFFSET('Hygiene Data'!$F$11,0,10*ROW('Hygiene Data'!F67)))</f>
        <v/>
      </c>
      <c r="DV73" s="276" t="str">
        <f ca="true">+IF(OFFSET('Hygiene Data'!$F$12,0,10*ROW('Hygiene Data'!F67))="","",OFFSET('Hygiene Data'!$F$12,0,10*ROW('Hygiene Data'!F67)))</f>
        <v/>
      </c>
      <c r="DW73" s="276" t="str">
        <f ca="true">+IF(OFFSET('Hygiene Data'!$F$13,0,10*ROW('Hygiene Data'!F67))="","",OFFSET('Hygiene Data'!$F$13,0,10*ROW('Hygiene Data'!F67)))</f>
        <v/>
      </c>
      <c r="DX73" s="276" t="str">
        <f ca="true">+IF(OFFSET('Hygiene Data'!$G$11,0,10*ROW('Hygiene Data'!G67))="","",OFFSET('Hygiene Data'!$G$11,0,10*ROW('Hygiene Data'!G67)))</f>
        <v/>
      </c>
      <c r="DY73" s="276" t="str">
        <f ca="true">+IF(OFFSET('Hygiene Data'!$G$12,0,10*ROW('Hygiene Data'!G67))="","",OFFSET('Hygiene Data'!$G$12,0,10*ROW('Hygiene Data'!G67)))</f>
        <v/>
      </c>
      <c r="DZ73" s="276" t="str">
        <f ca="true">+IF(OFFSET('Hygiene Data'!$G$13,0,10*ROW('Hygiene Data'!G67))="","",OFFSET('Hygiene Data'!$G$13,0,10*ROW('Hygiene Data'!G67)))</f>
        <v/>
      </c>
      <c r="EA73" s="276" t="str">
        <f ca="true">+IF(OFFSET('Hygiene Data'!$H$11,0,10*ROW('Hygiene Data'!H67))="","",OFFSET('Hygiene Data'!$H$11,0,10*ROW('Hygiene Data'!H67)))</f>
        <v/>
      </c>
      <c r="EB73" s="276" t="str">
        <f ca="true">+IF(OFFSET('Hygiene Data'!$H$12,0,10*ROW('Hygiene Data'!H67))="","",OFFSET('Hygiene Data'!$H$12,0,10*ROW('Hygiene Data'!H67)))</f>
        <v/>
      </c>
      <c r="EC73" s="276" t="str">
        <f ca="true">+IF(OFFSET('Hygiene Data'!$H$13,0,10*ROW('Hygiene Data'!H67))="","",OFFSET('Hygiene Data'!$H$13,0,10*ROW('Hygiene Data'!H67)))</f>
        <v/>
      </c>
      <c r="ED73" s="276" t="str">
        <f ca="true">+IF(OFFSET('Hygiene Data'!$I$11,0,10*ROW('Hygiene Data'!I67))="","",OFFSET('Hygiene Data'!$I$11,0,10*ROW('Hygiene Data'!I67)))</f>
        <v/>
      </c>
      <c r="EE73" s="276" t="str">
        <f ca="true">+IF(OFFSET('Hygiene Data'!$I$12,0,10*ROW('Hygiene Data'!I67))="","",OFFSET('Hygiene Data'!$I$12,0,10*ROW('Hygiene Data'!I67)))</f>
        <v/>
      </c>
      <c r="EF73" s="276"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2"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6"/>
      <c r="BS74" s="276" t="str">
        <f ca="true">+IF(OFFSET('Water Data'!$D$27,0,10*ROW('Water Data'!D68))="","",OFFSET('Water Data'!$D$27,0,10*ROW('Water Data'!D68)))</f>
        <v/>
      </c>
      <c r="BT74" s="276" t="str">
        <f ca="true">+IF(OFFSET('Water Data'!$D$28,0,10*ROW('Water Data'!D68))="","",OFFSET('Water Data'!$D$28,0,10*ROW('Water Data'!D68)))</f>
        <v/>
      </c>
      <c r="BU74" s="276" t="str">
        <f ca="true">+IF(OFFSET('Water Data'!$D$29,0,10*ROW('Water Data'!D68))="","",OFFSET('Water Data'!$D$29,0,10*ROW('Water Data'!D68)))</f>
        <v/>
      </c>
      <c r="BV74" s="276" t="str">
        <f ca="true">+IF(OFFSET('Water Data'!$E$27,0,10*ROW('Water Data'!E68))="","",OFFSET('Water Data'!$E$27,0,10*ROW('Water Data'!E68)))</f>
        <v/>
      </c>
      <c r="BW74" s="276" t="str">
        <f ca="true">+IF(OFFSET('Water Data'!$E$28,0,10*ROW('Water Data'!E68))="","",OFFSET('Water Data'!$E$28,0,10*ROW('Water Data'!E68)))</f>
        <v/>
      </c>
      <c r="BX74" s="276" t="str">
        <f ca="true">+IF(OFFSET('Water Data'!$E$29,0,10*ROW('Water Data'!E68))="","",OFFSET('Water Data'!$E$29,0,10*ROW('Water Data'!E68)))</f>
        <v/>
      </c>
      <c r="BY74" s="276" t="str">
        <f ca="true">+IF(OFFSET('Water Data'!$F$27,0,10*ROW('Water Data'!F68))="","",OFFSET('Water Data'!$F$27,0,10*ROW('Water Data'!F68)))</f>
        <v/>
      </c>
      <c r="BZ74" s="276" t="str">
        <f ca="true">+IF(OFFSET('Water Data'!$F$28,0,10*ROW('Water Data'!F68))="","",OFFSET('Water Data'!$F$28,0,10*ROW('Water Data'!F68)))</f>
        <v/>
      </c>
      <c r="CA74" s="276" t="str">
        <f ca="true">+IF(OFFSET('Water Data'!$F$29,0,10*ROW('Water Data'!F68))="","",OFFSET('Water Data'!$F$29,0,10*ROW('Water Data'!F68)))</f>
        <v/>
      </c>
      <c r="CB74" s="276" t="str">
        <f ca="true">+IF(OFFSET('Water Data'!$G$27,0,10*ROW('Water Data'!G68))="","",OFFSET('Water Data'!$G$27,0,10*ROW('Water Data'!G68)))</f>
        <v/>
      </c>
      <c r="CC74" s="276" t="str">
        <f ca="true">+IF(OFFSET('Water Data'!$G$28,0,10*ROW('Water Data'!G68))="","",OFFSET('Water Data'!$G$28,0,10*ROW('Water Data'!G68)))</f>
        <v/>
      </c>
      <c r="CD74" s="276" t="str">
        <f ca="true">+IF(OFFSET('Water Data'!$G$29,0,10*ROW('Water Data'!G68))="","",OFFSET('Water Data'!$G$29,0,10*ROW('Water Data'!G68)))</f>
        <v/>
      </c>
      <c r="CE74" s="276" t="str">
        <f ca="true">+IF(OFFSET('Water Data'!$H$27,0,10*ROW('Water Data'!H68))="","",OFFSET('Water Data'!$H$27,0,10*ROW('Water Data'!H68)))</f>
        <v/>
      </c>
      <c r="CF74" s="276" t="str">
        <f ca="true">+IF(OFFSET('Water Data'!$H$28,0,10*ROW('Water Data'!H68))="","",OFFSET('Water Data'!$H$28,0,10*ROW('Water Data'!H68)))</f>
        <v/>
      </c>
      <c r="CG74" s="276" t="str">
        <f ca="true">+IF(OFFSET('Water Data'!$H$29,0,10*ROW('Water Data'!H68))="","",OFFSET('Water Data'!$H$29,0,10*ROW('Water Data'!H68)))</f>
        <v/>
      </c>
      <c r="CH74" s="276" t="str">
        <f ca="true">+IF(OFFSET('Water Data'!$I$27,0,10*ROW('Water Data'!I68))="","",OFFSET('Water Data'!$I$27,0,10*ROW('Water Data'!I68)))</f>
        <v/>
      </c>
      <c r="CI74" s="276" t="str">
        <f ca="true">+IF(OFFSET('Water Data'!$I$28,0,10*ROW('Water Data'!I68))="","",OFFSET('Water Data'!$I$28,0,10*ROW('Water Data'!I68)))</f>
        <v/>
      </c>
      <c r="CJ74" s="276" t="str">
        <f ca="true">+IF(OFFSET('Water Data'!$I$29,0,10*ROW('Water Data'!I68))="","",OFFSET('Water Data'!$I$29,0,10*ROW('Water Data'!I68)))</f>
        <v/>
      </c>
      <c r="CK74" s="276" t="str">
        <f ca="true">+IF(OFFSET('Sanitation Data'!$D$28,0,10*ROW('Sanitation Data'!D68))="","",OFFSET('Sanitation Data'!$D$28,0,10*ROW('Sanitation Data'!D68)))</f>
        <v/>
      </c>
      <c r="CL74" s="276" t="str">
        <f ca="true">+IF(OFFSET('Sanitation Data'!$D$29,0,10*ROW('Sanitation Data'!D68))="","",OFFSET('Sanitation Data'!$D$29,0,10*ROW('Sanitation Data'!D68)))</f>
        <v/>
      </c>
      <c r="CM74" s="276" t="str">
        <f ca="true">+IF(OFFSET('Sanitation Data'!$D$30,0,10*ROW('Sanitation Data'!D68))="","",OFFSET('Sanitation Data'!$D$30,0,10*ROW('Sanitation Data'!D68)))</f>
        <v/>
      </c>
      <c r="CN74" s="276" t="str">
        <f ca="true">+IF(OFFSET('Sanitation Data'!$D$31,0,10*ROW('Sanitation Data'!D68))="","",OFFSET('Sanitation Data'!$D$31,0,10*ROW('Sanitation Data'!D68)))</f>
        <v/>
      </c>
      <c r="CO74" s="276" t="str">
        <f ca="true">+IF(OFFSET('Sanitation Data'!$D$32,0,10*ROW('Sanitation Data'!D68))="","",OFFSET('Sanitation Data'!$D$32,0,10*ROW('Sanitation Data'!D68)))</f>
        <v/>
      </c>
      <c r="CP74" s="276" t="str">
        <f ca="true">+IF(OFFSET('Sanitation Data'!$E$28,0,10*ROW('Sanitation Data'!E68))="","",OFFSET('Sanitation Data'!$E$28,0,10*ROW('Sanitation Data'!E68)))</f>
        <v/>
      </c>
      <c r="CQ74" s="276" t="str">
        <f ca="true">+IF(OFFSET('Sanitation Data'!$E$29,0,10*ROW('Sanitation Data'!E68))="","",OFFSET('Sanitation Data'!$E$29,0,10*ROW('Sanitation Data'!E68)))</f>
        <v/>
      </c>
      <c r="CR74" s="276" t="str">
        <f ca="true">+IF(OFFSET('Sanitation Data'!$E$30,0,10*ROW('Sanitation Data'!E68))="","",OFFSET('Sanitation Data'!$E$30,0,10*ROW('Sanitation Data'!E68)))</f>
        <v/>
      </c>
      <c r="CS74" s="276" t="str">
        <f ca="true">+IF(OFFSET('Sanitation Data'!$E$31,0,10*ROW('Sanitation Data'!E68))="","",OFFSET('Sanitation Data'!$E$31,0,10*ROW('Sanitation Data'!E68)))</f>
        <v/>
      </c>
      <c r="CT74" s="276" t="str">
        <f ca="true">+IF(OFFSET('Sanitation Data'!$E$32,0,10*ROW('Sanitation Data'!E68))="","",OFFSET('Sanitation Data'!$E$32,0,10*ROW('Sanitation Data'!E68)))</f>
        <v/>
      </c>
      <c r="CU74" s="276" t="str">
        <f ca="true">+IF(OFFSET('Sanitation Data'!$F$28,0,10*ROW('Sanitation Data'!F68))="","",OFFSET('Sanitation Data'!$F$28,0,10*ROW('Sanitation Data'!F68)))</f>
        <v/>
      </c>
      <c r="CV74" s="276" t="str">
        <f ca="true">+IF(OFFSET('Sanitation Data'!$F$29,0,10*ROW('Sanitation Data'!F68))="","",OFFSET('Sanitation Data'!$F$29,0,10*ROW('Sanitation Data'!F68)))</f>
        <v/>
      </c>
      <c r="CW74" s="276" t="str">
        <f ca="true">+IF(OFFSET('Sanitation Data'!$F$30,0,10*ROW('Sanitation Data'!F68))="","",OFFSET('Sanitation Data'!$F$30,0,10*ROW('Sanitation Data'!F68)))</f>
        <v/>
      </c>
      <c r="CX74" s="276" t="str">
        <f ca="true">+IF(OFFSET('Sanitation Data'!$F$31,0,10*ROW('Sanitation Data'!F68))="","",OFFSET('Sanitation Data'!$F$31,0,10*ROW('Sanitation Data'!F68)))</f>
        <v/>
      </c>
      <c r="CY74" s="276" t="str">
        <f ca="true">+IF(OFFSET('Sanitation Data'!$F$32,0,10*ROW('Sanitation Data'!F68))="","",OFFSET('Sanitation Data'!$F$32,0,10*ROW('Sanitation Data'!F68)))</f>
        <v/>
      </c>
      <c r="CZ74" s="276" t="str">
        <f ca="true">+IF(OFFSET('Sanitation Data'!$G$28,0,10*ROW('Sanitation Data'!G68))="","",OFFSET('Sanitation Data'!$G$28,0,10*ROW('Sanitation Data'!G68)))</f>
        <v/>
      </c>
      <c r="DA74" s="276" t="str">
        <f ca="true">+IF(OFFSET('Sanitation Data'!$G$29,0,10*ROW('Sanitation Data'!G68))="","",OFFSET('Sanitation Data'!$G$29,0,10*ROW('Sanitation Data'!G68)))</f>
        <v/>
      </c>
      <c r="DB74" s="276" t="str">
        <f ca="true">+IF(OFFSET('Sanitation Data'!$G$30,0,10*ROW('Sanitation Data'!G68))="","",OFFSET('Sanitation Data'!$G$30,0,10*ROW('Sanitation Data'!G68)))</f>
        <v/>
      </c>
      <c r="DC74" s="276" t="str">
        <f ca="true">+IF(OFFSET('Sanitation Data'!$G$31,0,10*ROW('Sanitation Data'!G68))="","",OFFSET('Sanitation Data'!$G$31,0,10*ROW('Sanitation Data'!G68)))</f>
        <v/>
      </c>
      <c r="DD74" s="276" t="str">
        <f ca="true">+IF(OFFSET('Sanitation Data'!$G$32,0,10*ROW('Sanitation Data'!G68))="","",OFFSET('Sanitation Data'!$G$32,0,10*ROW('Sanitation Data'!G68)))</f>
        <v/>
      </c>
      <c r="DE74" s="276" t="str">
        <f ca="true">+IF(OFFSET('Sanitation Data'!$H$28,0,10*ROW('Sanitation Data'!H68))="","",OFFSET('Sanitation Data'!$H$28,0,10*ROW('Sanitation Data'!H68)))</f>
        <v/>
      </c>
      <c r="DF74" s="276" t="str">
        <f ca="true">+IF(OFFSET('Sanitation Data'!$H$29,0,10*ROW('Sanitation Data'!H68))="","",OFFSET('Sanitation Data'!$H$29,0,10*ROW('Sanitation Data'!H68)))</f>
        <v/>
      </c>
      <c r="DG74" s="276" t="str">
        <f ca="true">+IF(OFFSET('Sanitation Data'!$H$30,0,10*ROW('Sanitation Data'!H68))="","",OFFSET('Sanitation Data'!$H$30,0,10*ROW('Sanitation Data'!H68)))</f>
        <v/>
      </c>
      <c r="DH74" s="276" t="str">
        <f ca="true">+IF(OFFSET('Sanitation Data'!$H$31,0,10*ROW('Sanitation Data'!H68))="","",OFFSET('Sanitation Data'!$H$31,0,10*ROW('Sanitation Data'!H68)))</f>
        <v/>
      </c>
      <c r="DI74" s="276" t="str">
        <f ca="true">+IF(OFFSET('Sanitation Data'!$H$32,0,10*ROW('Sanitation Data'!H68))="","",OFFSET('Sanitation Data'!$H$32,0,10*ROW('Sanitation Data'!H68)))</f>
        <v/>
      </c>
      <c r="DJ74" s="276" t="str">
        <f ca="true">+IF(OFFSET('Sanitation Data'!$I$28,0,10*ROW('Sanitation Data'!I68))="","",OFFSET('Sanitation Data'!$I$28,0,10*ROW('Sanitation Data'!I68)))</f>
        <v/>
      </c>
      <c r="DK74" s="276" t="str">
        <f ca="true">+IF(OFFSET('Sanitation Data'!$I$29,0,10*ROW('Sanitation Data'!I68))="","",OFFSET('Sanitation Data'!$I$29,0,10*ROW('Sanitation Data'!I68)))</f>
        <v/>
      </c>
      <c r="DL74" s="276" t="str">
        <f ca="true">+IF(OFFSET('Sanitation Data'!$I$30,0,10*ROW('Sanitation Data'!I68))="","",OFFSET('Sanitation Data'!$I$30,0,10*ROW('Sanitation Data'!I68)))</f>
        <v/>
      </c>
      <c r="DM74" s="276" t="str">
        <f ca="true">+IF(OFFSET('Sanitation Data'!$I$31,0,10*ROW('Sanitation Data'!I68))="","",OFFSET('Sanitation Data'!$I$31,0,10*ROW('Sanitation Data'!I68)))</f>
        <v/>
      </c>
      <c r="DN74" s="276" t="str">
        <f ca="true">+IF(OFFSET('Sanitation Data'!$I$32,0,10*ROW('Sanitation Data'!I68))="","",OFFSET('Sanitation Data'!$I$32,0,10*ROW('Sanitation Data'!I68)))</f>
        <v/>
      </c>
      <c r="DO74" s="276" t="str">
        <f ca="true">+IF(OFFSET('Hygiene Data'!$D$11,0,10*ROW('Hygiene Data'!D68))="","",OFFSET('Hygiene Data'!$D$11,0,10*ROW('Hygiene Data'!D68)))</f>
        <v/>
      </c>
      <c r="DP74" s="276" t="str">
        <f ca="true">+IF(OFFSET('Hygiene Data'!$D$12,0,10*ROW('Hygiene Data'!D68))="","",OFFSET('Hygiene Data'!$D$12,0,10*ROW('Hygiene Data'!D68)))</f>
        <v/>
      </c>
      <c r="DQ74" s="276" t="str">
        <f ca="true">+IF(OFFSET('Hygiene Data'!$D$13,0,10*ROW('Hygiene Data'!D68))="","",OFFSET('Hygiene Data'!$D$13,0,10*ROW('Hygiene Data'!D68)))</f>
        <v/>
      </c>
      <c r="DR74" s="276" t="str">
        <f ca="true">+IF(OFFSET('Hygiene Data'!$E$11,0,10*ROW('Hygiene Data'!E68))="","",OFFSET('Hygiene Data'!$E$11,0,10*ROW('Hygiene Data'!E68)))</f>
        <v/>
      </c>
      <c r="DS74" s="276" t="str">
        <f ca="true">+IF(OFFSET('Hygiene Data'!$E$12,0,10*ROW('Hygiene Data'!E68))="","",OFFSET('Hygiene Data'!$E$12,0,10*ROW('Hygiene Data'!E68)))</f>
        <v/>
      </c>
      <c r="DT74" s="276" t="str">
        <f ca="true">+IF(OFFSET('Hygiene Data'!$E$13,0,10*ROW('Hygiene Data'!E68))="","",OFFSET('Hygiene Data'!$E$13,0,10*ROW('Hygiene Data'!E68)))</f>
        <v/>
      </c>
      <c r="DU74" s="276" t="str">
        <f ca="true">+IF(OFFSET('Hygiene Data'!$F$11,0,10*ROW('Hygiene Data'!F68))="","",OFFSET('Hygiene Data'!$F$11,0,10*ROW('Hygiene Data'!F68)))</f>
        <v/>
      </c>
      <c r="DV74" s="276" t="str">
        <f ca="true">+IF(OFFSET('Hygiene Data'!$F$12,0,10*ROW('Hygiene Data'!F68))="","",OFFSET('Hygiene Data'!$F$12,0,10*ROW('Hygiene Data'!F68)))</f>
        <v/>
      </c>
      <c r="DW74" s="276" t="str">
        <f ca="true">+IF(OFFSET('Hygiene Data'!$F$13,0,10*ROW('Hygiene Data'!F68))="","",OFFSET('Hygiene Data'!$F$13,0,10*ROW('Hygiene Data'!F68)))</f>
        <v/>
      </c>
      <c r="DX74" s="276" t="str">
        <f ca="true">+IF(OFFSET('Hygiene Data'!$G$11,0,10*ROW('Hygiene Data'!G68))="","",OFFSET('Hygiene Data'!$G$11,0,10*ROW('Hygiene Data'!G68)))</f>
        <v/>
      </c>
      <c r="DY74" s="276" t="str">
        <f ca="true">+IF(OFFSET('Hygiene Data'!$G$12,0,10*ROW('Hygiene Data'!G68))="","",OFFSET('Hygiene Data'!$G$12,0,10*ROW('Hygiene Data'!G68)))</f>
        <v/>
      </c>
      <c r="DZ74" s="276" t="str">
        <f ca="true">+IF(OFFSET('Hygiene Data'!$G$13,0,10*ROW('Hygiene Data'!G68))="","",OFFSET('Hygiene Data'!$G$13,0,10*ROW('Hygiene Data'!G68)))</f>
        <v/>
      </c>
      <c r="EA74" s="276" t="str">
        <f ca="true">+IF(OFFSET('Hygiene Data'!$H$11,0,10*ROW('Hygiene Data'!H68))="","",OFFSET('Hygiene Data'!$H$11,0,10*ROW('Hygiene Data'!H68)))</f>
        <v/>
      </c>
      <c r="EB74" s="276" t="str">
        <f ca="true">+IF(OFFSET('Hygiene Data'!$H$12,0,10*ROW('Hygiene Data'!H68))="","",OFFSET('Hygiene Data'!$H$12,0,10*ROW('Hygiene Data'!H68)))</f>
        <v/>
      </c>
      <c r="EC74" s="276" t="str">
        <f ca="true">+IF(OFFSET('Hygiene Data'!$H$13,0,10*ROW('Hygiene Data'!H68))="","",OFFSET('Hygiene Data'!$H$13,0,10*ROW('Hygiene Data'!H68)))</f>
        <v/>
      </c>
      <c r="ED74" s="276" t="str">
        <f ca="true">+IF(OFFSET('Hygiene Data'!$I$11,0,10*ROW('Hygiene Data'!I68))="","",OFFSET('Hygiene Data'!$I$11,0,10*ROW('Hygiene Data'!I68)))</f>
        <v/>
      </c>
      <c r="EE74" s="276" t="str">
        <f ca="true">+IF(OFFSET('Hygiene Data'!$I$12,0,10*ROW('Hygiene Data'!I68))="","",OFFSET('Hygiene Data'!$I$12,0,10*ROW('Hygiene Data'!I68)))</f>
        <v/>
      </c>
      <c r="EF74" s="276"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2"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6"/>
      <c r="BS75" s="276" t="str">
        <f ca="true">+IF(OFFSET('Water Data'!$D$27,0,10*ROW('Water Data'!D69))="","",OFFSET('Water Data'!$D$27,0,10*ROW('Water Data'!D69)))</f>
        <v/>
      </c>
      <c r="BT75" s="276" t="str">
        <f ca="true">+IF(OFFSET('Water Data'!$D$28,0,10*ROW('Water Data'!D69))="","",OFFSET('Water Data'!$D$28,0,10*ROW('Water Data'!D69)))</f>
        <v/>
      </c>
      <c r="BU75" s="276" t="str">
        <f ca="true">+IF(OFFSET('Water Data'!$D$29,0,10*ROW('Water Data'!D69))="","",OFFSET('Water Data'!$D$29,0,10*ROW('Water Data'!D69)))</f>
        <v/>
      </c>
      <c r="BV75" s="276" t="str">
        <f ca="true">+IF(OFFSET('Water Data'!$E$27,0,10*ROW('Water Data'!E69))="","",OFFSET('Water Data'!$E$27,0,10*ROW('Water Data'!E69)))</f>
        <v/>
      </c>
      <c r="BW75" s="276" t="str">
        <f ca="true">+IF(OFFSET('Water Data'!$E$28,0,10*ROW('Water Data'!E69))="","",OFFSET('Water Data'!$E$28,0,10*ROW('Water Data'!E69)))</f>
        <v/>
      </c>
      <c r="BX75" s="276" t="str">
        <f ca="true">+IF(OFFSET('Water Data'!$E$29,0,10*ROW('Water Data'!E69))="","",OFFSET('Water Data'!$E$29,0,10*ROW('Water Data'!E69)))</f>
        <v/>
      </c>
      <c r="BY75" s="276" t="str">
        <f ca="true">+IF(OFFSET('Water Data'!$F$27,0,10*ROW('Water Data'!F69))="","",OFFSET('Water Data'!$F$27,0,10*ROW('Water Data'!F69)))</f>
        <v/>
      </c>
      <c r="BZ75" s="276" t="str">
        <f ca="true">+IF(OFFSET('Water Data'!$F$28,0,10*ROW('Water Data'!F69))="","",OFFSET('Water Data'!$F$28,0,10*ROW('Water Data'!F69)))</f>
        <v/>
      </c>
      <c r="CA75" s="276" t="str">
        <f ca="true">+IF(OFFSET('Water Data'!$F$29,0,10*ROW('Water Data'!F69))="","",OFFSET('Water Data'!$F$29,0,10*ROW('Water Data'!F69)))</f>
        <v/>
      </c>
      <c r="CB75" s="276" t="str">
        <f ca="true">+IF(OFFSET('Water Data'!$G$27,0,10*ROW('Water Data'!G69))="","",OFFSET('Water Data'!$G$27,0,10*ROW('Water Data'!G69)))</f>
        <v/>
      </c>
      <c r="CC75" s="276" t="str">
        <f ca="true">+IF(OFFSET('Water Data'!$G$28,0,10*ROW('Water Data'!G69))="","",OFFSET('Water Data'!$G$28,0,10*ROW('Water Data'!G69)))</f>
        <v/>
      </c>
      <c r="CD75" s="276" t="str">
        <f ca="true">+IF(OFFSET('Water Data'!$G$29,0,10*ROW('Water Data'!G69))="","",OFFSET('Water Data'!$G$29,0,10*ROW('Water Data'!G69)))</f>
        <v/>
      </c>
      <c r="CE75" s="276" t="str">
        <f ca="true">+IF(OFFSET('Water Data'!$H$27,0,10*ROW('Water Data'!H69))="","",OFFSET('Water Data'!$H$27,0,10*ROW('Water Data'!H69)))</f>
        <v/>
      </c>
      <c r="CF75" s="276" t="str">
        <f ca="true">+IF(OFFSET('Water Data'!$H$28,0,10*ROW('Water Data'!H69))="","",OFFSET('Water Data'!$H$28,0,10*ROW('Water Data'!H69)))</f>
        <v/>
      </c>
      <c r="CG75" s="276" t="str">
        <f ca="true">+IF(OFFSET('Water Data'!$H$29,0,10*ROW('Water Data'!H69))="","",OFFSET('Water Data'!$H$29,0,10*ROW('Water Data'!H69)))</f>
        <v/>
      </c>
      <c r="CH75" s="276" t="str">
        <f ca="true">+IF(OFFSET('Water Data'!$I$27,0,10*ROW('Water Data'!I69))="","",OFFSET('Water Data'!$I$27,0,10*ROW('Water Data'!I69)))</f>
        <v/>
      </c>
      <c r="CI75" s="276" t="str">
        <f ca="true">+IF(OFFSET('Water Data'!$I$28,0,10*ROW('Water Data'!I69))="","",OFFSET('Water Data'!$I$28,0,10*ROW('Water Data'!I69)))</f>
        <v/>
      </c>
      <c r="CJ75" s="276" t="str">
        <f ca="true">+IF(OFFSET('Water Data'!$I$29,0,10*ROW('Water Data'!I69))="","",OFFSET('Water Data'!$I$29,0,10*ROW('Water Data'!I69)))</f>
        <v/>
      </c>
      <c r="CK75" s="276" t="str">
        <f ca="true">+IF(OFFSET('Sanitation Data'!$D$28,0,10*ROW('Sanitation Data'!D69))="","",OFFSET('Sanitation Data'!$D$28,0,10*ROW('Sanitation Data'!D69)))</f>
        <v/>
      </c>
      <c r="CL75" s="276" t="str">
        <f ca="true">+IF(OFFSET('Sanitation Data'!$D$29,0,10*ROW('Sanitation Data'!D69))="","",OFFSET('Sanitation Data'!$D$29,0,10*ROW('Sanitation Data'!D69)))</f>
        <v/>
      </c>
      <c r="CM75" s="276" t="str">
        <f ca="true">+IF(OFFSET('Sanitation Data'!$D$30,0,10*ROW('Sanitation Data'!D69))="","",OFFSET('Sanitation Data'!$D$30,0,10*ROW('Sanitation Data'!D69)))</f>
        <v/>
      </c>
      <c r="CN75" s="276" t="str">
        <f ca="true">+IF(OFFSET('Sanitation Data'!$D$31,0,10*ROW('Sanitation Data'!D69))="","",OFFSET('Sanitation Data'!$D$31,0,10*ROW('Sanitation Data'!D69)))</f>
        <v/>
      </c>
      <c r="CO75" s="276" t="str">
        <f ca="true">+IF(OFFSET('Sanitation Data'!$D$32,0,10*ROW('Sanitation Data'!D69))="","",OFFSET('Sanitation Data'!$D$32,0,10*ROW('Sanitation Data'!D69)))</f>
        <v/>
      </c>
      <c r="CP75" s="276" t="str">
        <f ca="true">+IF(OFFSET('Sanitation Data'!$E$28,0,10*ROW('Sanitation Data'!E69))="","",OFFSET('Sanitation Data'!$E$28,0,10*ROW('Sanitation Data'!E69)))</f>
        <v/>
      </c>
      <c r="CQ75" s="276" t="str">
        <f ca="true">+IF(OFFSET('Sanitation Data'!$E$29,0,10*ROW('Sanitation Data'!E69))="","",OFFSET('Sanitation Data'!$E$29,0,10*ROW('Sanitation Data'!E69)))</f>
        <v/>
      </c>
      <c r="CR75" s="276" t="str">
        <f ca="true">+IF(OFFSET('Sanitation Data'!$E$30,0,10*ROW('Sanitation Data'!E69))="","",OFFSET('Sanitation Data'!$E$30,0,10*ROW('Sanitation Data'!E69)))</f>
        <v/>
      </c>
      <c r="CS75" s="276" t="str">
        <f ca="true">+IF(OFFSET('Sanitation Data'!$E$31,0,10*ROW('Sanitation Data'!E69))="","",OFFSET('Sanitation Data'!$E$31,0,10*ROW('Sanitation Data'!E69)))</f>
        <v/>
      </c>
      <c r="CT75" s="276" t="str">
        <f ca="true">+IF(OFFSET('Sanitation Data'!$E$32,0,10*ROW('Sanitation Data'!E69))="","",OFFSET('Sanitation Data'!$E$32,0,10*ROW('Sanitation Data'!E69)))</f>
        <v/>
      </c>
      <c r="CU75" s="276" t="str">
        <f ca="true">+IF(OFFSET('Sanitation Data'!$F$28,0,10*ROW('Sanitation Data'!F69))="","",OFFSET('Sanitation Data'!$F$28,0,10*ROW('Sanitation Data'!F69)))</f>
        <v/>
      </c>
      <c r="CV75" s="276" t="str">
        <f ca="true">+IF(OFFSET('Sanitation Data'!$F$29,0,10*ROW('Sanitation Data'!F69))="","",OFFSET('Sanitation Data'!$F$29,0,10*ROW('Sanitation Data'!F69)))</f>
        <v/>
      </c>
      <c r="CW75" s="276" t="str">
        <f ca="true">+IF(OFFSET('Sanitation Data'!$F$30,0,10*ROW('Sanitation Data'!F69))="","",OFFSET('Sanitation Data'!$F$30,0,10*ROW('Sanitation Data'!F69)))</f>
        <v/>
      </c>
      <c r="CX75" s="276" t="str">
        <f ca="true">+IF(OFFSET('Sanitation Data'!$F$31,0,10*ROW('Sanitation Data'!F69))="","",OFFSET('Sanitation Data'!$F$31,0,10*ROW('Sanitation Data'!F69)))</f>
        <v/>
      </c>
      <c r="CY75" s="276" t="str">
        <f ca="true">+IF(OFFSET('Sanitation Data'!$F$32,0,10*ROW('Sanitation Data'!F69))="","",OFFSET('Sanitation Data'!$F$32,0,10*ROW('Sanitation Data'!F69)))</f>
        <v/>
      </c>
      <c r="CZ75" s="276" t="str">
        <f ca="true">+IF(OFFSET('Sanitation Data'!$G$28,0,10*ROW('Sanitation Data'!G69))="","",OFFSET('Sanitation Data'!$G$28,0,10*ROW('Sanitation Data'!G69)))</f>
        <v/>
      </c>
      <c r="DA75" s="276" t="str">
        <f ca="true">+IF(OFFSET('Sanitation Data'!$G$29,0,10*ROW('Sanitation Data'!G69))="","",OFFSET('Sanitation Data'!$G$29,0,10*ROW('Sanitation Data'!G69)))</f>
        <v/>
      </c>
      <c r="DB75" s="276" t="str">
        <f ca="true">+IF(OFFSET('Sanitation Data'!$G$30,0,10*ROW('Sanitation Data'!G69))="","",OFFSET('Sanitation Data'!$G$30,0,10*ROW('Sanitation Data'!G69)))</f>
        <v/>
      </c>
      <c r="DC75" s="276" t="str">
        <f ca="true">+IF(OFFSET('Sanitation Data'!$G$31,0,10*ROW('Sanitation Data'!G69))="","",OFFSET('Sanitation Data'!$G$31,0,10*ROW('Sanitation Data'!G69)))</f>
        <v/>
      </c>
      <c r="DD75" s="276" t="str">
        <f ca="true">+IF(OFFSET('Sanitation Data'!$G$32,0,10*ROW('Sanitation Data'!G69))="","",OFFSET('Sanitation Data'!$G$32,0,10*ROW('Sanitation Data'!G69)))</f>
        <v/>
      </c>
      <c r="DE75" s="276" t="str">
        <f ca="true">+IF(OFFSET('Sanitation Data'!$H$28,0,10*ROW('Sanitation Data'!H69))="","",OFFSET('Sanitation Data'!$H$28,0,10*ROW('Sanitation Data'!H69)))</f>
        <v/>
      </c>
      <c r="DF75" s="276" t="str">
        <f ca="true">+IF(OFFSET('Sanitation Data'!$H$29,0,10*ROW('Sanitation Data'!H69))="","",OFFSET('Sanitation Data'!$H$29,0,10*ROW('Sanitation Data'!H69)))</f>
        <v/>
      </c>
      <c r="DG75" s="276" t="str">
        <f ca="true">+IF(OFFSET('Sanitation Data'!$H$30,0,10*ROW('Sanitation Data'!H69))="","",OFFSET('Sanitation Data'!$H$30,0,10*ROW('Sanitation Data'!H69)))</f>
        <v/>
      </c>
      <c r="DH75" s="276" t="str">
        <f ca="true">+IF(OFFSET('Sanitation Data'!$H$31,0,10*ROW('Sanitation Data'!H69))="","",OFFSET('Sanitation Data'!$H$31,0,10*ROW('Sanitation Data'!H69)))</f>
        <v/>
      </c>
      <c r="DI75" s="276" t="str">
        <f ca="true">+IF(OFFSET('Sanitation Data'!$H$32,0,10*ROW('Sanitation Data'!H69))="","",OFFSET('Sanitation Data'!$H$32,0,10*ROW('Sanitation Data'!H69)))</f>
        <v/>
      </c>
      <c r="DJ75" s="276" t="str">
        <f ca="true">+IF(OFFSET('Sanitation Data'!$I$28,0,10*ROW('Sanitation Data'!I69))="","",OFFSET('Sanitation Data'!$I$28,0,10*ROW('Sanitation Data'!I69)))</f>
        <v/>
      </c>
      <c r="DK75" s="276" t="str">
        <f ca="true">+IF(OFFSET('Sanitation Data'!$I$29,0,10*ROW('Sanitation Data'!I69))="","",OFFSET('Sanitation Data'!$I$29,0,10*ROW('Sanitation Data'!I69)))</f>
        <v/>
      </c>
      <c r="DL75" s="276" t="str">
        <f ca="true">+IF(OFFSET('Sanitation Data'!$I$30,0,10*ROW('Sanitation Data'!I69))="","",OFFSET('Sanitation Data'!$I$30,0,10*ROW('Sanitation Data'!I69)))</f>
        <v/>
      </c>
      <c r="DM75" s="276" t="str">
        <f ca="true">+IF(OFFSET('Sanitation Data'!$I$31,0,10*ROW('Sanitation Data'!I69))="","",OFFSET('Sanitation Data'!$I$31,0,10*ROW('Sanitation Data'!I69)))</f>
        <v/>
      </c>
      <c r="DN75" s="276" t="str">
        <f ca="true">+IF(OFFSET('Sanitation Data'!$I$32,0,10*ROW('Sanitation Data'!I69))="","",OFFSET('Sanitation Data'!$I$32,0,10*ROW('Sanitation Data'!I69)))</f>
        <v/>
      </c>
      <c r="DO75" s="276" t="str">
        <f ca="true">+IF(OFFSET('Hygiene Data'!$D$11,0,10*ROW('Hygiene Data'!D69))="","",OFFSET('Hygiene Data'!$D$11,0,10*ROW('Hygiene Data'!D69)))</f>
        <v/>
      </c>
      <c r="DP75" s="276" t="str">
        <f ca="true">+IF(OFFSET('Hygiene Data'!$D$12,0,10*ROW('Hygiene Data'!D69))="","",OFFSET('Hygiene Data'!$D$12,0,10*ROW('Hygiene Data'!D69)))</f>
        <v/>
      </c>
      <c r="DQ75" s="276" t="str">
        <f ca="true">+IF(OFFSET('Hygiene Data'!$D$13,0,10*ROW('Hygiene Data'!D69))="","",OFFSET('Hygiene Data'!$D$13,0,10*ROW('Hygiene Data'!D69)))</f>
        <v/>
      </c>
      <c r="DR75" s="276" t="str">
        <f ca="true">+IF(OFFSET('Hygiene Data'!$E$11,0,10*ROW('Hygiene Data'!E69))="","",OFFSET('Hygiene Data'!$E$11,0,10*ROW('Hygiene Data'!E69)))</f>
        <v/>
      </c>
      <c r="DS75" s="276" t="str">
        <f ca="true">+IF(OFFSET('Hygiene Data'!$E$12,0,10*ROW('Hygiene Data'!E69))="","",OFFSET('Hygiene Data'!$E$12,0,10*ROW('Hygiene Data'!E69)))</f>
        <v/>
      </c>
      <c r="DT75" s="276" t="str">
        <f ca="true">+IF(OFFSET('Hygiene Data'!$E$13,0,10*ROW('Hygiene Data'!E69))="","",OFFSET('Hygiene Data'!$E$13,0,10*ROW('Hygiene Data'!E69)))</f>
        <v/>
      </c>
      <c r="DU75" s="276" t="str">
        <f ca="true">+IF(OFFSET('Hygiene Data'!$F$11,0,10*ROW('Hygiene Data'!F69))="","",OFFSET('Hygiene Data'!$F$11,0,10*ROW('Hygiene Data'!F69)))</f>
        <v/>
      </c>
      <c r="DV75" s="276" t="str">
        <f ca="true">+IF(OFFSET('Hygiene Data'!$F$12,0,10*ROW('Hygiene Data'!F69))="","",OFFSET('Hygiene Data'!$F$12,0,10*ROW('Hygiene Data'!F69)))</f>
        <v/>
      </c>
      <c r="DW75" s="276" t="str">
        <f ca="true">+IF(OFFSET('Hygiene Data'!$F$13,0,10*ROW('Hygiene Data'!F69))="","",OFFSET('Hygiene Data'!$F$13,0,10*ROW('Hygiene Data'!F69)))</f>
        <v/>
      </c>
      <c r="DX75" s="276" t="str">
        <f ca="true">+IF(OFFSET('Hygiene Data'!$G$11,0,10*ROW('Hygiene Data'!G69))="","",OFFSET('Hygiene Data'!$G$11,0,10*ROW('Hygiene Data'!G69)))</f>
        <v/>
      </c>
      <c r="DY75" s="276" t="str">
        <f ca="true">+IF(OFFSET('Hygiene Data'!$G$12,0,10*ROW('Hygiene Data'!G69))="","",OFFSET('Hygiene Data'!$G$12,0,10*ROW('Hygiene Data'!G69)))</f>
        <v/>
      </c>
      <c r="DZ75" s="276" t="str">
        <f ca="true">+IF(OFFSET('Hygiene Data'!$G$13,0,10*ROW('Hygiene Data'!G69))="","",OFFSET('Hygiene Data'!$G$13,0,10*ROW('Hygiene Data'!G69)))</f>
        <v/>
      </c>
      <c r="EA75" s="276" t="str">
        <f ca="true">+IF(OFFSET('Hygiene Data'!$H$11,0,10*ROW('Hygiene Data'!H69))="","",OFFSET('Hygiene Data'!$H$11,0,10*ROW('Hygiene Data'!H69)))</f>
        <v/>
      </c>
      <c r="EB75" s="276" t="str">
        <f ca="true">+IF(OFFSET('Hygiene Data'!$H$12,0,10*ROW('Hygiene Data'!H69))="","",OFFSET('Hygiene Data'!$H$12,0,10*ROW('Hygiene Data'!H69)))</f>
        <v/>
      </c>
      <c r="EC75" s="276" t="str">
        <f ca="true">+IF(OFFSET('Hygiene Data'!$H$13,0,10*ROW('Hygiene Data'!H69))="","",OFFSET('Hygiene Data'!$H$13,0,10*ROW('Hygiene Data'!H69)))</f>
        <v/>
      </c>
      <c r="ED75" s="276" t="str">
        <f ca="true">+IF(OFFSET('Hygiene Data'!$I$11,0,10*ROW('Hygiene Data'!I69))="","",OFFSET('Hygiene Data'!$I$11,0,10*ROW('Hygiene Data'!I69)))</f>
        <v/>
      </c>
      <c r="EE75" s="276" t="str">
        <f ca="true">+IF(OFFSET('Hygiene Data'!$I$12,0,10*ROW('Hygiene Data'!I69))="","",OFFSET('Hygiene Data'!$I$12,0,10*ROW('Hygiene Data'!I69)))</f>
        <v/>
      </c>
      <c r="EF75" s="276"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2"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6"/>
      <c r="BS76" s="276" t="str">
        <f ca="true">+IF(OFFSET('Water Data'!$D$27,0,10*ROW('Water Data'!D70))="","",OFFSET('Water Data'!$D$27,0,10*ROW('Water Data'!D70)))</f>
        <v/>
      </c>
      <c r="BT76" s="276" t="str">
        <f ca="true">+IF(OFFSET('Water Data'!$D$28,0,10*ROW('Water Data'!D70))="","",OFFSET('Water Data'!$D$28,0,10*ROW('Water Data'!D70)))</f>
        <v/>
      </c>
      <c r="BU76" s="276" t="str">
        <f ca="true">+IF(OFFSET('Water Data'!$D$29,0,10*ROW('Water Data'!D70))="","",OFFSET('Water Data'!$D$29,0,10*ROW('Water Data'!D70)))</f>
        <v/>
      </c>
      <c r="BV76" s="276" t="str">
        <f ca="true">+IF(OFFSET('Water Data'!$E$27,0,10*ROW('Water Data'!E70))="","",OFFSET('Water Data'!$E$27,0,10*ROW('Water Data'!E70)))</f>
        <v/>
      </c>
      <c r="BW76" s="276" t="str">
        <f ca="true">+IF(OFFSET('Water Data'!$E$28,0,10*ROW('Water Data'!E70))="","",OFFSET('Water Data'!$E$28,0,10*ROW('Water Data'!E70)))</f>
        <v/>
      </c>
      <c r="BX76" s="276" t="str">
        <f ca="true">+IF(OFFSET('Water Data'!$E$29,0,10*ROW('Water Data'!E70))="","",OFFSET('Water Data'!$E$29,0,10*ROW('Water Data'!E70)))</f>
        <v/>
      </c>
      <c r="BY76" s="276" t="str">
        <f ca="true">+IF(OFFSET('Water Data'!$F$27,0,10*ROW('Water Data'!F70))="","",OFFSET('Water Data'!$F$27,0,10*ROW('Water Data'!F70)))</f>
        <v/>
      </c>
      <c r="BZ76" s="276" t="str">
        <f ca="true">+IF(OFFSET('Water Data'!$F$28,0,10*ROW('Water Data'!F70))="","",OFFSET('Water Data'!$F$28,0,10*ROW('Water Data'!F70)))</f>
        <v/>
      </c>
      <c r="CA76" s="276" t="str">
        <f ca="true">+IF(OFFSET('Water Data'!$F$29,0,10*ROW('Water Data'!F70))="","",OFFSET('Water Data'!$F$29,0,10*ROW('Water Data'!F70)))</f>
        <v/>
      </c>
      <c r="CB76" s="276" t="str">
        <f ca="true">+IF(OFFSET('Water Data'!$G$27,0,10*ROW('Water Data'!G70))="","",OFFSET('Water Data'!$G$27,0,10*ROW('Water Data'!G70)))</f>
        <v/>
      </c>
      <c r="CC76" s="276" t="str">
        <f ca="true">+IF(OFFSET('Water Data'!$G$28,0,10*ROW('Water Data'!G70))="","",OFFSET('Water Data'!$G$28,0,10*ROW('Water Data'!G70)))</f>
        <v/>
      </c>
      <c r="CD76" s="276" t="str">
        <f ca="true">+IF(OFFSET('Water Data'!$G$29,0,10*ROW('Water Data'!G70))="","",OFFSET('Water Data'!$G$29,0,10*ROW('Water Data'!G70)))</f>
        <v/>
      </c>
      <c r="CE76" s="276" t="str">
        <f ca="true">+IF(OFFSET('Water Data'!$H$27,0,10*ROW('Water Data'!H70))="","",OFFSET('Water Data'!$H$27,0,10*ROW('Water Data'!H70)))</f>
        <v/>
      </c>
      <c r="CF76" s="276" t="str">
        <f ca="true">+IF(OFFSET('Water Data'!$H$28,0,10*ROW('Water Data'!H70))="","",OFFSET('Water Data'!$H$28,0,10*ROW('Water Data'!H70)))</f>
        <v/>
      </c>
      <c r="CG76" s="276" t="str">
        <f ca="true">+IF(OFFSET('Water Data'!$H$29,0,10*ROW('Water Data'!H70))="","",OFFSET('Water Data'!$H$29,0,10*ROW('Water Data'!H70)))</f>
        <v/>
      </c>
      <c r="CH76" s="276" t="str">
        <f ca="true">+IF(OFFSET('Water Data'!$I$27,0,10*ROW('Water Data'!I70))="","",OFFSET('Water Data'!$I$27,0,10*ROW('Water Data'!I70)))</f>
        <v/>
      </c>
      <c r="CI76" s="276" t="str">
        <f ca="true">+IF(OFFSET('Water Data'!$I$28,0,10*ROW('Water Data'!I70))="","",OFFSET('Water Data'!$I$28,0,10*ROW('Water Data'!I70)))</f>
        <v/>
      </c>
      <c r="CJ76" s="276" t="str">
        <f ca="true">+IF(OFFSET('Water Data'!$I$29,0,10*ROW('Water Data'!I70))="","",OFFSET('Water Data'!$I$29,0,10*ROW('Water Data'!I70)))</f>
        <v/>
      </c>
      <c r="CK76" s="276" t="str">
        <f ca="true">+IF(OFFSET('Sanitation Data'!$D$28,0,10*ROW('Sanitation Data'!D70))="","",OFFSET('Sanitation Data'!$D$28,0,10*ROW('Sanitation Data'!D70)))</f>
        <v/>
      </c>
      <c r="CL76" s="276" t="str">
        <f ca="true">+IF(OFFSET('Sanitation Data'!$D$29,0,10*ROW('Sanitation Data'!D70))="","",OFFSET('Sanitation Data'!$D$29,0,10*ROW('Sanitation Data'!D70)))</f>
        <v/>
      </c>
      <c r="CM76" s="276" t="str">
        <f ca="true">+IF(OFFSET('Sanitation Data'!$D$30,0,10*ROW('Sanitation Data'!D70))="","",OFFSET('Sanitation Data'!$D$30,0,10*ROW('Sanitation Data'!D70)))</f>
        <v/>
      </c>
      <c r="CN76" s="276" t="str">
        <f ca="true">+IF(OFFSET('Sanitation Data'!$D$31,0,10*ROW('Sanitation Data'!D70))="","",OFFSET('Sanitation Data'!$D$31,0,10*ROW('Sanitation Data'!D70)))</f>
        <v/>
      </c>
      <c r="CO76" s="276" t="str">
        <f ca="true">+IF(OFFSET('Sanitation Data'!$D$32,0,10*ROW('Sanitation Data'!D70))="","",OFFSET('Sanitation Data'!$D$32,0,10*ROW('Sanitation Data'!D70)))</f>
        <v/>
      </c>
      <c r="CP76" s="276" t="str">
        <f ca="true">+IF(OFFSET('Sanitation Data'!$E$28,0,10*ROW('Sanitation Data'!E70))="","",OFFSET('Sanitation Data'!$E$28,0,10*ROW('Sanitation Data'!E70)))</f>
        <v/>
      </c>
      <c r="CQ76" s="276" t="str">
        <f ca="true">+IF(OFFSET('Sanitation Data'!$E$29,0,10*ROW('Sanitation Data'!E70))="","",OFFSET('Sanitation Data'!$E$29,0,10*ROW('Sanitation Data'!E70)))</f>
        <v/>
      </c>
      <c r="CR76" s="276" t="str">
        <f ca="true">+IF(OFFSET('Sanitation Data'!$E$30,0,10*ROW('Sanitation Data'!E70))="","",OFFSET('Sanitation Data'!$E$30,0,10*ROW('Sanitation Data'!E70)))</f>
        <v/>
      </c>
      <c r="CS76" s="276" t="str">
        <f ca="true">+IF(OFFSET('Sanitation Data'!$E$31,0,10*ROW('Sanitation Data'!E70))="","",OFFSET('Sanitation Data'!$E$31,0,10*ROW('Sanitation Data'!E70)))</f>
        <v/>
      </c>
      <c r="CT76" s="276" t="str">
        <f ca="true">+IF(OFFSET('Sanitation Data'!$E$32,0,10*ROW('Sanitation Data'!E70))="","",OFFSET('Sanitation Data'!$E$32,0,10*ROW('Sanitation Data'!E70)))</f>
        <v/>
      </c>
      <c r="CU76" s="276" t="str">
        <f ca="true">+IF(OFFSET('Sanitation Data'!$F$28,0,10*ROW('Sanitation Data'!F70))="","",OFFSET('Sanitation Data'!$F$28,0,10*ROW('Sanitation Data'!F70)))</f>
        <v/>
      </c>
      <c r="CV76" s="276" t="str">
        <f ca="true">+IF(OFFSET('Sanitation Data'!$F$29,0,10*ROW('Sanitation Data'!F70))="","",OFFSET('Sanitation Data'!$F$29,0,10*ROW('Sanitation Data'!F70)))</f>
        <v/>
      </c>
      <c r="CW76" s="276" t="str">
        <f ca="true">+IF(OFFSET('Sanitation Data'!$F$30,0,10*ROW('Sanitation Data'!F70))="","",OFFSET('Sanitation Data'!$F$30,0,10*ROW('Sanitation Data'!F70)))</f>
        <v/>
      </c>
      <c r="CX76" s="276" t="str">
        <f ca="true">+IF(OFFSET('Sanitation Data'!$F$31,0,10*ROW('Sanitation Data'!F70))="","",OFFSET('Sanitation Data'!$F$31,0,10*ROW('Sanitation Data'!F70)))</f>
        <v/>
      </c>
      <c r="CY76" s="276" t="str">
        <f ca="true">+IF(OFFSET('Sanitation Data'!$F$32,0,10*ROW('Sanitation Data'!F70))="","",OFFSET('Sanitation Data'!$F$32,0,10*ROW('Sanitation Data'!F70)))</f>
        <v/>
      </c>
      <c r="CZ76" s="276" t="str">
        <f ca="true">+IF(OFFSET('Sanitation Data'!$G$28,0,10*ROW('Sanitation Data'!G70))="","",OFFSET('Sanitation Data'!$G$28,0,10*ROW('Sanitation Data'!G70)))</f>
        <v/>
      </c>
      <c r="DA76" s="276" t="str">
        <f ca="true">+IF(OFFSET('Sanitation Data'!$G$29,0,10*ROW('Sanitation Data'!G70))="","",OFFSET('Sanitation Data'!$G$29,0,10*ROW('Sanitation Data'!G70)))</f>
        <v/>
      </c>
      <c r="DB76" s="276" t="str">
        <f ca="true">+IF(OFFSET('Sanitation Data'!$G$30,0,10*ROW('Sanitation Data'!G70))="","",OFFSET('Sanitation Data'!$G$30,0,10*ROW('Sanitation Data'!G70)))</f>
        <v/>
      </c>
      <c r="DC76" s="276" t="str">
        <f ca="true">+IF(OFFSET('Sanitation Data'!$G$31,0,10*ROW('Sanitation Data'!G70))="","",OFFSET('Sanitation Data'!$G$31,0,10*ROW('Sanitation Data'!G70)))</f>
        <v/>
      </c>
      <c r="DD76" s="276" t="str">
        <f ca="true">+IF(OFFSET('Sanitation Data'!$G$32,0,10*ROW('Sanitation Data'!G70))="","",OFFSET('Sanitation Data'!$G$32,0,10*ROW('Sanitation Data'!G70)))</f>
        <v/>
      </c>
      <c r="DE76" s="276" t="str">
        <f ca="true">+IF(OFFSET('Sanitation Data'!$H$28,0,10*ROW('Sanitation Data'!H70))="","",OFFSET('Sanitation Data'!$H$28,0,10*ROW('Sanitation Data'!H70)))</f>
        <v/>
      </c>
      <c r="DF76" s="276" t="str">
        <f ca="true">+IF(OFFSET('Sanitation Data'!$H$29,0,10*ROW('Sanitation Data'!H70))="","",OFFSET('Sanitation Data'!$H$29,0,10*ROW('Sanitation Data'!H70)))</f>
        <v/>
      </c>
      <c r="DG76" s="276" t="str">
        <f ca="true">+IF(OFFSET('Sanitation Data'!$H$30,0,10*ROW('Sanitation Data'!H70))="","",OFFSET('Sanitation Data'!$H$30,0,10*ROW('Sanitation Data'!H70)))</f>
        <v/>
      </c>
      <c r="DH76" s="276" t="str">
        <f ca="true">+IF(OFFSET('Sanitation Data'!$H$31,0,10*ROW('Sanitation Data'!H70))="","",OFFSET('Sanitation Data'!$H$31,0,10*ROW('Sanitation Data'!H70)))</f>
        <v/>
      </c>
      <c r="DI76" s="276" t="str">
        <f ca="true">+IF(OFFSET('Sanitation Data'!$H$32,0,10*ROW('Sanitation Data'!H70))="","",OFFSET('Sanitation Data'!$H$32,0,10*ROW('Sanitation Data'!H70)))</f>
        <v/>
      </c>
      <c r="DJ76" s="276" t="str">
        <f ca="true">+IF(OFFSET('Sanitation Data'!$I$28,0,10*ROW('Sanitation Data'!I70))="","",OFFSET('Sanitation Data'!$I$28,0,10*ROW('Sanitation Data'!I70)))</f>
        <v/>
      </c>
      <c r="DK76" s="276" t="str">
        <f ca="true">+IF(OFFSET('Sanitation Data'!$I$29,0,10*ROW('Sanitation Data'!I70))="","",OFFSET('Sanitation Data'!$I$29,0,10*ROW('Sanitation Data'!I70)))</f>
        <v/>
      </c>
      <c r="DL76" s="276" t="str">
        <f ca="true">+IF(OFFSET('Sanitation Data'!$I$30,0,10*ROW('Sanitation Data'!I70))="","",OFFSET('Sanitation Data'!$I$30,0,10*ROW('Sanitation Data'!I70)))</f>
        <v/>
      </c>
      <c r="DM76" s="276" t="str">
        <f ca="true">+IF(OFFSET('Sanitation Data'!$I$31,0,10*ROW('Sanitation Data'!I70))="","",OFFSET('Sanitation Data'!$I$31,0,10*ROW('Sanitation Data'!I70)))</f>
        <v/>
      </c>
      <c r="DN76" s="276" t="str">
        <f ca="true">+IF(OFFSET('Sanitation Data'!$I$32,0,10*ROW('Sanitation Data'!I70))="","",OFFSET('Sanitation Data'!$I$32,0,10*ROW('Sanitation Data'!I70)))</f>
        <v/>
      </c>
      <c r="DO76" s="276" t="str">
        <f ca="true">+IF(OFFSET('Hygiene Data'!$D$11,0,10*ROW('Hygiene Data'!D70))="","",OFFSET('Hygiene Data'!$D$11,0,10*ROW('Hygiene Data'!D70)))</f>
        <v/>
      </c>
      <c r="DP76" s="276" t="str">
        <f ca="true">+IF(OFFSET('Hygiene Data'!$D$12,0,10*ROW('Hygiene Data'!D70))="","",OFFSET('Hygiene Data'!$D$12,0,10*ROW('Hygiene Data'!D70)))</f>
        <v/>
      </c>
      <c r="DQ76" s="276" t="str">
        <f ca="true">+IF(OFFSET('Hygiene Data'!$D$13,0,10*ROW('Hygiene Data'!D70))="","",OFFSET('Hygiene Data'!$D$13,0,10*ROW('Hygiene Data'!D70)))</f>
        <v/>
      </c>
      <c r="DR76" s="276" t="str">
        <f ca="true">+IF(OFFSET('Hygiene Data'!$E$11,0,10*ROW('Hygiene Data'!E70))="","",OFFSET('Hygiene Data'!$E$11,0,10*ROW('Hygiene Data'!E70)))</f>
        <v/>
      </c>
      <c r="DS76" s="276" t="str">
        <f ca="true">+IF(OFFSET('Hygiene Data'!$E$12,0,10*ROW('Hygiene Data'!E70))="","",OFFSET('Hygiene Data'!$E$12,0,10*ROW('Hygiene Data'!E70)))</f>
        <v/>
      </c>
      <c r="DT76" s="276" t="str">
        <f ca="true">+IF(OFFSET('Hygiene Data'!$E$13,0,10*ROW('Hygiene Data'!E70))="","",OFFSET('Hygiene Data'!$E$13,0,10*ROW('Hygiene Data'!E70)))</f>
        <v/>
      </c>
      <c r="DU76" s="276" t="str">
        <f ca="true">+IF(OFFSET('Hygiene Data'!$F$11,0,10*ROW('Hygiene Data'!F70))="","",OFFSET('Hygiene Data'!$F$11,0,10*ROW('Hygiene Data'!F70)))</f>
        <v/>
      </c>
      <c r="DV76" s="276" t="str">
        <f ca="true">+IF(OFFSET('Hygiene Data'!$F$12,0,10*ROW('Hygiene Data'!F70))="","",OFFSET('Hygiene Data'!$F$12,0,10*ROW('Hygiene Data'!F70)))</f>
        <v/>
      </c>
      <c r="DW76" s="276" t="str">
        <f ca="true">+IF(OFFSET('Hygiene Data'!$F$13,0,10*ROW('Hygiene Data'!F70))="","",OFFSET('Hygiene Data'!$F$13,0,10*ROW('Hygiene Data'!F70)))</f>
        <v/>
      </c>
      <c r="DX76" s="276" t="str">
        <f ca="true">+IF(OFFSET('Hygiene Data'!$G$11,0,10*ROW('Hygiene Data'!G70))="","",OFFSET('Hygiene Data'!$G$11,0,10*ROW('Hygiene Data'!G70)))</f>
        <v/>
      </c>
      <c r="DY76" s="276" t="str">
        <f ca="true">+IF(OFFSET('Hygiene Data'!$G$12,0,10*ROW('Hygiene Data'!G70))="","",OFFSET('Hygiene Data'!$G$12,0,10*ROW('Hygiene Data'!G70)))</f>
        <v/>
      </c>
      <c r="DZ76" s="276" t="str">
        <f ca="true">+IF(OFFSET('Hygiene Data'!$G$13,0,10*ROW('Hygiene Data'!G70))="","",OFFSET('Hygiene Data'!$G$13,0,10*ROW('Hygiene Data'!G70)))</f>
        <v/>
      </c>
      <c r="EA76" s="276" t="str">
        <f ca="true">+IF(OFFSET('Hygiene Data'!$H$11,0,10*ROW('Hygiene Data'!H70))="","",OFFSET('Hygiene Data'!$H$11,0,10*ROW('Hygiene Data'!H70)))</f>
        <v/>
      </c>
      <c r="EB76" s="276" t="str">
        <f ca="true">+IF(OFFSET('Hygiene Data'!$H$12,0,10*ROW('Hygiene Data'!H70))="","",OFFSET('Hygiene Data'!$H$12,0,10*ROW('Hygiene Data'!H70)))</f>
        <v/>
      </c>
      <c r="EC76" s="276" t="str">
        <f ca="true">+IF(OFFSET('Hygiene Data'!$H$13,0,10*ROW('Hygiene Data'!H70))="","",OFFSET('Hygiene Data'!$H$13,0,10*ROW('Hygiene Data'!H70)))</f>
        <v/>
      </c>
      <c r="ED76" s="276" t="str">
        <f ca="true">+IF(OFFSET('Hygiene Data'!$I$11,0,10*ROW('Hygiene Data'!I70))="","",OFFSET('Hygiene Data'!$I$11,0,10*ROW('Hygiene Data'!I70)))</f>
        <v/>
      </c>
      <c r="EE76" s="276" t="str">
        <f ca="true">+IF(OFFSET('Hygiene Data'!$I$12,0,10*ROW('Hygiene Data'!I70))="","",OFFSET('Hygiene Data'!$I$12,0,10*ROW('Hygiene Data'!I70)))</f>
        <v/>
      </c>
      <c r="EF76" s="276"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2"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6"/>
      <c r="BS77" s="276" t="str">
        <f ca="true">+IF(OFFSET('Water Data'!$D$27,0,10*ROW('Water Data'!D71))="","",OFFSET('Water Data'!$D$27,0,10*ROW('Water Data'!D71)))</f>
        <v/>
      </c>
      <c r="BT77" s="276" t="str">
        <f ca="true">+IF(OFFSET('Water Data'!$D$28,0,10*ROW('Water Data'!D71))="","",OFFSET('Water Data'!$D$28,0,10*ROW('Water Data'!D71)))</f>
        <v/>
      </c>
      <c r="BU77" s="276" t="str">
        <f ca="true">+IF(OFFSET('Water Data'!$D$29,0,10*ROW('Water Data'!D71))="","",OFFSET('Water Data'!$D$29,0,10*ROW('Water Data'!D71)))</f>
        <v/>
      </c>
      <c r="BV77" s="276" t="str">
        <f ca="true">+IF(OFFSET('Water Data'!$E$27,0,10*ROW('Water Data'!E71))="","",OFFSET('Water Data'!$E$27,0,10*ROW('Water Data'!E71)))</f>
        <v/>
      </c>
      <c r="BW77" s="276" t="str">
        <f ca="true">+IF(OFFSET('Water Data'!$E$28,0,10*ROW('Water Data'!E71))="","",OFFSET('Water Data'!$E$28,0,10*ROW('Water Data'!E71)))</f>
        <v/>
      </c>
      <c r="BX77" s="276" t="str">
        <f ca="true">+IF(OFFSET('Water Data'!$E$29,0,10*ROW('Water Data'!E71))="","",OFFSET('Water Data'!$E$29,0,10*ROW('Water Data'!E71)))</f>
        <v/>
      </c>
      <c r="BY77" s="276" t="str">
        <f ca="true">+IF(OFFSET('Water Data'!$F$27,0,10*ROW('Water Data'!F71))="","",OFFSET('Water Data'!$F$27,0,10*ROW('Water Data'!F71)))</f>
        <v/>
      </c>
      <c r="BZ77" s="276" t="str">
        <f ca="true">+IF(OFFSET('Water Data'!$F$28,0,10*ROW('Water Data'!F71))="","",OFFSET('Water Data'!$F$28,0,10*ROW('Water Data'!F71)))</f>
        <v/>
      </c>
      <c r="CA77" s="276" t="str">
        <f ca="true">+IF(OFFSET('Water Data'!$F$29,0,10*ROW('Water Data'!F71))="","",OFFSET('Water Data'!$F$29,0,10*ROW('Water Data'!F71)))</f>
        <v/>
      </c>
      <c r="CB77" s="276" t="str">
        <f ca="true">+IF(OFFSET('Water Data'!$G$27,0,10*ROW('Water Data'!G71))="","",OFFSET('Water Data'!$G$27,0,10*ROW('Water Data'!G71)))</f>
        <v/>
      </c>
      <c r="CC77" s="276" t="str">
        <f ca="true">+IF(OFFSET('Water Data'!$G$28,0,10*ROW('Water Data'!G71))="","",OFFSET('Water Data'!$G$28,0,10*ROW('Water Data'!G71)))</f>
        <v/>
      </c>
      <c r="CD77" s="276" t="str">
        <f ca="true">+IF(OFFSET('Water Data'!$G$29,0,10*ROW('Water Data'!G71))="","",OFFSET('Water Data'!$G$29,0,10*ROW('Water Data'!G71)))</f>
        <v/>
      </c>
      <c r="CE77" s="276" t="str">
        <f ca="true">+IF(OFFSET('Water Data'!$H$27,0,10*ROW('Water Data'!H71))="","",OFFSET('Water Data'!$H$27,0,10*ROW('Water Data'!H71)))</f>
        <v/>
      </c>
      <c r="CF77" s="276" t="str">
        <f ca="true">+IF(OFFSET('Water Data'!$H$28,0,10*ROW('Water Data'!H71))="","",OFFSET('Water Data'!$H$28,0,10*ROW('Water Data'!H71)))</f>
        <v/>
      </c>
      <c r="CG77" s="276" t="str">
        <f ca="true">+IF(OFFSET('Water Data'!$H$29,0,10*ROW('Water Data'!H71))="","",OFFSET('Water Data'!$H$29,0,10*ROW('Water Data'!H71)))</f>
        <v/>
      </c>
      <c r="CH77" s="276" t="str">
        <f ca="true">+IF(OFFSET('Water Data'!$I$27,0,10*ROW('Water Data'!I71))="","",OFFSET('Water Data'!$I$27,0,10*ROW('Water Data'!I71)))</f>
        <v/>
      </c>
      <c r="CI77" s="276" t="str">
        <f ca="true">+IF(OFFSET('Water Data'!$I$28,0,10*ROW('Water Data'!I71))="","",OFFSET('Water Data'!$I$28,0,10*ROW('Water Data'!I71)))</f>
        <v/>
      </c>
      <c r="CJ77" s="276" t="str">
        <f ca="true">+IF(OFFSET('Water Data'!$I$29,0,10*ROW('Water Data'!I71))="","",OFFSET('Water Data'!$I$29,0,10*ROW('Water Data'!I71)))</f>
        <v/>
      </c>
      <c r="CK77" s="276" t="str">
        <f ca="true">+IF(OFFSET('Sanitation Data'!$D$28,0,10*ROW('Sanitation Data'!D71))="","",OFFSET('Sanitation Data'!$D$28,0,10*ROW('Sanitation Data'!D71)))</f>
        <v/>
      </c>
      <c r="CL77" s="276" t="str">
        <f ca="true">+IF(OFFSET('Sanitation Data'!$D$29,0,10*ROW('Sanitation Data'!D71))="","",OFFSET('Sanitation Data'!$D$29,0,10*ROW('Sanitation Data'!D71)))</f>
        <v/>
      </c>
      <c r="CM77" s="276" t="str">
        <f ca="true">+IF(OFFSET('Sanitation Data'!$D$30,0,10*ROW('Sanitation Data'!D71))="","",OFFSET('Sanitation Data'!$D$30,0,10*ROW('Sanitation Data'!D71)))</f>
        <v/>
      </c>
      <c r="CN77" s="276" t="str">
        <f ca="true">+IF(OFFSET('Sanitation Data'!$D$31,0,10*ROW('Sanitation Data'!D71))="","",OFFSET('Sanitation Data'!$D$31,0,10*ROW('Sanitation Data'!D71)))</f>
        <v/>
      </c>
      <c r="CO77" s="276" t="str">
        <f ca="true">+IF(OFFSET('Sanitation Data'!$D$32,0,10*ROW('Sanitation Data'!D71))="","",OFFSET('Sanitation Data'!$D$32,0,10*ROW('Sanitation Data'!D71)))</f>
        <v/>
      </c>
      <c r="CP77" s="276" t="str">
        <f ca="true">+IF(OFFSET('Sanitation Data'!$E$28,0,10*ROW('Sanitation Data'!E71))="","",OFFSET('Sanitation Data'!$E$28,0,10*ROW('Sanitation Data'!E71)))</f>
        <v/>
      </c>
      <c r="CQ77" s="276" t="str">
        <f ca="true">+IF(OFFSET('Sanitation Data'!$E$29,0,10*ROW('Sanitation Data'!E71))="","",OFFSET('Sanitation Data'!$E$29,0,10*ROW('Sanitation Data'!E71)))</f>
        <v/>
      </c>
      <c r="CR77" s="276" t="str">
        <f ca="true">+IF(OFFSET('Sanitation Data'!$E$30,0,10*ROW('Sanitation Data'!E71))="","",OFFSET('Sanitation Data'!$E$30,0,10*ROW('Sanitation Data'!E71)))</f>
        <v/>
      </c>
      <c r="CS77" s="276" t="str">
        <f ca="true">+IF(OFFSET('Sanitation Data'!$E$31,0,10*ROW('Sanitation Data'!E71))="","",OFFSET('Sanitation Data'!$E$31,0,10*ROW('Sanitation Data'!E71)))</f>
        <v/>
      </c>
      <c r="CT77" s="276" t="str">
        <f ca="true">+IF(OFFSET('Sanitation Data'!$E$32,0,10*ROW('Sanitation Data'!E71))="","",OFFSET('Sanitation Data'!$E$32,0,10*ROW('Sanitation Data'!E71)))</f>
        <v/>
      </c>
      <c r="CU77" s="276" t="str">
        <f ca="true">+IF(OFFSET('Sanitation Data'!$F$28,0,10*ROW('Sanitation Data'!F71))="","",OFFSET('Sanitation Data'!$F$28,0,10*ROW('Sanitation Data'!F71)))</f>
        <v/>
      </c>
      <c r="CV77" s="276" t="str">
        <f ca="true">+IF(OFFSET('Sanitation Data'!$F$29,0,10*ROW('Sanitation Data'!F71))="","",OFFSET('Sanitation Data'!$F$29,0,10*ROW('Sanitation Data'!F71)))</f>
        <v/>
      </c>
      <c r="CW77" s="276" t="str">
        <f ca="true">+IF(OFFSET('Sanitation Data'!$F$30,0,10*ROW('Sanitation Data'!F71))="","",OFFSET('Sanitation Data'!$F$30,0,10*ROW('Sanitation Data'!F71)))</f>
        <v/>
      </c>
      <c r="CX77" s="276" t="str">
        <f ca="true">+IF(OFFSET('Sanitation Data'!$F$31,0,10*ROW('Sanitation Data'!F71))="","",OFFSET('Sanitation Data'!$F$31,0,10*ROW('Sanitation Data'!F71)))</f>
        <v/>
      </c>
      <c r="CY77" s="276" t="str">
        <f ca="true">+IF(OFFSET('Sanitation Data'!$F$32,0,10*ROW('Sanitation Data'!F71))="","",OFFSET('Sanitation Data'!$F$32,0,10*ROW('Sanitation Data'!F71)))</f>
        <v/>
      </c>
      <c r="CZ77" s="276" t="str">
        <f ca="true">+IF(OFFSET('Sanitation Data'!$G$28,0,10*ROW('Sanitation Data'!G71))="","",OFFSET('Sanitation Data'!$G$28,0,10*ROW('Sanitation Data'!G71)))</f>
        <v/>
      </c>
      <c r="DA77" s="276" t="str">
        <f ca="true">+IF(OFFSET('Sanitation Data'!$G$29,0,10*ROW('Sanitation Data'!G71))="","",OFFSET('Sanitation Data'!$G$29,0,10*ROW('Sanitation Data'!G71)))</f>
        <v/>
      </c>
      <c r="DB77" s="276" t="str">
        <f ca="true">+IF(OFFSET('Sanitation Data'!$G$30,0,10*ROW('Sanitation Data'!G71))="","",OFFSET('Sanitation Data'!$G$30,0,10*ROW('Sanitation Data'!G71)))</f>
        <v/>
      </c>
      <c r="DC77" s="276" t="str">
        <f ca="true">+IF(OFFSET('Sanitation Data'!$G$31,0,10*ROW('Sanitation Data'!G71))="","",OFFSET('Sanitation Data'!$G$31,0,10*ROW('Sanitation Data'!G71)))</f>
        <v/>
      </c>
      <c r="DD77" s="276" t="str">
        <f ca="true">+IF(OFFSET('Sanitation Data'!$G$32,0,10*ROW('Sanitation Data'!G71))="","",OFFSET('Sanitation Data'!$G$32,0,10*ROW('Sanitation Data'!G71)))</f>
        <v/>
      </c>
      <c r="DE77" s="276" t="str">
        <f ca="true">+IF(OFFSET('Sanitation Data'!$H$28,0,10*ROW('Sanitation Data'!H71))="","",OFFSET('Sanitation Data'!$H$28,0,10*ROW('Sanitation Data'!H71)))</f>
        <v/>
      </c>
      <c r="DF77" s="276" t="str">
        <f ca="true">+IF(OFFSET('Sanitation Data'!$H$29,0,10*ROW('Sanitation Data'!H71))="","",OFFSET('Sanitation Data'!$H$29,0,10*ROW('Sanitation Data'!H71)))</f>
        <v/>
      </c>
      <c r="DG77" s="276" t="str">
        <f ca="true">+IF(OFFSET('Sanitation Data'!$H$30,0,10*ROW('Sanitation Data'!H71))="","",OFFSET('Sanitation Data'!$H$30,0,10*ROW('Sanitation Data'!H71)))</f>
        <v/>
      </c>
      <c r="DH77" s="276" t="str">
        <f ca="true">+IF(OFFSET('Sanitation Data'!$H$31,0,10*ROW('Sanitation Data'!H71))="","",OFFSET('Sanitation Data'!$H$31,0,10*ROW('Sanitation Data'!H71)))</f>
        <v/>
      </c>
      <c r="DI77" s="276" t="str">
        <f ca="true">+IF(OFFSET('Sanitation Data'!$H$32,0,10*ROW('Sanitation Data'!H71))="","",OFFSET('Sanitation Data'!$H$32,0,10*ROW('Sanitation Data'!H71)))</f>
        <v/>
      </c>
      <c r="DJ77" s="276" t="str">
        <f ca="true">+IF(OFFSET('Sanitation Data'!$I$28,0,10*ROW('Sanitation Data'!I71))="","",OFFSET('Sanitation Data'!$I$28,0,10*ROW('Sanitation Data'!I71)))</f>
        <v/>
      </c>
      <c r="DK77" s="276" t="str">
        <f ca="true">+IF(OFFSET('Sanitation Data'!$I$29,0,10*ROW('Sanitation Data'!I71))="","",OFFSET('Sanitation Data'!$I$29,0,10*ROW('Sanitation Data'!I71)))</f>
        <v/>
      </c>
      <c r="DL77" s="276" t="str">
        <f ca="true">+IF(OFFSET('Sanitation Data'!$I$30,0,10*ROW('Sanitation Data'!I71))="","",OFFSET('Sanitation Data'!$I$30,0,10*ROW('Sanitation Data'!I71)))</f>
        <v/>
      </c>
      <c r="DM77" s="276" t="str">
        <f ca="true">+IF(OFFSET('Sanitation Data'!$I$31,0,10*ROW('Sanitation Data'!I71))="","",OFFSET('Sanitation Data'!$I$31,0,10*ROW('Sanitation Data'!I71)))</f>
        <v/>
      </c>
      <c r="DN77" s="276" t="str">
        <f ca="true">+IF(OFFSET('Sanitation Data'!$I$32,0,10*ROW('Sanitation Data'!I71))="","",OFFSET('Sanitation Data'!$I$32,0,10*ROW('Sanitation Data'!I71)))</f>
        <v/>
      </c>
      <c r="DO77" s="276" t="str">
        <f ca="true">+IF(OFFSET('Hygiene Data'!$D$11,0,10*ROW('Hygiene Data'!D71))="","",OFFSET('Hygiene Data'!$D$11,0,10*ROW('Hygiene Data'!D71)))</f>
        <v/>
      </c>
      <c r="DP77" s="276" t="str">
        <f ca="true">+IF(OFFSET('Hygiene Data'!$D$12,0,10*ROW('Hygiene Data'!D71))="","",OFFSET('Hygiene Data'!$D$12,0,10*ROW('Hygiene Data'!D71)))</f>
        <v/>
      </c>
      <c r="DQ77" s="276" t="str">
        <f ca="true">+IF(OFFSET('Hygiene Data'!$D$13,0,10*ROW('Hygiene Data'!D71))="","",OFFSET('Hygiene Data'!$D$13,0,10*ROW('Hygiene Data'!D71)))</f>
        <v/>
      </c>
      <c r="DR77" s="276" t="str">
        <f ca="true">+IF(OFFSET('Hygiene Data'!$E$11,0,10*ROW('Hygiene Data'!E71))="","",OFFSET('Hygiene Data'!$E$11,0,10*ROW('Hygiene Data'!E71)))</f>
        <v/>
      </c>
      <c r="DS77" s="276" t="str">
        <f ca="true">+IF(OFFSET('Hygiene Data'!$E$12,0,10*ROW('Hygiene Data'!E71))="","",OFFSET('Hygiene Data'!$E$12,0,10*ROW('Hygiene Data'!E71)))</f>
        <v/>
      </c>
      <c r="DT77" s="276" t="str">
        <f ca="true">+IF(OFFSET('Hygiene Data'!$E$13,0,10*ROW('Hygiene Data'!E71))="","",OFFSET('Hygiene Data'!$E$13,0,10*ROW('Hygiene Data'!E71)))</f>
        <v/>
      </c>
      <c r="DU77" s="276" t="str">
        <f ca="true">+IF(OFFSET('Hygiene Data'!$F$11,0,10*ROW('Hygiene Data'!F71))="","",OFFSET('Hygiene Data'!$F$11,0,10*ROW('Hygiene Data'!F71)))</f>
        <v/>
      </c>
      <c r="DV77" s="276" t="str">
        <f ca="true">+IF(OFFSET('Hygiene Data'!$F$12,0,10*ROW('Hygiene Data'!F71))="","",OFFSET('Hygiene Data'!$F$12,0,10*ROW('Hygiene Data'!F71)))</f>
        <v/>
      </c>
      <c r="DW77" s="276" t="str">
        <f ca="true">+IF(OFFSET('Hygiene Data'!$F$13,0,10*ROW('Hygiene Data'!F71))="","",OFFSET('Hygiene Data'!$F$13,0,10*ROW('Hygiene Data'!F71)))</f>
        <v/>
      </c>
      <c r="DX77" s="276" t="str">
        <f ca="true">+IF(OFFSET('Hygiene Data'!$G$11,0,10*ROW('Hygiene Data'!G71))="","",OFFSET('Hygiene Data'!$G$11,0,10*ROW('Hygiene Data'!G71)))</f>
        <v/>
      </c>
      <c r="DY77" s="276" t="str">
        <f ca="true">+IF(OFFSET('Hygiene Data'!$G$12,0,10*ROW('Hygiene Data'!G71))="","",OFFSET('Hygiene Data'!$G$12,0,10*ROW('Hygiene Data'!G71)))</f>
        <v/>
      </c>
      <c r="DZ77" s="276" t="str">
        <f ca="true">+IF(OFFSET('Hygiene Data'!$G$13,0,10*ROW('Hygiene Data'!G71))="","",OFFSET('Hygiene Data'!$G$13,0,10*ROW('Hygiene Data'!G71)))</f>
        <v/>
      </c>
      <c r="EA77" s="276" t="str">
        <f ca="true">+IF(OFFSET('Hygiene Data'!$H$11,0,10*ROW('Hygiene Data'!H71))="","",OFFSET('Hygiene Data'!$H$11,0,10*ROW('Hygiene Data'!H71)))</f>
        <v/>
      </c>
      <c r="EB77" s="276" t="str">
        <f ca="true">+IF(OFFSET('Hygiene Data'!$H$12,0,10*ROW('Hygiene Data'!H71))="","",OFFSET('Hygiene Data'!$H$12,0,10*ROW('Hygiene Data'!H71)))</f>
        <v/>
      </c>
      <c r="EC77" s="276" t="str">
        <f ca="true">+IF(OFFSET('Hygiene Data'!$H$13,0,10*ROW('Hygiene Data'!H71))="","",OFFSET('Hygiene Data'!$H$13,0,10*ROW('Hygiene Data'!H71)))</f>
        <v/>
      </c>
      <c r="ED77" s="276" t="str">
        <f ca="true">+IF(OFFSET('Hygiene Data'!$I$11,0,10*ROW('Hygiene Data'!I71))="","",OFFSET('Hygiene Data'!$I$11,0,10*ROW('Hygiene Data'!I71)))</f>
        <v/>
      </c>
      <c r="EE77" s="276" t="str">
        <f ca="true">+IF(OFFSET('Hygiene Data'!$I$12,0,10*ROW('Hygiene Data'!I71))="","",OFFSET('Hygiene Data'!$I$12,0,10*ROW('Hygiene Data'!I71)))</f>
        <v/>
      </c>
      <c r="EF77" s="276"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2"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6"/>
      <c r="BS78" s="276" t="str">
        <f ca="true">+IF(OFFSET('Water Data'!$D$27,0,10*ROW('Water Data'!D72))="","",OFFSET('Water Data'!$D$27,0,10*ROW('Water Data'!D72)))</f>
        <v/>
      </c>
      <c r="BT78" s="276" t="str">
        <f ca="true">+IF(OFFSET('Water Data'!$D$28,0,10*ROW('Water Data'!D72))="","",OFFSET('Water Data'!$D$28,0,10*ROW('Water Data'!D72)))</f>
        <v/>
      </c>
      <c r="BU78" s="276" t="str">
        <f ca="true">+IF(OFFSET('Water Data'!$D$29,0,10*ROW('Water Data'!D72))="","",OFFSET('Water Data'!$D$29,0,10*ROW('Water Data'!D72)))</f>
        <v/>
      </c>
      <c r="BV78" s="276" t="str">
        <f ca="true">+IF(OFFSET('Water Data'!$E$27,0,10*ROW('Water Data'!E72))="","",OFFSET('Water Data'!$E$27,0,10*ROW('Water Data'!E72)))</f>
        <v/>
      </c>
      <c r="BW78" s="276" t="str">
        <f ca="true">+IF(OFFSET('Water Data'!$E$28,0,10*ROW('Water Data'!E72))="","",OFFSET('Water Data'!$E$28,0,10*ROW('Water Data'!E72)))</f>
        <v/>
      </c>
      <c r="BX78" s="276" t="str">
        <f ca="true">+IF(OFFSET('Water Data'!$E$29,0,10*ROW('Water Data'!E72))="","",OFFSET('Water Data'!$E$29,0,10*ROW('Water Data'!E72)))</f>
        <v/>
      </c>
      <c r="BY78" s="276" t="str">
        <f ca="true">+IF(OFFSET('Water Data'!$F$27,0,10*ROW('Water Data'!F72))="","",OFFSET('Water Data'!$F$27,0,10*ROW('Water Data'!F72)))</f>
        <v/>
      </c>
      <c r="BZ78" s="276" t="str">
        <f ca="true">+IF(OFFSET('Water Data'!$F$28,0,10*ROW('Water Data'!F72))="","",OFFSET('Water Data'!$F$28,0,10*ROW('Water Data'!F72)))</f>
        <v/>
      </c>
      <c r="CA78" s="276" t="str">
        <f ca="true">+IF(OFFSET('Water Data'!$F$29,0,10*ROW('Water Data'!F72))="","",OFFSET('Water Data'!$F$29,0,10*ROW('Water Data'!F72)))</f>
        <v/>
      </c>
      <c r="CB78" s="276" t="str">
        <f ca="true">+IF(OFFSET('Water Data'!$G$27,0,10*ROW('Water Data'!G72))="","",OFFSET('Water Data'!$G$27,0,10*ROW('Water Data'!G72)))</f>
        <v/>
      </c>
      <c r="CC78" s="276" t="str">
        <f ca="true">+IF(OFFSET('Water Data'!$G$28,0,10*ROW('Water Data'!G72))="","",OFFSET('Water Data'!$G$28,0,10*ROW('Water Data'!G72)))</f>
        <v/>
      </c>
      <c r="CD78" s="276" t="str">
        <f ca="true">+IF(OFFSET('Water Data'!$G$29,0,10*ROW('Water Data'!G72))="","",OFFSET('Water Data'!$G$29,0,10*ROW('Water Data'!G72)))</f>
        <v/>
      </c>
      <c r="CE78" s="276" t="str">
        <f ca="true">+IF(OFFSET('Water Data'!$H$27,0,10*ROW('Water Data'!H72))="","",OFFSET('Water Data'!$H$27,0,10*ROW('Water Data'!H72)))</f>
        <v/>
      </c>
      <c r="CF78" s="276" t="str">
        <f ca="true">+IF(OFFSET('Water Data'!$H$28,0,10*ROW('Water Data'!H72))="","",OFFSET('Water Data'!$H$28,0,10*ROW('Water Data'!H72)))</f>
        <v/>
      </c>
      <c r="CG78" s="276" t="str">
        <f ca="true">+IF(OFFSET('Water Data'!$H$29,0,10*ROW('Water Data'!H72))="","",OFFSET('Water Data'!$H$29,0,10*ROW('Water Data'!H72)))</f>
        <v/>
      </c>
      <c r="CH78" s="276" t="str">
        <f ca="true">+IF(OFFSET('Water Data'!$I$27,0,10*ROW('Water Data'!I72))="","",OFFSET('Water Data'!$I$27,0,10*ROW('Water Data'!I72)))</f>
        <v/>
      </c>
      <c r="CI78" s="276" t="str">
        <f ca="true">+IF(OFFSET('Water Data'!$I$28,0,10*ROW('Water Data'!I72))="","",OFFSET('Water Data'!$I$28,0,10*ROW('Water Data'!I72)))</f>
        <v/>
      </c>
      <c r="CJ78" s="276" t="str">
        <f ca="true">+IF(OFFSET('Water Data'!$I$29,0,10*ROW('Water Data'!I72))="","",OFFSET('Water Data'!$I$29,0,10*ROW('Water Data'!I72)))</f>
        <v/>
      </c>
      <c r="CK78" s="276" t="str">
        <f ca="true">+IF(OFFSET('Sanitation Data'!$D$28,0,10*ROW('Sanitation Data'!D72))="","",OFFSET('Sanitation Data'!$D$28,0,10*ROW('Sanitation Data'!D72)))</f>
        <v/>
      </c>
      <c r="CL78" s="276" t="str">
        <f ca="true">+IF(OFFSET('Sanitation Data'!$D$29,0,10*ROW('Sanitation Data'!D72))="","",OFFSET('Sanitation Data'!$D$29,0,10*ROW('Sanitation Data'!D72)))</f>
        <v/>
      </c>
      <c r="CM78" s="276" t="str">
        <f ca="true">+IF(OFFSET('Sanitation Data'!$D$30,0,10*ROW('Sanitation Data'!D72))="","",OFFSET('Sanitation Data'!$D$30,0,10*ROW('Sanitation Data'!D72)))</f>
        <v/>
      </c>
      <c r="CN78" s="276" t="str">
        <f ca="true">+IF(OFFSET('Sanitation Data'!$D$31,0,10*ROW('Sanitation Data'!D72))="","",OFFSET('Sanitation Data'!$D$31,0,10*ROW('Sanitation Data'!D72)))</f>
        <v/>
      </c>
      <c r="CO78" s="276" t="str">
        <f ca="true">+IF(OFFSET('Sanitation Data'!$D$32,0,10*ROW('Sanitation Data'!D72))="","",OFFSET('Sanitation Data'!$D$32,0,10*ROW('Sanitation Data'!D72)))</f>
        <v/>
      </c>
      <c r="CP78" s="276" t="str">
        <f ca="true">+IF(OFFSET('Sanitation Data'!$E$28,0,10*ROW('Sanitation Data'!E72))="","",OFFSET('Sanitation Data'!$E$28,0,10*ROW('Sanitation Data'!E72)))</f>
        <v/>
      </c>
      <c r="CQ78" s="276" t="str">
        <f ca="true">+IF(OFFSET('Sanitation Data'!$E$29,0,10*ROW('Sanitation Data'!E72))="","",OFFSET('Sanitation Data'!$E$29,0,10*ROW('Sanitation Data'!E72)))</f>
        <v/>
      </c>
      <c r="CR78" s="276" t="str">
        <f ca="true">+IF(OFFSET('Sanitation Data'!$E$30,0,10*ROW('Sanitation Data'!E72))="","",OFFSET('Sanitation Data'!$E$30,0,10*ROW('Sanitation Data'!E72)))</f>
        <v/>
      </c>
      <c r="CS78" s="276" t="str">
        <f ca="true">+IF(OFFSET('Sanitation Data'!$E$31,0,10*ROW('Sanitation Data'!E72))="","",OFFSET('Sanitation Data'!$E$31,0,10*ROW('Sanitation Data'!E72)))</f>
        <v/>
      </c>
      <c r="CT78" s="276" t="str">
        <f ca="true">+IF(OFFSET('Sanitation Data'!$E$32,0,10*ROW('Sanitation Data'!E72))="","",OFFSET('Sanitation Data'!$E$32,0,10*ROW('Sanitation Data'!E72)))</f>
        <v/>
      </c>
      <c r="CU78" s="276" t="str">
        <f ca="true">+IF(OFFSET('Sanitation Data'!$F$28,0,10*ROW('Sanitation Data'!F72))="","",OFFSET('Sanitation Data'!$F$28,0,10*ROW('Sanitation Data'!F72)))</f>
        <v/>
      </c>
      <c r="CV78" s="276" t="str">
        <f ca="true">+IF(OFFSET('Sanitation Data'!$F$29,0,10*ROW('Sanitation Data'!F72))="","",OFFSET('Sanitation Data'!$F$29,0,10*ROW('Sanitation Data'!F72)))</f>
        <v/>
      </c>
      <c r="CW78" s="276" t="str">
        <f ca="true">+IF(OFFSET('Sanitation Data'!$F$30,0,10*ROW('Sanitation Data'!F72))="","",OFFSET('Sanitation Data'!$F$30,0,10*ROW('Sanitation Data'!F72)))</f>
        <v/>
      </c>
      <c r="CX78" s="276" t="str">
        <f ca="true">+IF(OFFSET('Sanitation Data'!$F$31,0,10*ROW('Sanitation Data'!F72))="","",OFFSET('Sanitation Data'!$F$31,0,10*ROW('Sanitation Data'!F72)))</f>
        <v/>
      </c>
      <c r="CY78" s="276" t="str">
        <f ca="true">+IF(OFFSET('Sanitation Data'!$F$32,0,10*ROW('Sanitation Data'!F72))="","",OFFSET('Sanitation Data'!$F$32,0,10*ROW('Sanitation Data'!F72)))</f>
        <v/>
      </c>
      <c r="CZ78" s="276" t="str">
        <f ca="true">+IF(OFFSET('Sanitation Data'!$G$28,0,10*ROW('Sanitation Data'!G72))="","",OFFSET('Sanitation Data'!$G$28,0,10*ROW('Sanitation Data'!G72)))</f>
        <v/>
      </c>
      <c r="DA78" s="276" t="str">
        <f ca="true">+IF(OFFSET('Sanitation Data'!$G$29,0,10*ROW('Sanitation Data'!G72))="","",OFFSET('Sanitation Data'!$G$29,0,10*ROW('Sanitation Data'!G72)))</f>
        <v/>
      </c>
      <c r="DB78" s="276" t="str">
        <f ca="true">+IF(OFFSET('Sanitation Data'!$G$30,0,10*ROW('Sanitation Data'!G72))="","",OFFSET('Sanitation Data'!$G$30,0,10*ROW('Sanitation Data'!G72)))</f>
        <v/>
      </c>
      <c r="DC78" s="276" t="str">
        <f ca="true">+IF(OFFSET('Sanitation Data'!$G$31,0,10*ROW('Sanitation Data'!G72))="","",OFFSET('Sanitation Data'!$G$31,0,10*ROW('Sanitation Data'!G72)))</f>
        <v/>
      </c>
      <c r="DD78" s="276" t="str">
        <f ca="true">+IF(OFFSET('Sanitation Data'!$G$32,0,10*ROW('Sanitation Data'!G72))="","",OFFSET('Sanitation Data'!$G$32,0,10*ROW('Sanitation Data'!G72)))</f>
        <v/>
      </c>
      <c r="DE78" s="276" t="str">
        <f ca="true">+IF(OFFSET('Sanitation Data'!$H$28,0,10*ROW('Sanitation Data'!H72))="","",OFFSET('Sanitation Data'!$H$28,0,10*ROW('Sanitation Data'!H72)))</f>
        <v/>
      </c>
      <c r="DF78" s="276" t="str">
        <f ca="true">+IF(OFFSET('Sanitation Data'!$H$29,0,10*ROW('Sanitation Data'!H72))="","",OFFSET('Sanitation Data'!$H$29,0,10*ROW('Sanitation Data'!H72)))</f>
        <v/>
      </c>
      <c r="DG78" s="276" t="str">
        <f ca="true">+IF(OFFSET('Sanitation Data'!$H$30,0,10*ROW('Sanitation Data'!H72))="","",OFFSET('Sanitation Data'!$H$30,0,10*ROW('Sanitation Data'!H72)))</f>
        <v/>
      </c>
      <c r="DH78" s="276" t="str">
        <f ca="true">+IF(OFFSET('Sanitation Data'!$H$31,0,10*ROW('Sanitation Data'!H72))="","",OFFSET('Sanitation Data'!$H$31,0,10*ROW('Sanitation Data'!H72)))</f>
        <v/>
      </c>
      <c r="DI78" s="276" t="str">
        <f ca="true">+IF(OFFSET('Sanitation Data'!$H$32,0,10*ROW('Sanitation Data'!H72))="","",OFFSET('Sanitation Data'!$H$32,0,10*ROW('Sanitation Data'!H72)))</f>
        <v/>
      </c>
      <c r="DJ78" s="276" t="str">
        <f ca="true">+IF(OFFSET('Sanitation Data'!$I$28,0,10*ROW('Sanitation Data'!I72))="","",OFFSET('Sanitation Data'!$I$28,0,10*ROW('Sanitation Data'!I72)))</f>
        <v/>
      </c>
      <c r="DK78" s="276" t="str">
        <f ca="true">+IF(OFFSET('Sanitation Data'!$I$29,0,10*ROW('Sanitation Data'!I72))="","",OFFSET('Sanitation Data'!$I$29,0,10*ROW('Sanitation Data'!I72)))</f>
        <v/>
      </c>
      <c r="DL78" s="276" t="str">
        <f ca="true">+IF(OFFSET('Sanitation Data'!$I$30,0,10*ROW('Sanitation Data'!I72))="","",OFFSET('Sanitation Data'!$I$30,0,10*ROW('Sanitation Data'!I72)))</f>
        <v/>
      </c>
      <c r="DM78" s="276" t="str">
        <f ca="true">+IF(OFFSET('Sanitation Data'!$I$31,0,10*ROW('Sanitation Data'!I72))="","",OFFSET('Sanitation Data'!$I$31,0,10*ROW('Sanitation Data'!I72)))</f>
        <v/>
      </c>
      <c r="DN78" s="276" t="str">
        <f ca="true">+IF(OFFSET('Sanitation Data'!$I$32,0,10*ROW('Sanitation Data'!I72))="","",OFFSET('Sanitation Data'!$I$32,0,10*ROW('Sanitation Data'!I72)))</f>
        <v/>
      </c>
      <c r="DO78" s="276" t="str">
        <f ca="true">+IF(OFFSET('Hygiene Data'!$D$11,0,10*ROW('Hygiene Data'!D72))="","",OFFSET('Hygiene Data'!$D$11,0,10*ROW('Hygiene Data'!D72)))</f>
        <v/>
      </c>
      <c r="DP78" s="276" t="str">
        <f ca="true">+IF(OFFSET('Hygiene Data'!$D$12,0,10*ROW('Hygiene Data'!D72))="","",OFFSET('Hygiene Data'!$D$12,0,10*ROW('Hygiene Data'!D72)))</f>
        <v/>
      </c>
      <c r="DQ78" s="276" t="str">
        <f ca="true">+IF(OFFSET('Hygiene Data'!$D$13,0,10*ROW('Hygiene Data'!D72))="","",OFFSET('Hygiene Data'!$D$13,0,10*ROW('Hygiene Data'!D72)))</f>
        <v/>
      </c>
      <c r="DR78" s="276" t="str">
        <f ca="true">+IF(OFFSET('Hygiene Data'!$E$11,0,10*ROW('Hygiene Data'!E72))="","",OFFSET('Hygiene Data'!$E$11,0,10*ROW('Hygiene Data'!E72)))</f>
        <v/>
      </c>
      <c r="DS78" s="276" t="str">
        <f ca="true">+IF(OFFSET('Hygiene Data'!$E$12,0,10*ROW('Hygiene Data'!E72))="","",OFFSET('Hygiene Data'!$E$12,0,10*ROW('Hygiene Data'!E72)))</f>
        <v/>
      </c>
      <c r="DT78" s="276" t="str">
        <f ca="true">+IF(OFFSET('Hygiene Data'!$E$13,0,10*ROW('Hygiene Data'!E72))="","",OFFSET('Hygiene Data'!$E$13,0,10*ROW('Hygiene Data'!E72)))</f>
        <v/>
      </c>
      <c r="DU78" s="276" t="str">
        <f ca="true">+IF(OFFSET('Hygiene Data'!$F$11,0,10*ROW('Hygiene Data'!F72))="","",OFFSET('Hygiene Data'!$F$11,0,10*ROW('Hygiene Data'!F72)))</f>
        <v/>
      </c>
      <c r="DV78" s="276" t="str">
        <f ca="true">+IF(OFFSET('Hygiene Data'!$F$12,0,10*ROW('Hygiene Data'!F72))="","",OFFSET('Hygiene Data'!$F$12,0,10*ROW('Hygiene Data'!F72)))</f>
        <v/>
      </c>
      <c r="DW78" s="276" t="str">
        <f ca="true">+IF(OFFSET('Hygiene Data'!$F$13,0,10*ROW('Hygiene Data'!F72))="","",OFFSET('Hygiene Data'!$F$13,0,10*ROW('Hygiene Data'!F72)))</f>
        <v/>
      </c>
      <c r="DX78" s="276" t="str">
        <f ca="true">+IF(OFFSET('Hygiene Data'!$G$11,0,10*ROW('Hygiene Data'!G72))="","",OFFSET('Hygiene Data'!$G$11,0,10*ROW('Hygiene Data'!G72)))</f>
        <v/>
      </c>
      <c r="DY78" s="276" t="str">
        <f ca="true">+IF(OFFSET('Hygiene Data'!$G$12,0,10*ROW('Hygiene Data'!G72))="","",OFFSET('Hygiene Data'!$G$12,0,10*ROW('Hygiene Data'!G72)))</f>
        <v/>
      </c>
      <c r="DZ78" s="276" t="str">
        <f ca="true">+IF(OFFSET('Hygiene Data'!$G$13,0,10*ROW('Hygiene Data'!G72))="","",OFFSET('Hygiene Data'!$G$13,0,10*ROW('Hygiene Data'!G72)))</f>
        <v/>
      </c>
      <c r="EA78" s="276" t="str">
        <f ca="true">+IF(OFFSET('Hygiene Data'!$H$11,0,10*ROW('Hygiene Data'!H72))="","",OFFSET('Hygiene Data'!$H$11,0,10*ROW('Hygiene Data'!H72)))</f>
        <v/>
      </c>
      <c r="EB78" s="276" t="str">
        <f ca="true">+IF(OFFSET('Hygiene Data'!$H$12,0,10*ROW('Hygiene Data'!H72))="","",OFFSET('Hygiene Data'!$H$12,0,10*ROW('Hygiene Data'!H72)))</f>
        <v/>
      </c>
      <c r="EC78" s="276" t="str">
        <f ca="true">+IF(OFFSET('Hygiene Data'!$H$13,0,10*ROW('Hygiene Data'!H72))="","",OFFSET('Hygiene Data'!$H$13,0,10*ROW('Hygiene Data'!H72)))</f>
        <v/>
      </c>
      <c r="ED78" s="276" t="str">
        <f ca="true">+IF(OFFSET('Hygiene Data'!$I$11,0,10*ROW('Hygiene Data'!I72))="","",OFFSET('Hygiene Data'!$I$11,0,10*ROW('Hygiene Data'!I72)))</f>
        <v/>
      </c>
      <c r="EE78" s="276" t="str">
        <f ca="true">+IF(OFFSET('Hygiene Data'!$I$12,0,10*ROW('Hygiene Data'!I72))="","",OFFSET('Hygiene Data'!$I$12,0,10*ROW('Hygiene Data'!I72)))</f>
        <v/>
      </c>
      <c r="EF78" s="276"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2"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6"/>
      <c r="BS79" s="276" t="str">
        <f ca="true">+IF(OFFSET('Water Data'!$D$27,0,10*ROW('Water Data'!D73))="","",OFFSET('Water Data'!$D$27,0,10*ROW('Water Data'!D73)))</f>
        <v/>
      </c>
      <c r="BT79" s="276" t="str">
        <f ca="true">+IF(OFFSET('Water Data'!$D$28,0,10*ROW('Water Data'!D73))="","",OFFSET('Water Data'!$D$28,0,10*ROW('Water Data'!D73)))</f>
        <v/>
      </c>
      <c r="BU79" s="276" t="str">
        <f ca="true">+IF(OFFSET('Water Data'!$D$29,0,10*ROW('Water Data'!D73))="","",OFFSET('Water Data'!$D$29,0,10*ROW('Water Data'!D73)))</f>
        <v/>
      </c>
      <c r="BV79" s="276" t="str">
        <f ca="true">+IF(OFFSET('Water Data'!$E$27,0,10*ROW('Water Data'!E73))="","",OFFSET('Water Data'!$E$27,0,10*ROW('Water Data'!E73)))</f>
        <v/>
      </c>
      <c r="BW79" s="276" t="str">
        <f ca="true">+IF(OFFSET('Water Data'!$E$28,0,10*ROW('Water Data'!E73))="","",OFFSET('Water Data'!$E$28,0,10*ROW('Water Data'!E73)))</f>
        <v/>
      </c>
      <c r="BX79" s="276" t="str">
        <f ca="true">+IF(OFFSET('Water Data'!$E$29,0,10*ROW('Water Data'!E73))="","",OFFSET('Water Data'!$E$29,0,10*ROW('Water Data'!E73)))</f>
        <v/>
      </c>
      <c r="BY79" s="276" t="str">
        <f ca="true">+IF(OFFSET('Water Data'!$F$27,0,10*ROW('Water Data'!F73))="","",OFFSET('Water Data'!$F$27,0,10*ROW('Water Data'!F73)))</f>
        <v/>
      </c>
      <c r="BZ79" s="276" t="str">
        <f ca="true">+IF(OFFSET('Water Data'!$F$28,0,10*ROW('Water Data'!F73))="","",OFFSET('Water Data'!$F$28,0,10*ROW('Water Data'!F73)))</f>
        <v/>
      </c>
      <c r="CA79" s="276" t="str">
        <f ca="true">+IF(OFFSET('Water Data'!$F$29,0,10*ROW('Water Data'!F73))="","",OFFSET('Water Data'!$F$29,0,10*ROW('Water Data'!F73)))</f>
        <v/>
      </c>
      <c r="CB79" s="276" t="str">
        <f ca="true">+IF(OFFSET('Water Data'!$G$27,0,10*ROW('Water Data'!G73))="","",OFFSET('Water Data'!$G$27,0,10*ROW('Water Data'!G73)))</f>
        <v/>
      </c>
      <c r="CC79" s="276" t="str">
        <f ca="true">+IF(OFFSET('Water Data'!$G$28,0,10*ROW('Water Data'!G73))="","",OFFSET('Water Data'!$G$28,0,10*ROW('Water Data'!G73)))</f>
        <v/>
      </c>
      <c r="CD79" s="276" t="str">
        <f ca="true">+IF(OFFSET('Water Data'!$G$29,0,10*ROW('Water Data'!G73))="","",OFFSET('Water Data'!$G$29,0,10*ROW('Water Data'!G73)))</f>
        <v/>
      </c>
      <c r="CE79" s="276" t="str">
        <f ca="true">+IF(OFFSET('Water Data'!$H$27,0,10*ROW('Water Data'!H73))="","",OFFSET('Water Data'!$H$27,0,10*ROW('Water Data'!H73)))</f>
        <v/>
      </c>
      <c r="CF79" s="276" t="str">
        <f ca="true">+IF(OFFSET('Water Data'!$H$28,0,10*ROW('Water Data'!H73))="","",OFFSET('Water Data'!$H$28,0,10*ROW('Water Data'!H73)))</f>
        <v/>
      </c>
      <c r="CG79" s="276" t="str">
        <f ca="true">+IF(OFFSET('Water Data'!$H$29,0,10*ROW('Water Data'!H73))="","",OFFSET('Water Data'!$H$29,0,10*ROW('Water Data'!H73)))</f>
        <v/>
      </c>
      <c r="CH79" s="276" t="str">
        <f ca="true">+IF(OFFSET('Water Data'!$I$27,0,10*ROW('Water Data'!I73))="","",OFFSET('Water Data'!$I$27,0,10*ROW('Water Data'!I73)))</f>
        <v/>
      </c>
      <c r="CI79" s="276" t="str">
        <f ca="true">+IF(OFFSET('Water Data'!$I$28,0,10*ROW('Water Data'!I73))="","",OFFSET('Water Data'!$I$28,0,10*ROW('Water Data'!I73)))</f>
        <v/>
      </c>
      <c r="CJ79" s="276" t="str">
        <f ca="true">+IF(OFFSET('Water Data'!$I$29,0,10*ROW('Water Data'!I73))="","",OFFSET('Water Data'!$I$29,0,10*ROW('Water Data'!I73)))</f>
        <v/>
      </c>
      <c r="CK79" s="276" t="str">
        <f ca="true">+IF(OFFSET('Sanitation Data'!$D$28,0,10*ROW('Sanitation Data'!D73))="","",OFFSET('Sanitation Data'!$D$28,0,10*ROW('Sanitation Data'!D73)))</f>
        <v/>
      </c>
      <c r="CL79" s="276" t="str">
        <f ca="true">+IF(OFFSET('Sanitation Data'!$D$29,0,10*ROW('Sanitation Data'!D73))="","",OFFSET('Sanitation Data'!$D$29,0,10*ROW('Sanitation Data'!D73)))</f>
        <v/>
      </c>
      <c r="CM79" s="276" t="str">
        <f ca="true">+IF(OFFSET('Sanitation Data'!$D$30,0,10*ROW('Sanitation Data'!D73))="","",OFFSET('Sanitation Data'!$D$30,0,10*ROW('Sanitation Data'!D73)))</f>
        <v/>
      </c>
      <c r="CN79" s="276" t="str">
        <f ca="true">+IF(OFFSET('Sanitation Data'!$D$31,0,10*ROW('Sanitation Data'!D73))="","",OFFSET('Sanitation Data'!$D$31,0,10*ROW('Sanitation Data'!D73)))</f>
        <v/>
      </c>
      <c r="CO79" s="276" t="str">
        <f ca="true">+IF(OFFSET('Sanitation Data'!$D$32,0,10*ROW('Sanitation Data'!D73))="","",OFFSET('Sanitation Data'!$D$32,0,10*ROW('Sanitation Data'!D73)))</f>
        <v/>
      </c>
      <c r="CP79" s="276" t="str">
        <f ca="true">+IF(OFFSET('Sanitation Data'!$E$28,0,10*ROW('Sanitation Data'!E73))="","",OFFSET('Sanitation Data'!$E$28,0,10*ROW('Sanitation Data'!E73)))</f>
        <v/>
      </c>
      <c r="CQ79" s="276" t="str">
        <f ca="true">+IF(OFFSET('Sanitation Data'!$E$29,0,10*ROW('Sanitation Data'!E73))="","",OFFSET('Sanitation Data'!$E$29,0,10*ROW('Sanitation Data'!E73)))</f>
        <v/>
      </c>
      <c r="CR79" s="276" t="str">
        <f ca="true">+IF(OFFSET('Sanitation Data'!$E$30,0,10*ROW('Sanitation Data'!E73))="","",OFFSET('Sanitation Data'!$E$30,0,10*ROW('Sanitation Data'!E73)))</f>
        <v/>
      </c>
      <c r="CS79" s="276" t="str">
        <f ca="true">+IF(OFFSET('Sanitation Data'!$E$31,0,10*ROW('Sanitation Data'!E73))="","",OFFSET('Sanitation Data'!$E$31,0,10*ROW('Sanitation Data'!E73)))</f>
        <v/>
      </c>
      <c r="CT79" s="276" t="str">
        <f ca="true">+IF(OFFSET('Sanitation Data'!$E$32,0,10*ROW('Sanitation Data'!E73))="","",OFFSET('Sanitation Data'!$E$32,0,10*ROW('Sanitation Data'!E73)))</f>
        <v/>
      </c>
      <c r="CU79" s="276" t="str">
        <f ca="true">+IF(OFFSET('Sanitation Data'!$F$28,0,10*ROW('Sanitation Data'!F73))="","",OFFSET('Sanitation Data'!$F$28,0,10*ROW('Sanitation Data'!F73)))</f>
        <v/>
      </c>
      <c r="CV79" s="276" t="str">
        <f ca="true">+IF(OFFSET('Sanitation Data'!$F$29,0,10*ROW('Sanitation Data'!F73))="","",OFFSET('Sanitation Data'!$F$29,0,10*ROW('Sanitation Data'!F73)))</f>
        <v/>
      </c>
      <c r="CW79" s="276" t="str">
        <f ca="true">+IF(OFFSET('Sanitation Data'!$F$30,0,10*ROW('Sanitation Data'!F73))="","",OFFSET('Sanitation Data'!$F$30,0,10*ROW('Sanitation Data'!F73)))</f>
        <v/>
      </c>
      <c r="CX79" s="276" t="str">
        <f ca="true">+IF(OFFSET('Sanitation Data'!$F$31,0,10*ROW('Sanitation Data'!F73))="","",OFFSET('Sanitation Data'!$F$31,0,10*ROW('Sanitation Data'!F73)))</f>
        <v/>
      </c>
      <c r="CY79" s="276" t="str">
        <f ca="true">+IF(OFFSET('Sanitation Data'!$F$32,0,10*ROW('Sanitation Data'!F73))="","",OFFSET('Sanitation Data'!$F$32,0,10*ROW('Sanitation Data'!F73)))</f>
        <v/>
      </c>
      <c r="CZ79" s="276" t="str">
        <f ca="true">+IF(OFFSET('Sanitation Data'!$G$28,0,10*ROW('Sanitation Data'!G73))="","",OFFSET('Sanitation Data'!$G$28,0,10*ROW('Sanitation Data'!G73)))</f>
        <v/>
      </c>
      <c r="DA79" s="276" t="str">
        <f ca="true">+IF(OFFSET('Sanitation Data'!$G$29,0,10*ROW('Sanitation Data'!G73))="","",OFFSET('Sanitation Data'!$G$29,0,10*ROW('Sanitation Data'!G73)))</f>
        <v/>
      </c>
      <c r="DB79" s="276" t="str">
        <f ca="true">+IF(OFFSET('Sanitation Data'!$G$30,0,10*ROW('Sanitation Data'!G73))="","",OFFSET('Sanitation Data'!$G$30,0,10*ROW('Sanitation Data'!G73)))</f>
        <v/>
      </c>
      <c r="DC79" s="276" t="str">
        <f ca="true">+IF(OFFSET('Sanitation Data'!$G$31,0,10*ROW('Sanitation Data'!G73))="","",OFFSET('Sanitation Data'!$G$31,0,10*ROW('Sanitation Data'!G73)))</f>
        <v/>
      </c>
      <c r="DD79" s="276" t="str">
        <f ca="true">+IF(OFFSET('Sanitation Data'!$G$32,0,10*ROW('Sanitation Data'!G73))="","",OFFSET('Sanitation Data'!$G$32,0,10*ROW('Sanitation Data'!G73)))</f>
        <v/>
      </c>
      <c r="DE79" s="276" t="str">
        <f ca="true">+IF(OFFSET('Sanitation Data'!$H$28,0,10*ROW('Sanitation Data'!H73))="","",OFFSET('Sanitation Data'!$H$28,0,10*ROW('Sanitation Data'!H73)))</f>
        <v/>
      </c>
      <c r="DF79" s="276" t="str">
        <f ca="true">+IF(OFFSET('Sanitation Data'!$H$29,0,10*ROW('Sanitation Data'!H73))="","",OFFSET('Sanitation Data'!$H$29,0,10*ROW('Sanitation Data'!H73)))</f>
        <v/>
      </c>
      <c r="DG79" s="276" t="str">
        <f ca="true">+IF(OFFSET('Sanitation Data'!$H$30,0,10*ROW('Sanitation Data'!H73))="","",OFFSET('Sanitation Data'!$H$30,0,10*ROW('Sanitation Data'!H73)))</f>
        <v/>
      </c>
      <c r="DH79" s="276" t="str">
        <f ca="true">+IF(OFFSET('Sanitation Data'!$H$31,0,10*ROW('Sanitation Data'!H73))="","",OFFSET('Sanitation Data'!$H$31,0,10*ROW('Sanitation Data'!H73)))</f>
        <v/>
      </c>
      <c r="DI79" s="276" t="str">
        <f ca="true">+IF(OFFSET('Sanitation Data'!$H$32,0,10*ROW('Sanitation Data'!H73))="","",OFFSET('Sanitation Data'!$H$32,0,10*ROW('Sanitation Data'!H73)))</f>
        <v/>
      </c>
      <c r="DJ79" s="276" t="str">
        <f ca="true">+IF(OFFSET('Sanitation Data'!$I$28,0,10*ROW('Sanitation Data'!I73))="","",OFFSET('Sanitation Data'!$I$28,0,10*ROW('Sanitation Data'!I73)))</f>
        <v/>
      </c>
      <c r="DK79" s="276" t="str">
        <f ca="true">+IF(OFFSET('Sanitation Data'!$I$29,0,10*ROW('Sanitation Data'!I73))="","",OFFSET('Sanitation Data'!$I$29,0,10*ROW('Sanitation Data'!I73)))</f>
        <v/>
      </c>
      <c r="DL79" s="276" t="str">
        <f ca="true">+IF(OFFSET('Sanitation Data'!$I$30,0,10*ROW('Sanitation Data'!I73))="","",OFFSET('Sanitation Data'!$I$30,0,10*ROW('Sanitation Data'!I73)))</f>
        <v/>
      </c>
      <c r="DM79" s="276" t="str">
        <f ca="true">+IF(OFFSET('Sanitation Data'!$I$31,0,10*ROW('Sanitation Data'!I73))="","",OFFSET('Sanitation Data'!$I$31,0,10*ROW('Sanitation Data'!I73)))</f>
        <v/>
      </c>
      <c r="DN79" s="276" t="str">
        <f ca="true">+IF(OFFSET('Sanitation Data'!$I$32,0,10*ROW('Sanitation Data'!I73))="","",OFFSET('Sanitation Data'!$I$32,0,10*ROW('Sanitation Data'!I73)))</f>
        <v/>
      </c>
      <c r="DO79" s="276" t="str">
        <f ca="true">+IF(OFFSET('Hygiene Data'!$D$11,0,10*ROW('Hygiene Data'!D73))="","",OFFSET('Hygiene Data'!$D$11,0,10*ROW('Hygiene Data'!D73)))</f>
        <v/>
      </c>
      <c r="DP79" s="276" t="str">
        <f ca="true">+IF(OFFSET('Hygiene Data'!$D$12,0,10*ROW('Hygiene Data'!D73))="","",OFFSET('Hygiene Data'!$D$12,0,10*ROW('Hygiene Data'!D73)))</f>
        <v/>
      </c>
      <c r="DQ79" s="276" t="str">
        <f ca="true">+IF(OFFSET('Hygiene Data'!$D$13,0,10*ROW('Hygiene Data'!D73))="","",OFFSET('Hygiene Data'!$D$13,0,10*ROW('Hygiene Data'!D73)))</f>
        <v/>
      </c>
      <c r="DR79" s="276" t="str">
        <f ca="true">+IF(OFFSET('Hygiene Data'!$E$11,0,10*ROW('Hygiene Data'!E73))="","",OFFSET('Hygiene Data'!$E$11,0,10*ROW('Hygiene Data'!E73)))</f>
        <v/>
      </c>
      <c r="DS79" s="276" t="str">
        <f ca="true">+IF(OFFSET('Hygiene Data'!$E$12,0,10*ROW('Hygiene Data'!E73))="","",OFFSET('Hygiene Data'!$E$12,0,10*ROW('Hygiene Data'!E73)))</f>
        <v/>
      </c>
      <c r="DT79" s="276" t="str">
        <f ca="true">+IF(OFFSET('Hygiene Data'!$E$13,0,10*ROW('Hygiene Data'!E73))="","",OFFSET('Hygiene Data'!$E$13,0,10*ROW('Hygiene Data'!E73)))</f>
        <v/>
      </c>
      <c r="DU79" s="276" t="str">
        <f ca="true">+IF(OFFSET('Hygiene Data'!$F$11,0,10*ROW('Hygiene Data'!F73))="","",OFFSET('Hygiene Data'!$F$11,0,10*ROW('Hygiene Data'!F73)))</f>
        <v/>
      </c>
      <c r="DV79" s="276" t="str">
        <f ca="true">+IF(OFFSET('Hygiene Data'!$F$12,0,10*ROW('Hygiene Data'!F73))="","",OFFSET('Hygiene Data'!$F$12,0,10*ROW('Hygiene Data'!F73)))</f>
        <v/>
      </c>
      <c r="DW79" s="276" t="str">
        <f ca="true">+IF(OFFSET('Hygiene Data'!$F$13,0,10*ROW('Hygiene Data'!F73))="","",OFFSET('Hygiene Data'!$F$13,0,10*ROW('Hygiene Data'!F73)))</f>
        <v/>
      </c>
      <c r="DX79" s="276" t="str">
        <f ca="true">+IF(OFFSET('Hygiene Data'!$G$11,0,10*ROW('Hygiene Data'!G73))="","",OFFSET('Hygiene Data'!$G$11,0,10*ROW('Hygiene Data'!G73)))</f>
        <v/>
      </c>
      <c r="DY79" s="276" t="str">
        <f ca="true">+IF(OFFSET('Hygiene Data'!$G$12,0,10*ROW('Hygiene Data'!G73))="","",OFFSET('Hygiene Data'!$G$12,0,10*ROW('Hygiene Data'!G73)))</f>
        <v/>
      </c>
      <c r="DZ79" s="276" t="str">
        <f ca="true">+IF(OFFSET('Hygiene Data'!$G$13,0,10*ROW('Hygiene Data'!G73))="","",OFFSET('Hygiene Data'!$G$13,0,10*ROW('Hygiene Data'!G73)))</f>
        <v/>
      </c>
      <c r="EA79" s="276" t="str">
        <f ca="true">+IF(OFFSET('Hygiene Data'!$H$11,0,10*ROW('Hygiene Data'!H73))="","",OFFSET('Hygiene Data'!$H$11,0,10*ROW('Hygiene Data'!H73)))</f>
        <v/>
      </c>
      <c r="EB79" s="276" t="str">
        <f ca="true">+IF(OFFSET('Hygiene Data'!$H$12,0,10*ROW('Hygiene Data'!H73))="","",OFFSET('Hygiene Data'!$H$12,0,10*ROW('Hygiene Data'!H73)))</f>
        <v/>
      </c>
      <c r="EC79" s="276" t="str">
        <f ca="true">+IF(OFFSET('Hygiene Data'!$H$13,0,10*ROW('Hygiene Data'!H73))="","",OFFSET('Hygiene Data'!$H$13,0,10*ROW('Hygiene Data'!H73)))</f>
        <v/>
      </c>
      <c r="ED79" s="276" t="str">
        <f ca="true">+IF(OFFSET('Hygiene Data'!$I$11,0,10*ROW('Hygiene Data'!I73))="","",OFFSET('Hygiene Data'!$I$11,0,10*ROW('Hygiene Data'!I73)))</f>
        <v/>
      </c>
      <c r="EE79" s="276" t="str">
        <f ca="true">+IF(OFFSET('Hygiene Data'!$I$12,0,10*ROW('Hygiene Data'!I73))="","",OFFSET('Hygiene Data'!$I$12,0,10*ROW('Hygiene Data'!I73)))</f>
        <v/>
      </c>
      <c r="EF79" s="276"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2"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6"/>
      <c r="BS80" s="276" t="str">
        <f ca="true">+IF(OFFSET('Water Data'!$D$27,0,10*ROW('Water Data'!D74))="","",OFFSET('Water Data'!$D$27,0,10*ROW('Water Data'!D74)))</f>
        <v/>
      </c>
      <c r="BT80" s="276" t="str">
        <f ca="true">+IF(OFFSET('Water Data'!$D$28,0,10*ROW('Water Data'!D74))="","",OFFSET('Water Data'!$D$28,0,10*ROW('Water Data'!D74)))</f>
        <v/>
      </c>
      <c r="BU80" s="276" t="str">
        <f ca="true">+IF(OFFSET('Water Data'!$D$29,0,10*ROW('Water Data'!D74))="","",OFFSET('Water Data'!$D$29,0,10*ROW('Water Data'!D74)))</f>
        <v/>
      </c>
      <c r="BV80" s="276" t="str">
        <f ca="true">+IF(OFFSET('Water Data'!$E$27,0,10*ROW('Water Data'!E74))="","",OFFSET('Water Data'!$E$27,0,10*ROW('Water Data'!E74)))</f>
        <v/>
      </c>
      <c r="BW80" s="276" t="str">
        <f ca="true">+IF(OFFSET('Water Data'!$E$28,0,10*ROW('Water Data'!E74))="","",OFFSET('Water Data'!$E$28,0,10*ROW('Water Data'!E74)))</f>
        <v/>
      </c>
      <c r="BX80" s="276" t="str">
        <f ca="true">+IF(OFFSET('Water Data'!$E$29,0,10*ROW('Water Data'!E74))="","",OFFSET('Water Data'!$E$29,0,10*ROW('Water Data'!E74)))</f>
        <v/>
      </c>
      <c r="BY80" s="276" t="str">
        <f ca="true">+IF(OFFSET('Water Data'!$F$27,0,10*ROW('Water Data'!F74))="","",OFFSET('Water Data'!$F$27,0,10*ROW('Water Data'!F74)))</f>
        <v/>
      </c>
      <c r="BZ80" s="276" t="str">
        <f ca="true">+IF(OFFSET('Water Data'!$F$28,0,10*ROW('Water Data'!F74))="","",OFFSET('Water Data'!$F$28,0,10*ROW('Water Data'!F74)))</f>
        <v/>
      </c>
      <c r="CA80" s="276" t="str">
        <f ca="true">+IF(OFFSET('Water Data'!$F$29,0,10*ROW('Water Data'!F74))="","",OFFSET('Water Data'!$F$29,0,10*ROW('Water Data'!F74)))</f>
        <v/>
      </c>
      <c r="CB80" s="276" t="str">
        <f ca="true">+IF(OFFSET('Water Data'!$G$27,0,10*ROW('Water Data'!G74))="","",OFFSET('Water Data'!$G$27,0,10*ROW('Water Data'!G74)))</f>
        <v/>
      </c>
      <c r="CC80" s="276" t="str">
        <f ca="true">+IF(OFFSET('Water Data'!$G$28,0,10*ROW('Water Data'!G74))="","",OFFSET('Water Data'!$G$28,0,10*ROW('Water Data'!G74)))</f>
        <v/>
      </c>
      <c r="CD80" s="276" t="str">
        <f ca="true">+IF(OFFSET('Water Data'!$G$29,0,10*ROW('Water Data'!G74))="","",OFFSET('Water Data'!$G$29,0,10*ROW('Water Data'!G74)))</f>
        <v/>
      </c>
      <c r="CE80" s="276" t="str">
        <f ca="true">+IF(OFFSET('Water Data'!$H$27,0,10*ROW('Water Data'!H74))="","",OFFSET('Water Data'!$H$27,0,10*ROW('Water Data'!H74)))</f>
        <v/>
      </c>
      <c r="CF80" s="276" t="str">
        <f ca="true">+IF(OFFSET('Water Data'!$H$28,0,10*ROW('Water Data'!H74))="","",OFFSET('Water Data'!$H$28,0,10*ROW('Water Data'!H74)))</f>
        <v/>
      </c>
      <c r="CG80" s="276" t="str">
        <f ca="true">+IF(OFFSET('Water Data'!$H$29,0,10*ROW('Water Data'!H74))="","",OFFSET('Water Data'!$H$29,0,10*ROW('Water Data'!H74)))</f>
        <v/>
      </c>
      <c r="CH80" s="276" t="str">
        <f ca="true">+IF(OFFSET('Water Data'!$I$27,0,10*ROW('Water Data'!I74))="","",OFFSET('Water Data'!$I$27,0,10*ROW('Water Data'!I74)))</f>
        <v/>
      </c>
      <c r="CI80" s="276" t="str">
        <f ca="true">+IF(OFFSET('Water Data'!$I$28,0,10*ROW('Water Data'!I74))="","",OFFSET('Water Data'!$I$28,0,10*ROW('Water Data'!I74)))</f>
        <v/>
      </c>
      <c r="CJ80" s="276" t="str">
        <f ca="true">+IF(OFFSET('Water Data'!$I$29,0,10*ROW('Water Data'!I74))="","",OFFSET('Water Data'!$I$29,0,10*ROW('Water Data'!I74)))</f>
        <v/>
      </c>
      <c r="CK80" s="276" t="str">
        <f ca="true">+IF(OFFSET('Sanitation Data'!$D$28,0,10*ROW('Sanitation Data'!D74))="","",OFFSET('Sanitation Data'!$D$28,0,10*ROW('Sanitation Data'!D74)))</f>
        <v/>
      </c>
      <c r="CL80" s="276" t="str">
        <f ca="true">+IF(OFFSET('Sanitation Data'!$D$29,0,10*ROW('Sanitation Data'!D74))="","",OFFSET('Sanitation Data'!$D$29,0,10*ROW('Sanitation Data'!D74)))</f>
        <v/>
      </c>
      <c r="CM80" s="276" t="str">
        <f ca="true">+IF(OFFSET('Sanitation Data'!$D$30,0,10*ROW('Sanitation Data'!D74))="","",OFFSET('Sanitation Data'!$D$30,0,10*ROW('Sanitation Data'!D74)))</f>
        <v/>
      </c>
      <c r="CN80" s="276" t="str">
        <f ca="true">+IF(OFFSET('Sanitation Data'!$D$31,0,10*ROW('Sanitation Data'!D74))="","",OFFSET('Sanitation Data'!$D$31,0,10*ROW('Sanitation Data'!D74)))</f>
        <v/>
      </c>
      <c r="CO80" s="276" t="str">
        <f ca="true">+IF(OFFSET('Sanitation Data'!$D$32,0,10*ROW('Sanitation Data'!D74))="","",OFFSET('Sanitation Data'!$D$32,0,10*ROW('Sanitation Data'!D74)))</f>
        <v/>
      </c>
      <c r="CP80" s="276" t="str">
        <f ca="true">+IF(OFFSET('Sanitation Data'!$E$28,0,10*ROW('Sanitation Data'!E74))="","",OFFSET('Sanitation Data'!$E$28,0,10*ROW('Sanitation Data'!E74)))</f>
        <v/>
      </c>
      <c r="CQ80" s="276" t="str">
        <f ca="true">+IF(OFFSET('Sanitation Data'!$E$29,0,10*ROW('Sanitation Data'!E74))="","",OFFSET('Sanitation Data'!$E$29,0,10*ROW('Sanitation Data'!E74)))</f>
        <v/>
      </c>
      <c r="CR80" s="276" t="str">
        <f ca="true">+IF(OFFSET('Sanitation Data'!$E$30,0,10*ROW('Sanitation Data'!E74))="","",OFFSET('Sanitation Data'!$E$30,0,10*ROW('Sanitation Data'!E74)))</f>
        <v/>
      </c>
      <c r="CS80" s="276" t="str">
        <f ca="true">+IF(OFFSET('Sanitation Data'!$E$31,0,10*ROW('Sanitation Data'!E74))="","",OFFSET('Sanitation Data'!$E$31,0,10*ROW('Sanitation Data'!E74)))</f>
        <v/>
      </c>
      <c r="CT80" s="276" t="str">
        <f ca="true">+IF(OFFSET('Sanitation Data'!$E$32,0,10*ROW('Sanitation Data'!E74))="","",OFFSET('Sanitation Data'!$E$32,0,10*ROW('Sanitation Data'!E74)))</f>
        <v/>
      </c>
      <c r="CU80" s="276" t="str">
        <f ca="true">+IF(OFFSET('Sanitation Data'!$F$28,0,10*ROW('Sanitation Data'!F74))="","",OFFSET('Sanitation Data'!$F$28,0,10*ROW('Sanitation Data'!F74)))</f>
        <v/>
      </c>
      <c r="CV80" s="276" t="str">
        <f ca="true">+IF(OFFSET('Sanitation Data'!$F$29,0,10*ROW('Sanitation Data'!F74))="","",OFFSET('Sanitation Data'!$F$29,0,10*ROW('Sanitation Data'!F74)))</f>
        <v/>
      </c>
      <c r="CW80" s="276" t="str">
        <f ca="true">+IF(OFFSET('Sanitation Data'!$F$30,0,10*ROW('Sanitation Data'!F74))="","",OFFSET('Sanitation Data'!$F$30,0,10*ROW('Sanitation Data'!F74)))</f>
        <v/>
      </c>
      <c r="CX80" s="276" t="str">
        <f ca="true">+IF(OFFSET('Sanitation Data'!$F$31,0,10*ROW('Sanitation Data'!F74))="","",OFFSET('Sanitation Data'!$F$31,0,10*ROW('Sanitation Data'!F74)))</f>
        <v/>
      </c>
      <c r="CY80" s="276" t="str">
        <f ca="true">+IF(OFFSET('Sanitation Data'!$F$32,0,10*ROW('Sanitation Data'!F74))="","",OFFSET('Sanitation Data'!$F$32,0,10*ROW('Sanitation Data'!F74)))</f>
        <v/>
      </c>
      <c r="CZ80" s="276" t="str">
        <f ca="true">+IF(OFFSET('Sanitation Data'!$G$28,0,10*ROW('Sanitation Data'!G74))="","",OFFSET('Sanitation Data'!$G$28,0,10*ROW('Sanitation Data'!G74)))</f>
        <v/>
      </c>
      <c r="DA80" s="276" t="str">
        <f ca="true">+IF(OFFSET('Sanitation Data'!$G$29,0,10*ROW('Sanitation Data'!G74))="","",OFFSET('Sanitation Data'!$G$29,0,10*ROW('Sanitation Data'!G74)))</f>
        <v/>
      </c>
      <c r="DB80" s="276" t="str">
        <f ca="true">+IF(OFFSET('Sanitation Data'!$G$30,0,10*ROW('Sanitation Data'!G74))="","",OFFSET('Sanitation Data'!$G$30,0,10*ROW('Sanitation Data'!G74)))</f>
        <v/>
      </c>
      <c r="DC80" s="276" t="str">
        <f ca="true">+IF(OFFSET('Sanitation Data'!$G$31,0,10*ROW('Sanitation Data'!G74))="","",OFFSET('Sanitation Data'!$G$31,0,10*ROW('Sanitation Data'!G74)))</f>
        <v/>
      </c>
      <c r="DD80" s="276" t="str">
        <f ca="true">+IF(OFFSET('Sanitation Data'!$G$32,0,10*ROW('Sanitation Data'!G74))="","",OFFSET('Sanitation Data'!$G$32,0,10*ROW('Sanitation Data'!G74)))</f>
        <v/>
      </c>
      <c r="DE80" s="276" t="str">
        <f ca="true">+IF(OFFSET('Sanitation Data'!$H$28,0,10*ROW('Sanitation Data'!H74))="","",OFFSET('Sanitation Data'!$H$28,0,10*ROW('Sanitation Data'!H74)))</f>
        <v/>
      </c>
      <c r="DF80" s="276" t="str">
        <f ca="true">+IF(OFFSET('Sanitation Data'!$H$29,0,10*ROW('Sanitation Data'!H74))="","",OFFSET('Sanitation Data'!$H$29,0,10*ROW('Sanitation Data'!H74)))</f>
        <v/>
      </c>
      <c r="DG80" s="276" t="str">
        <f ca="true">+IF(OFFSET('Sanitation Data'!$H$30,0,10*ROW('Sanitation Data'!H74))="","",OFFSET('Sanitation Data'!$H$30,0,10*ROW('Sanitation Data'!H74)))</f>
        <v/>
      </c>
      <c r="DH80" s="276" t="str">
        <f ca="true">+IF(OFFSET('Sanitation Data'!$H$31,0,10*ROW('Sanitation Data'!H74))="","",OFFSET('Sanitation Data'!$H$31,0,10*ROW('Sanitation Data'!H74)))</f>
        <v/>
      </c>
      <c r="DI80" s="276" t="str">
        <f ca="true">+IF(OFFSET('Sanitation Data'!$H$32,0,10*ROW('Sanitation Data'!H74))="","",OFFSET('Sanitation Data'!$H$32,0,10*ROW('Sanitation Data'!H74)))</f>
        <v/>
      </c>
      <c r="DJ80" s="276" t="str">
        <f ca="true">+IF(OFFSET('Sanitation Data'!$I$28,0,10*ROW('Sanitation Data'!I74))="","",OFFSET('Sanitation Data'!$I$28,0,10*ROW('Sanitation Data'!I74)))</f>
        <v/>
      </c>
      <c r="DK80" s="276" t="str">
        <f ca="true">+IF(OFFSET('Sanitation Data'!$I$29,0,10*ROW('Sanitation Data'!I74))="","",OFFSET('Sanitation Data'!$I$29,0,10*ROW('Sanitation Data'!I74)))</f>
        <v/>
      </c>
      <c r="DL80" s="276" t="str">
        <f ca="true">+IF(OFFSET('Sanitation Data'!$I$30,0,10*ROW('Sanitation Data'!I74))="","",OFFSET('Sanitation Data'!$I$30,0,10*ROW('Sanitation Data'!I74)))</f>
        <v/>
      </c>
      <c r="DM80" s="276" t="str">
        <f ca="true">+IF(OFFSET('Sanitation Data'!$I$31,0,10*ROW('Sanitation Data'!I74))="","",OFFSET('Sanitation Data'!$I$31,0,10*ROW('Sanitation Data'!I74)))</f>
        <v/>
      </c>
      <c r="DN80" s="276" t="str">
        <f ca="true">+IF(OFFSET('Sanitation Data'!$I$32,0,10*ROW('Sanitation Data'!I74))="","",OFFSET('Sanitation Data'!$I$32,0,10*ROW('Sanitation Data'!I74)))</f>
        <v/>
      </c>
      <c r="DO80" s="276" t="str">
        <f ca="true">+IF(OFFSET('Hygiene Data'!$D$11,0,10*ROW('Hygiene Data'!D74))="","",OFFSET('Hygiene Data'!$D$11,0,10*ROW('Hygiene Data'!D74)))</f>
        <v/>
      </c>
      <c r="DP80" s="276" t="str">
        <f ca="true">+IF(OFFSET('Hygiene Data'!$D$12,0,10*ROW('Hygiene Data'!D74))="","",OFFSET('Hygiene Data'!$D$12,0,10*ROW('Hygiene Data'!D74)))</f>
        <v/>
      </c>
      <c r="DQ80" s="276" t="str">
        <f ca="true">+IF(OFFSET('Hygiene Data'!$D$13,0,10*ROW('Hygiene Data'!D74))="","",OFFSET('Hygiene Data'!$D$13,0,10*ROW('Hygiene Data'!D74)))</f>
        <v/>
      </c>
      <c r="DR80" s="276" t="str">
        <f ca="true">+IF(OFFSET('Hygiene Data'!$E$11,0,10*ROW('Hygiene Data'!E74))="","",OFFSET('Hygiene Data'!$E$11,0,10*ROW('Hygiene Data'!E74)))</f>
        <v/>
      </c>
      <c r="DS80" s="276" t="str">
        <f ca="true">+IF(OFFSET('Hygiene Data'!$E$12,0,10*ROW('Hygiene Data'!E74))="","",OFFSET('Hygiene Data'!$E$12,0,10*ROW('Hygiene Data'!E74)))</f>
        <v/>
      </c>
      <c r="DT80" s="276" t="str">
        <f ca="true">+IF(OFFSET('Hygiene Data'!$E$13,0,10*ROW('Hygiene Data'!E74))="","",OFFSET('Hygiene Data'!$E$13,0,10*ROW('Hygiene Data'!E74)))</f>
        <v/>
      </c>
      <c r="DU80" s="276" t="str">
        <f ca="true">+IF(OFFSET('Hygiene Data'!$F$11,0,10*ROW('Hygiene Data'!F74))="","",OFFSET('Hygiene Data'!$F$11,0,10*ROW('Hygiene Data'!F74)))</f>
        <v/>
      </c>
      <c r="DV80" s="276" t="str">
        <f ca="true">+IF(OFFSET('Hygiene Data'!$F$12,0,10*ROW('Hygiene Data'!F74))="","",OFFSET('Hygiene Data'!$F$12,0,10*ROW('Hygiene Data'!F74)))</f>
        <v/>
      </c>
      <c r="DW80" s="276" t="str">
        <f ca="true">+IF(OFFSET('Hygiene Data'!$F$13,0,10*ROW('Hygiene Data'!F74))="","",OFFSET('Hygiene Data'!$F$13,0,10*ROW('Hygiene Data'!F74)))</f>
        <v/>
      </c>
      <c r="DX80" s="276" t="str">
        <f ca="true">+IF(OFFSET('Hygiene Data'!$G$11,0,10*ROW('Hygiene Data'!G74))="","",OFFSET('Hygiene Data'!$G$11,0,10*ROW('Hygiene Data'!G74)))</f>
        <v/>
      </c>
      <c r="DY80" s="276" t="str">
        <f ca="true">+IF(OFFSET('Hygiene Data'!$G$12,0,10*ROW('Hygiene Data'!G74))="","",OFFSET('Hygiene Data'!$G$12,0,10*ROW('Hygiene Data'!G74)))</f>
        <v/>
      </c>
      <c r="DZ80" s="276" t="str">
        <f ca="true">+IF(OFFSET('Hygiene Data'!$G$13,0,10*ROW('Hygiene Data'!G74))="","",OFFSET('Hygiene Data'!$G$13,0,10*ROW('Hygiene Data'!G74)))</f>
        <v/>
      </c>
      <c r="EA80" s="276" t="str">
        <f ca="true">+IF(OFFSET('Hygiene Data'!$H$11,0,10*ROW('Hygiene Data'!H74))="","",OFFSET('Hygiene Data'!$H$11,0,10*ROW('Hygiene Data'!H74)))</f>
        <v/>
      </c>
      <c r="EB80" s="276" t="str">
        <f ca="true">+IF(OFFSET('Hygiene Data'!$H$12,0,10*ROW('Hygiene Data'!H74))="","",OFFSET('Hygiene Data'!$H$12,0,10*ROW('Hygiene Data'!H74)))</f>
        <v/>
      </c>
      <c r="EC80" s="276" t="str">
        <f ca="true">+IF(OFFSET('Hygiene Data'!$H$13,0,10*ROW('Hygiene Data'!H74))="","",OFFSET('Hygiene Data'!$H$13,0,10*ROW('Hygiene Data'!H74)))</f>
        <v/>
      </c>
      <c r="ED80" s="276" t="str">
        <f ca="true">+IF(OFFSET('Hygiene Data'!$I$11,0,10*ROW('Hygiene Data'!I74))="","",OFFSET('Hygiene Data'!$I$11,0,10*ROW('Hygiene Data'!I74)))</f>
        <v/>
      </c>
      <c r="EE80" s="276" t="str">
        <f ca="true">+IF(OFFSET('Hygiene Data'!$I$12,0,10*ROW('Hygiene Data'!I74))="","",OFFSET('Hygiene Data'!$I$12,0,10*ROW('Hygiene Data'!I74)))</f>
        <v/>
      </c>
      <c r="EF80" s="276"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2"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6"/>
      <c r="BS81" s="276" t="str">
        <f ca="true">+IF(OFFSET('Water Data'!$D$27,0,10*ROW('Water Data'!D75))="","",OFFSET('Water Data'!$D$27,0,10*ROW('Water Data'!D75)))</f>
        <v/>
      </c>
      <c r="BT81" s="276" t="str">
        <f ca="true">+IF(OFFSET('Water Data'!$D$28,0,10*ROW('Water Data'!D75))="","",OFFSET('Water Data'!$D$28,0,10*ROW('Water Data'!D75)))</f>
        <v/>
      </c>
      <c r="BU81" s="276" t="str">
        <f ca="true">+IF(OFFSET('Water Data'!$D$29,0,10*ROW('Water Data'!D75))="","",OFFSET('Water Data'!$D$29,0,10*ROW('Water Data'!D75)))</f>
        <v/>
      </c>
      <c r="BV81" s="276" t="str">
        <f ca="true">+IF(OFFSET('Water Data'!$E$27,0,10*ROW('Water Data'!E75))="","",OFFSET('Water Data'!$E$27,0,10*ROW('Water Data'!E75)))</f>
        <v/>
      </c>
      <c r="BW81" s="276" t="str">
        <f ca="true">+IF(OFFSET('Water Data'!$E$28,0,10*ROW('Water Data'!E75))="","",OFFSET('Water Data'!$E$28,0,10*ROW('Water Data'!E75)))</f>
        <v/>
      </c>
      <c r="BX81" s="276" t="str">
        <f ca="true">+IF(OFFSET('Water Data'!$E$29,0,10*ROW('Water Data'!E75))="","",OFFSET('Water Data'!$E$29,0,10*ROW('Water Data'!E75)))</f>
        <v/>
      </c>
      <c r="BY81" s="276" t="str">
        <f ca="true">+IF(OFFSET('Water Data'!$F$27,0,10*ROW('Water Data'!F75))="","",OFFSET('Water Data'!$F$27,0,10*ROW('Water Data'!F75)))</f>
        <v/>
      </c>
      <c r="BZ81" s="276" t="str">
        <f ca="true">+IF(OFFSET('Water Data'!$F$28,0,10*ROW('Water Data'!F75))="","",OFFSET('Water Data'!$F$28,0,10*ROW('Water Data'!F75)))</f>
        <v/>
      </c>
      <c r="CA81" s="276" t="str">
        <f ca="true">+IF(OFFSET('Water Data'!$F$29,0,10*ROW('Water Data'!F75))="","",OFFSET('Water Data'!$F$29,0,10*ROW('Water Data'!F75)))</f>
        <v/>
      </c>
      <c r="CB81" s="276" t="str">
        <f ca="true">+IF(OFFSET('Water Data'!$G$27,0,10*ROW('Water Data'!G75))="","",OFFSET('Water Data'!$G$27,0,10*ROW('Water Data'!G75)))</f>
        <v/>
      </c>
      <c r="CC81" s="276" t="str">
        <f ca="true">+IF(OFFSET('Water Data'!$G$28,0,10*ROW('Water Data'!G75))="","",OFFSET('Water Data'!$G$28,0,10*ROW('Water Data'!G75)))</f>
        <v/>
      </c>
      <c r="CD81" s="276" t="str">
        <f ca="true">+IF(OFFSET('Water Data'!$G$29,0,10*ROW('Water Data'!G75))="","",OFFSET('Water Data'!$G$29,0,10*ROW('Water Data'!G75)))</f>
        <v/>
      </c>
      <c r="CE81" s="276" t="str">
        <f ca="true">+IF(OFFSET('Water Data'!$H$27,0,10*ROW('Water Data'!H75))="","",OFFSET('Water Data'!$H$27,0,10*ROW('Water Data'!H75)))</f>
        <v/>
      </c>
      <c r="CF81" s="276" t="str">
        <f ca="true">+IF(OFFSET('Water Data'!$H$28,0,10*ROW('Water Data'!H75))="","",OFFSET('Water Data'!$H$28,0,10*ROW('Water Data'!H75)))</f>
        <v/>
      </c>
      <c r="CG81" s="276" t="str">
        <f ca="true">+IF(OFFSET('Water Data'!$H$29,0,10*ROW('Water Data'!H75))="","",OFFSET('Water Data'!$H$29,0,10*ROW('Water Data'!H75)))</f>
        <v/>
      </c>
      <c r="CH81" s="276" t="str">
        <f ca="true">+IF(OFFSET('Water Data'!$I$27,0,10*ROW('Water Data'!I75))="","",OFFSET('Water Data'!$I$27,0,10*ROW('Water Data'!I75)))</f>
        <v/>
      </c>
      <c r="CI81" s="276" t="str">
        <f ca="true">+IF(OFFSET('Water Data'!$I$28,0,10*ROW('Water Data'!I75))="","",OFFSET('Water Data'!$I$28,0,10*ROW('Water Data'!I75)))</f>
        <v/>
      </c>
      <c r="CJ81" s="276" t="str">
        <f ca="true">+IF(OFFSET('Water Data'!$I$29,0,10*ROW('Water Data'!I75))="","",OFFSET('Water Data'!$I$29,0,10*ROW('Water Data'!I75)))</f>
        <v/>
      </c>
      <c r="CK81" s="276" t="str">
        <f ca="true">+IF(OFFSET('Sanitation Data'!$D$28,0,10*ROW('Sanitation Data'!D75))="","",OFFSET('Sanitation Data'!$D$28,0,10*ROW('Sanitation Data'!D75)))</f>
        <v/>
      </c>
      <c r="CL81" s="276" t="str">
        <f ca="true">+IF(OFFSET('Sanitation Data'!$D$29,0,10*ROW('Sanitation Data'!D75))="","",OFFSET('Sanitation Data'!$D$29,0,10*ROW('Sanitation Data'!D75)))</f>
        <v/>
      </c>
      <c r="CM81" s="276" t="str">
        <f ca="true">+IF(OFFSET('Sanitation Data'!$D$30,0,10*ROW('Sanitation Data'!D75))="","",OFFSET('Sanitation Data'!$D$30,0,10*ROW('Sanitation Data'!D75)))</f>
        <v/>
      </c>
      <c r="CN81" s="276" t="str">
        <f ca="true">+IF(OFFSET('Sanitation Data'!$D$31,0,10*ROW('Sanitation Data'!D75))="","",OFFSET('Sanitation Data'!$D$31,0,10*ROW('Sanitation Data'!D75)))</f>
        <v/>
      </c>
      <c r="CO81" s="276" t="str">
        <f ca="true">+IF(OFFSET('Sanitation Data'!$D$32,0,10*ROW('Sanitation Data'!D75))="","",OFFSET('Sanitation Data'!$D$32,0,10*ROW('Sanitation Data'!D75)))</f>
        <v/>
      </c>
      <c r="CP81" s="276" t="str">
        <f ca="true">+IF(OFFSET('Sanitation Data'!$E$28,0,10*ROW('Sanitation Data'!E75))="","",OFFSET('Sanitation Data'!$E$28,0,10*ROW('Sanitation Data'!E75)))</f>
        <v/>
      </c>
      <c r="CQ81" s="276" t="str">
        <f ca="true">+IF(OFFSET('Sanitation Data'!$E$29,0,10*ROW('Sanitation Data'!E75))="","",OFFSET('Sanitation Data'!$E$29,0,10*ROW('Sanitation Data'!E75)))</f>
        <v/>
      </c>
      <c r="CR81" s="276" t="str">
        <f ca="true">+IF(OFFSET('Sanitation Data'!$E$30,0,10*ROW('Sanitation Data'!E75))="","",OFFSET('Sanitation Data'!$E$30,0,10*ROW('Sanitation Data'!E75)))</f>
        <v/>
      </c>
      <c r="CS81" s="276" t="str">
        <f ca="true">+IF(OFFSET('Sanitation Data'!$E$31,0,10*ROW('Sanitation Data'!E75))="","",OFFSET('Sanitation Data'!$E$31,0,10*ROW('Sanitation Data'!E75)))</f>
        <v/>
      </c>
      <c r="CT81" s="276" t="str">
        <f ca="true">+IF(OFFSET('Sanitation Data'!$E$32,0,10*ROW('Sanitation Data'!E75))="","",OFFSET('Sanitation Data'!$E$32,0,10*ROW('Sanitation Data'!E75)))</f>
        <v/>
      </c>
      <c r="CU81" s="276" t="str">
        <f ca="true">+IF(OFFSET('Sanitation Data'!$F$28,0,10*ROW('Sanitation Data'!F75))="","",OFFSET('Sanitation Data'!$F$28,0,10*ROW('Sanitation Data'!F75)))</f>
        <v/>
      </c>
      <c r="CV81" s="276" t="str">
        <f ca="true">+IF(OFFSET('Sanitation Data'!$F$29,0,10*ROW('Sanitation Data'!F75))="","",OFFSET('Sanitation Data'!$F$29,0,10*ROW('Sanitation Data'!F75)))</f>
        <v/>
      </c>
      <c r="CW81" s="276" t="str">
        <f ca="true">+IF(OFFSET('Sanitation Data'!$F$30,0,10*ROW('Sanitation Data'!F75))="","",OFFSET('Sanitation Data'!$F$30,0,10*ROW('Sanitation Data'!F75)))</f>
        <v/>
      </c>
      <c r="CX81" s="276" t="str">
        <f ca="true">+IF(OFFSET('Sanitation Data'!$F$31,0,10*ROW('Sanitation Data'!F75))="","",OFFSET('Sanitation Data'!$F$31,0,10*ROW('Sanitation Data'!F75)))</f>
        <v/>
      </c>
      <c r="CY81" s="276" t="str">
        <f ca="true">+IF(OFFSET('Sanitation Data'!$F$32,0,10*ROW('Sanitation Data'!F75))="","",OFFSET('Sanitation Data'!$F$32,0,10*ROW('Sanitation Data'!F75)))</f>
        <v/>
      </c>
      <c r="CZ81" s="276" t="str">
        <f ca="true">+IF(OFFSET('Sanitation Data'!$G$28,0,10*ROW('Sanitation Data'!G75))="","",OFFSET('Sanitation Data'!$G$28,0,10*ROW('Sanitation Data'!G75)))</f>
        <v/>
      </c>
      <c r="DA81" s="276" t="str">
        <f ca="true">+IF(OFFSET('Sanitation Data'!$G$29,0,10*ROW('Sanitation Data'!G75))="","",OFFSET('Sanitation Data'!$G$29,0,10*ROW('Sanitation Data'!G75)))</f>
        <v/>
      </c>
      <c r="DB81" s="276" t="str">
        <f ca="true">+IF(OFFSET('Sanitation Data'!$G$30,0,10*ROW('Sanitation Data'!G75))="","",OFFSET('Sanitation Data'!$G$30,0,10*ROW('Sanitation Data'!G75)))</f>
        <v/>
      </c>
      <c r="DC81" s="276" t="str">
        <f ca="true">+IF(OFFSET('Sanitation Data'!$G$31,0,10*ROW('Sanitation Data'!G75))="","",OFFSET('Sanitation Data'!$G$31,0,10*ROW('Sanitation Data'!G75)))</f>
        <v/>
      </c>
      <c r="DD81" s="276" t="str">
        <f ca="true">+IF(OFFSET('Sanitation Data'!$G$32,0,10*ROW('Sanitation Data'!G75))="","",OFFSET('Sanitation Data'!$G$32,0,10*ROW('Sanitation Data'!G75)))</f>
        <v/>
      </c>
      <c r="DE81" s="276" t="str">
        <f ca="true">+IF(OFFSET('Sanitation Data'!$H$28,0,10*ROW('Sanitation Data'!H75))="","",OFFSET('Sanitation Data'!$H$28,0,10*ROW('Sanitation Data'!H75)))</f>
        <v/>
      </c>
      <c r="DF81" s="276" t="str">
        <f ca="true">+IF(OFFSET('Sanitation Data'!$H$29,0,10*ROW('Sanitation Data'!H75))="","",OFFSET('Sanitation Data'!$H$29,0,10*ROW('Sanitation Data'!H75)))</f>
        <v/>
      </c>
      <c r="DG81" s="276" t="str">
        <f ca="true">+IF(OFFSET('Sanitation Data'!$H$30,0,10*ROW('Sanitation Data'!H75))="","",OFFSET('Sanitation Data'!$H$30,0,10*ROW('Sanitation Data'!H75)))</f>
        <v/>
      </c>
      <c r="DH81" s="276" t="str">
        <f ca="true">+IF(OFFSET('Sanitation Data'!$H$31,0,10*ROW('Sanitation Data'!H75))="","",OFFSET('Sanitation Data'!$H$31,0,10*ROW('Sanitation Data'!H75)))</f>
        <v/>
      </c>
      <c r="DI81" s="276" t="str">
        <f ca="true">+IF(OFFSET('Sanitation Data'!$H$32,0,10*ROW('Sanitation Data'!H75))="","",OFFSET('Sanitation Data'!$H$32,0,10*ROW('Sanitation Data'!H75)))</f>
        <v/>
      </c>
      <c r="DJ81" s="276" t="str">
        <f ca="true">+IF(OFFSET('Sanitation Data'!$I$28,0,10*ROW('Sanitation Data'!I75))="","",OFFSET('Sanitation Data'!$I$28,0,10*ROW('Sanitation Data'!I75)))</f>
        <v/>
      </c>
      <c r="DK81" s="276" t="str">
        <f ca="true">+IF(OFFSET('Sanitation Data'!$I$29,0,10*ROW('Sanitation Data'!I75))="","",OFFSET('Sanitation Data'!$I$29,0,10*ROW('Sanitation Data'!I75)))</f>
        <v/>
      </c>
      <c r="DL81" s="276" t="str">
        <f ca="true">+IF(OFFSET('Sanitation Data'!$I$30,0,10*ROW('Sanitation Data'!I75))="","",OFFSET('Sanitation Data'!$I$30,0,10*ROW('Sanitation Data'!I75)))</f>
        <v/>
      </c>
      <c r="DM81" s="276" t="str">
        <f ca="true">+IF(OFFSET('Sanitation Data'!$I$31,0,10*ROW('Sanitation Data'!I75))="","",OFFSET('Sanitation Data'!$I$31,0,10*ROW('Sanitation Data'!I75)))</f>
        <v/>
      </c>
      <c r="DN81" s="276" t="str">
        <f ca="true">+IF(OFFSET('Sanitation Data'!$I$32,0,10*ROW('Sanitation Data'!I75))="","",OFFSET('Sanitation Data'!$I$32,0,10*ROW('Sanitation Data'!I75)))</f>
        <v/>
      </c>
      <c r="DO81" s="276" t="str">
        <f ca="true">+IF(OFFSET('Hygiene Data'!$D$11,0,10*ROW('Hygiene Data'!D75))="","",OFFSET('Hygiene Data'!$D$11,0,10*ROW('Hygiene Data'!D75)))</f>
        <v/>
      </c>
      <c r="DP81" s="276" t="str">
        <f ca="true">+IF(OFFSET('Hygiene Data'!$D$12,0,10*ROW('Hygiene Data'!D75))="","",OFFSET('Hygiene Data'!$D$12,0,10*ROW('Hygiene Data'!D75)))</f>
        <v/>
      </c>
      <c r="DQ81" s="276" t="str">
        <f ca="true">+IF(OFFSET('Hygiene Data'!$D$13,0,10*ROW('Hygiene Data'!D75))="","",OFFSET('Hygiene Data'!$D$13,0,10*ROW('Hygiene Data'!D75)))</f>
        <v/>
      </c>
      <c r="DR81" s="276" t="str">
        <f ca="true">+IF(OFFSET('Hygiene Data'!$E$11,0,10*ROW('Hygiene Data'!E75))="","",OFFSET('Hygiene Data'!$E$11,0,10*ROW('Hygiene Data'!E75)))</f>
        <v/>
      </c>
      <c r="DS81" s="276" t="str">
        <f ca="true">+IF(OFFSET('Hygiene Data'!$E$12,0,10*ROW('Hygiene Data'!E75))="","",OFFSET('Hygiene Data'!$E$12,0,10*ROW('Hygiene Data'!E75)))</f>
        <v/>
      </c>
      <c r="DT81" s="276" t="str">
        <f ca="true">+IF(OFFSET('Hygiene Data'!$E$13,0,10*ROW('Hygiene Data'!E75))="","",OFFSET('Hygiene Data'!$E$13,0,10*ROW('Hygiene Data'!E75)))</f>
        <v/>
      </c>
      <c r="DU81" s="276" t="str">
        <f ca="true">+IF(OFFSET('Hygiene Data'!$F$11,0,10*ROW('Hygiene Data'!F75))="","",OFFSET('Hygiene Data'!$F$11,0,10*ROW('Hygiene Data'!F75)))</f>
        <v/>
      </c>
      <c r="DV81" s="276" t="str">
        <f ca="true">+IF(OFFSET('Hygiene Data'!$F$12,0,10*ROW('Hygiene Data'!F75))="","",OFFSET('Hygiene Data'!$F$12,0,10*ROW('Hygiene Data'!F75)))</f>
        <v/>
      </c>
      <c r="DW81" s="276" t="str">
        <f ca="true">+IF(OFFSET('Hygiene Data'!$F$13,0,10*ROW('Hygiene Data'!F75))="","",OFFSET('Hygiene Data'!$F$13,0,10*ROW('Hygiene Data'!F75)))</f>
        <v/>
      </c>
      <c r="DX81" s="276" t="str">
        <f ca="true">+IF(OFFSET('Hygiene Data'!$G$11,0,10*ROW('Hygiene Data'!G75))="","",OFFSET('Hygiene Data'!$G$11,0,10*ROW('Hygiene Data'!G75)))</f>
        <v/>
      </c>
      <c r="DY81" s="276" t="str">
        <f ca="true">+IF(OFFSET('Hygiene Data'!$G$12,0,10*ROW('Hygiene Data'!G75))="","",OFFSET('Hygiene Data'!$G$12,0,10*ROW('Hygiene Data'!G75)))</f>
        <v/>
      </c>
      <c r="DZ81" s="276" t="str">
        <f ca="true">+IF(OFFSET('Hygiene Data'!$G$13,0,10*ROW('Hygiene Data'!G75))="","",OFFSET('Hygiene Data'!$G$13,0,10*ROW('Hygiene Data'!G75)))</f>
        <v/>
      </c>
      <c r="EA81" s="276" t="str">
        <f ca="true">+IF(OFFSET('Hygiene Data'!$H$11,0,10*ROW('Hygiene Data'!H75))="","",OFFSET('Hygiene Data'!$H$11,0,10*ROW('Hygiene Data'!H75)))</f>
        <v/>
      </c>
      <c r="EB81" s="276" t="str">
        <f ca="true">+IF(OFFSET('Hygiene Data'!$H$12,0,10*ROW('Hygiene Data'!H75))="","",OFFSET('Hygiene Data'!$H$12,0,10*ROW('Hygiene Data'!H75)))</f>
        <v/>
      </c>
      <c r="EC81" s="276" t="str">
        <f ca="true">+IF(OFFSET('Hygiene Data'!$H$13,0,10*ROW('Hygiene Data'!H75))="","",OFFSET('Hygiene Data'!$H$13,0,10*ROW('Hygiene Data'!H75)))</f>
        <v/>
      </c>
      <c r="ED81" s="276" t="str">
        <f ca="true">+IF(OFFSET('Hygiene Data'!$I$11,0,10*ROW('Hygiene Data'!I75))="","",OFFSET('Hygiene Data'!$I$11,0,10*ROW('Hygiene Data'!I75)))</f>
        <v/>
      </c>
      <c r="EE81" s="276" t="str">
        <f ca="true">+IF(OFFSET('Hygiene Data'!$I$12,0,10*ROW('Hygiene Data'!I75))="","",OFFSET('Hygiene Data'!$I$12,0,10*ROW('Hygiene Data'!I75)))</f>
        <v/>
      </c>
      <c r="EF81" s="276"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2"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6"/>
      <c r="BS82" s="276" t="str">
        <f ca="true">+IF(OFFSET('Water Data'!$D$27,0,10*ROW('Water Data'!D76))="","",OFFSET('Water Data'!$D$27,0,10*ROW('Water Data'!D76)))</f>
        <v/>
      </c>
      <c r="BT82" s="276" t="str">
        <f ca="true">+IF(OFFSET('Water Data'!$D$28,0,10*ROW('Water Data'!D76))="","",OFFSET('Water Data'!$D$28,0,10*ROW('Water Data'!D76)))</f>
        <v/>
      </c>
      <c r="BU82" s="276" t="str">
        <f ca="true">+IF(OFFSET('Water Data'!$D$29,0,10*ROW('Water Data'!D76))="","",OFFSET('Water Data'!$D$29,0,10*ROW('Water Data'!D76)))</f>
        <v/>
      </c>
      <c r="BV82" s="276" t="str">
        <f ca="true">+IF(OFFSET('Water Data'!$E$27,0,10*ROW('Water Data'!E76))="","",OFFSET('Water Data'!$E$27,0,10*ROW('Water Data'!E76)))</f>
        <v/>
      </c>
      <c r="BW82" s="276" t="str">
        <f ca="true">+IF(OFFSET('Water Data'!$E$28,0,10*ROW('Water Data'!E76))="","",OFFSET('Water Data'!$E$28,0,10*ROW('Water Data'!E76)))</f>
        <v/>
      </c>
      <c r="BX82" s="276" t="str">
        <f ca="true">+IF(OFFSET('Water Data'!$E$29,0,10*ROW('Water Data'!E76))="","",OFFSET('Water Data'!$E$29,0,10*ROW('Water Data'!E76)))</f>
        <v/>
      </c>
      <c r="BY82" s="276" t="str">
        <f ca="true">+IF(OFFSET('Water Data'!$F$27,0,10*ROW('Water Data'!F76))="","",OFFSET('Water Data'!$F$27,0,10*ROW('Water Data'!F76)))</f>
        <v/>
      </c>
      <c r="BZ82" s="276" t="str">
        <f ca="true">+IF(OFFSET('Water Data'!$F$28,0,10*ROW('Water Data'!F76))="","",OFFSET('Water Data'!$F$28,0,10*ROW('Water Data'!F76)))</f>
        <v/>
      </c>
      <c r="CA82" s="276" t="str">
        <f ca="true">+IF(OFFSET('Water Data'!$F$29,0,10*ROW('Water Data'!F76))="","",OFFSET('Water Data'!$F$29,0,10*ROW('Water Data'!F76)))</f>
        <v/>
      </c>
      <c r="CB82" s="276" t="str">
        <f ca="true">+IF(OFFSET('Water Data'!$G$27,0,10*ROW('Water Data'!G76))="","",OFFSET('Water Data'!$G$27,0,10*ROW('Water Data'!G76)))</f>
        <v/>
      </c>
      <c r="CC82" s="276" t="str">
        <f ca="true">+IF(OFFSET('Water Data'!$G$28,0,10*ROW('Water Data'!G76))="","",OFFSET('Water Data'!$G$28,0,10*ROW('Water Data'!G76)))</f>
        <v/>
      </c>
      <c r="CD82" s="276" t="str">
        <f ca="true">+IF(OFFSET('Water Data'!$G$29,0,10*ROW('Water Data'!G76))="","",OFFSET('Water Data'!$G$29,0,10*ROW('Water Data'!G76)))</f>
        <v/>
      </c>
      <c r="CE82" s="276" t="str">
        <f ca="true">+IF(OFFSET('Water Data'!$H$27,0,10*ROW('Water Data'!H76))="","",OFFSET('Water Data'!$H$27,0,10*ROW('Water Data'!H76)))</f>
        <v/>
      </c>
      <c r="CF82" s="276" t="str">
        <f ca="true">+IF(OFFSET('Water Data'!$H$28,0,10*ROW('Water Data'!H76))="","",OFFSET('Water Data'!$H$28,0,10*ROW('Water Data'!H76)))</f>
        <v/>
      </c>
      <c r="CG82" s="276" t="str">
        <f ca="true">+IF(OFFSET('Water Data'!$H$29,0,10*ROW('Water Data'!H76))="","",OFFSET('Water Data'!$H$29,0,10*ROW('Water Data'!H76)))</f>
        <v/>
      </c>
      <c r="CH82" s="276" t="str">
        <f ca="true">+IF(OFFSET('Water Data'!$I$27,0,10*ROW('Water Data'!I76))="","",OFFSET('Water Data'!$I$27,0,10*ROW('Water Data'!I76)))</f>
        <v/>
      </c>
      <c r="CI82" s="276" t="str">
        <f ca="true">+IF(OFFSET('Water Data'!$I$28,0,10*ROW('Water Data'!I76))="","",OFFSET('Water Data'!$I$28,0,10*ROW('Water Data'!I76)))</f>
        <v/>
      </c>
      <c r="CJ82" s="276" t="str">
        <f ca="true">+IF(OFFSET('Water Data'!$I$29,0,10*ROW('Water Data'!I76))="","",OFFSET('Water Data'!$I$29,0,10*ROW('Water Data'!I76)))</f>
        <v/>
      </c>
      <c r="CK82" s="276" t="str">
        <f ca="true">+IF(OFFSET('Sanitation Data'!$D$28,0,10*ROW('Sanitation Data'!D76))="","",OFFSET('Sanitation Data'!$D$28,0,10*ROW('Sanitation Data'!D76)))</f>
        <v/>
      </c>
      <c r="CL82" s="276" t="str">
        <f ca="true">+IF(OFFSET('Sanitation Data'!$D$29,0,10*ROW('Sanitation Data'!D76))="","",OFFSET('Sanitation Data'!$D$29,0,10*ROW('Sanitation Data'!D76)))</f>
        <v/>
      </c>
      <c r="CM82" s="276" t="str">
        <f ca="true">+IF(OFFSET('Sanitation Data'!$D$30,0,10*ROW('Sanitation Data'!D76))="","",OFFSET('Sanitation Data'!$D$30,0,10*ROW('Sanitation Data'!D76)))</f>
        <v/>
      </c>
      <c r="CN82" s="276" t="str">
        <f ca="true">+IF(OFFSET('Sanitation Data'!$D$31,0,10*ROW('Sanitation Data'!D76))="","",OFFSET('Sanitation Data'!$D$31,0,10*ROW('Sanitation Data'!D76)))</f>
        <v/>
      </c>
      <c r="CO82" s="276" t="str">
        <f ca="true">+IF(OFFSET('Sanitation Data'!$D$32,0,10*ROW('Sanitation Data'!D76))="","",OFFSET('Sanitation Data'!$D$32,0,10*ROW('Sanitation Data'!D76)))</f>
        <v/>
      </c>
      <c r="CP82" s="276" t="str">
        <f ca="true">+IF(OFFSET('Sanitation Data'!$E$28,0,10*ROW('Sanitation Data'!E76))="","",OFFSET('Sanitation Data'!$E$28,0,10*ROW('Sanitation Data'!E76)))</f>
        <v/>
      </c>
      <c r="CQ82" s="276" t="str">
        <f ca="true">+IF(OFFSET('Sanitation Data'!$E$29,0,10*ROW('Sanitation Data'!E76))="","",OFFSET('Sanitation Data'!$E$29,0,10*ROW('Sanitation Data'!E76)))</f>
        <v/>
      </c>
      <c r="CR82" s="276" t="str">
        <f ca="true">+IF(OFFSET('Sanitation Data'!$E$30,0,10*ROW('Sanitation Data'!E76))="","",OFFSET('Sanitation Data'!$E$30,0,10*ROW('Sanitation Data'!E76)))</f>
        <v/>
      </c>
      <c r="CS82" s="276" t="str">
        <f ca="true">+IF(OFFSET('Sanitation Data'!$E$31,0,10*ROW('Sanitation Data'!E76))="","",OFFSET('Sanitation Data'!$E$31,0,10*ROW('Sanitation Data'!E76)))</f>
        <v/>
      </c>
      <c r="CT82" s="276" t="str">
        <f ca="true">+IF(OFFSET('Sanitation Data'!$E$32,0,10*ROW('Sanitation Data'!E76))="","",OFFSET('Sanitation Data'!$E$32,0,10*ROW('Sanitation Data'!E76)))</f>
        <v/>
      </c>
      <c r="CU82" s="276" t="str">
        <f ca="true">+IF(OFFSET('Sanitation Data'!$F$28,0,10*ROW('Sanitation Data'!F76))="","",OFFSET('Sanitation Data'!$F$28,0,10*ROW('Sanitation Data'!F76)))</f>
        <v/>
      </c>
      <c r="CV82" s="276" t="str">
        <f ca="true">+IF(OFFSET('Sanitation Data'!$F$29,0,10*ROW('Sanitation Data'!F76))="","",OFFSET('Sanitation Data'!$F$29,0,10*ROW('Sanitation Data'!F76)))</f>
        <v/>
      </c>
      <c r="CW82" s="276" t="str">
        <f ca="true">+IF(OFFSET('Sanitation Data'!$F$30,0,10*ROW('Sanitation Data'!F76))="","",OFFSET('Sanitation Data'!$F$30,0,10*ROW('Sanitation Data'!F76)))</f>
        <v/>
      </c>
      <c r="CX82" s="276" t="str">
        <f ca="true">+IF(OFFSET('Sanitation Data'!$F$31,0,10*ROW('Sanitation Data'!F76))="","",OFFSET('Sanitation Data'!$F$31,0,10*ROW('Sanitation Data'!F76)))</f>
        <v/>
      </c>
      <c r="CY82" s="276" t="str">
        <f ca="true">+IF(OFFSET('Sanitation Data'!$F$32,0,10*ROW('Sanitation Data'!F76))="","",OFFSET('Sanitation Data'!$F$32,0,10*ROW('Sanitation Data'!F76)))</f>
        <v/>
      </c>
      <c r="CZ82" s="276" t="str">
        <f ca="true">+IF(OFFSET('Sanitation Data'!$G$28,0,10*ROW('Sanitation Data'!G76))="","",OFFSET('Sanitation Data'!$G$28,0,10*ROW('Sanitation Data'!G76)))</f>
        <v/>
      </c>
      <c r="DA82" s="276" t="str">
        <f ca="true">+IF(OFFSET('Sanitation Data'!$G$29,0,10*ROW('Sanitation Data'!G76))="","",OFFSET('Sanitation Data'!$G$29,0,10*ROW('Sanitation Data'!G76)))</f>
        <v/>
      </c>
      <c r="DB82" s="276" t="str">
        <f ca="true">+IF(OFFSET('Sanitation Data'!$G$30,0,10*ROW('Sanitation Data'!G76))="","",OFFSET('Sanitation Data'!$G$30,0,10*ROW('Sanitation Data'!G76)))</f>
        <v/>
      </c>
      <c r="DC82" s="276" t="str">
        <f ca="true">+IF(OFFSET('Sanitation Data'!$G$31,0,10*ROW('Sanitation Data'!G76))="","",OFFSET('Sanitation Data'!$G$31,0,10*ROW('Sanitation Data'!G76)))</f>
        <v/>
      </c>
      <c r="DD82" s="276" t="str">
        <f ca="true">+IF(OFFSET('Sanitation Data'!$G$32,0,10*ROW('Sanitation Data'!G76))="","",OFFSET('Sanitation Data'!$G$32,0,10*ROW('Sanitation Data'!G76)))</f>
        <v/>
      </c>
      <c r="DE82" s="276" t="str">
        <f ca="true">+IF(OFFSET('Sanitation Data'!$H$28,0,10*ROW('Sanitation Data'!H76))="","",OFFSET('Sanitation Data'!$H$28,0,10*ROW('Sanitation Data'!H76)))</f>
        <v/>
      </c>
      <c r="DF82" s="276" t="str">
        <f ca="true">+IF(OFFSET('Sanitation Data'!$H$29,0,10*ROW('Sanitation Data'!H76))="","",OFFSET('Sanitation Data'!$H$29,0,10*ROW('Sanitation Data'!H76)))</f>
        <v/>
      </c>
      <c r="DG82" s="276" t="str">
        <f ca="true">+IF(OFFSET('Sanitation Data'!$H$30,0,10*ROW('Sanitation Data'!H76))="","",OFFSET('Sanitation Data'!$H$30,0,10*ROW('Sanitation Data'!H76)))</f>
        <v/>
      </c>
      <c r="DH82" s="276" t="str">
        <f ca="true">+IF(OFFSET('Sanitation Data'!$H$31,0,10*ROW('Sanitation Data'!H76))="","",OFFSET('Sanitation Data'!$H$31,0,10*ROW('Sanitation Data'!H76)))</f>
        <v/>
      </c>
      <c r="DI82" s="276" t="str">
        <f ca="true">+IF(OFFSET('Sanitation Data'!$H$32,0,10*ROW('Sanitation Data'!H76))="","",OFFSET('Sanitation Data'!$H$32,0,10*ROW('Sanitation Data'!H76)))</f>
        <v/>
      </c>
      <c r="DJ82" s="276" t="str">
        <f ca="true">+IF(OFFSET('Sanitation Data'!$I$28,0,10*ROW('Sanitation Data'!I76))="","",OFFSET('Sanitation Data'!$I$28,0,10*ROW('Sanitation Data'!I76)))</f>
        <v/>
      </c>
      <c r="DK82" s="276" t="str">
        <f ca="true">+IF(OFFSET('Sanitation Data'!$I$29,0,10*ROW('Sanitation Data'!I76))="","",OFFSET('Sanitation Data'!$I$29,0,10*ROW('Sanitation Data'!I76)))</f>
        <v/>
      </c>
      <c r="DL82" s="276" t="str">
        <f ca="true">+IF(OFFSET('Sanitation Data'!$I$30,0,10*ROW('Sanitation Data'!I76))="","",OFFSET('Sanitation Data'!$I$30,0,10*ROW('Sanitation Data'!I76)))</f>
        <v/>
      </c>
      <c r="DM82" s="276" t="str">
        <f ca="true">+IF(OFFSET('Sanitation Data'!$I$31,0,10*ROW('Sanitation Data'!I76))="","",OFFSET('Sanitation Data'!$I$31,0,10*ROW('Sanitation Data'!I76)))</f>
        <v/>
      </c>
      <c r="DN82" s="276" t="str">
        <f ca="true">+IF(OFFSET('Sanitation Data'!$I$32,0,10*ROW('Sanitation Data'!I76))="","",OFFSET('Sanitation Data'!$I$32,0,10*ROW('Sanitation Data'!I76)))</f>
        <v/>
      </c>
      <c r="DO82" s="276" t="str">
        <f ca="true">+IF(OFFSET('Hygiene Data'!$D$11,0,10*ROW('Hygiene Data'!D76))="","",OFFSET('Hygiene Data'!$D$11,0,10*ROW('Hygiene Data'!D76)))</f>
        <v/>
      </c>
      <c r="DP82" s="276" t="str">
        <f ca="true">+IF(OFFSET('Hygiene Data'!$D$12,0,10*ROW('Hygiene Data'!D76))="","",OFFSET('Hygiene Data'!$D$12,0,10*ROW('Hygiene Data'!D76)))</f>
        <v/>
      </c>
      <c r="DQ82" s="276" t="str">
        <f ca="true">+IF(OFFSET('Hygiene Data'!$D$13,0,10*ROW('Hygiene Data'!D76))="","",OFFSET('Hygiene Data'!$D$13,0,10*ROW('Hygiene Data'!D76)))</f>
        <v/>
      </c>
      <c r="DR82" s="276" t="str">
        <f ca="true">+IF(OFFSET('Hygiene Data'!$E$11,0,10*ROW('Hygiene Data'!E76))="","",OFFSET('Hygiene Data'!$E$11,0,10*ROW('Hygiene Data'!E76)))</f>
        <v/>
      </c>
      <c r="DS82" s="276" t="str">
        <f ca="true">+IF(OFFSET('Hygiene Data'!$E$12,0,10*ROW('Hygiene Data'!E76))="","",OFFSET('Hygiene Data'!$E$12,0,10*ROW('Hygiene Data'!E76)))</f>
        <v/>
      </c>
      <c r="DT82" s="276" t="str">
        <f ca="true">+IF(OFFSET('Hygiene Data'!$E$13,0,10*ROW('Hygiene Data'!E76))="","",OFFSET('Hygiene Data'!$E$13,0,10*ROW('Hygiene Data'!E76)))</f>
        <v/>
      </c>
      <c r="DU82" s="276" t="str">
        <f ca="true">+IF(OFFSET('Hygiene Data'!$F$11,0,10*ROW('Hygiene Data'!F76))="","",OFFSET('Hygiene Data'!$F$11,0,10*ROW('Hygiene Data'!F76)))</f>
        <v/>
      </c>
      <c r="DV82" s="276" t="str">
        <f ca="true">+IF(OFFSET('Hygiene Data'!$F$12,0,10*ROW('Hygiene Data'!F76))="","",OFFSET('Hygiene Data'!$F$12,0,10*ROW('Hygiene Data'!F76)))</f>
        <v/>
      </c>
      <c r="DW82" s="276" t="str">
        <f ca="true">+IF(OFFSET('Hygiene Data'!$F$13,0,10*ROW('Hygiene Data'!F76))="","",OFFSET('Hygiene Data'!$F$13,0,10*ROW('Hygiene Data'!F76)))</f>
        <v/>
      </c>
      <c r="DX82" s="276" t="str">
        <f ca="true">+IF(OFFSET('Hygiene Data'!$G$11,0,10*ROW('Hygiene Data'!G76))="","",OFFSET('Hygiene Data'!$G$11,0,10*ROW('Hygiene Data'!G76)))</f>
        <v/>
      </c>
      <c r="DY82" s="276" t="str">
        <f ca="true">+IF(OFFSET('Hygiene Data'!$G$12,0,10*ROW('Hygiene Data'!G76))="","",OFFSET('Hygiene Data'!$G$12,0,10*ROW('Hygiene Data'!G76)))</f>
        <v/>
      </c>
      <c r="DZ82" s="276" t="str">
        <f ca="true">+IF(OFFSET('Hygiene Data'!$G$13,0,10*ROW('Hygiene Data'!G76))="","",OFFSET('Hygiene Data'!$G$13,0,10*ROW('Hygiene Data'!G76)))</f>
        <v/>
      </c>
      <c r="EA82" s="276" t="str">
        <f ca="true">+IF(OFFSET('Hygiene Data'!$H$11,0,10*ROW('Hygiene Data'!H76))="","",OFFSET('Hygiene Data'!$H$11,0,10*ROW('Hygiene Data'!H76)))</f>
        <v/>
      </c>
      <c r="EB82" s="276" t="str">
        <f ca="true">+IF(OFFSET('Hygiene Data'!$H$12,0,10*ROW('Hygiene Data'!H76))="","",OFFSET('Hygiene Data'!$H$12,0,10*ROW('Hygiene Data'!H76)))</f>
        <v/>
      </c>
      <c r="EC82" s="276" t="str">
        <f ca="true">+IF(OFFSET('Hygiene Data'!$H$13,0,10*ROW('Hygiene Data'!H76))="","",OFFSET('Hygiene Data'!$H$13,0,10*ROW('Hygiene Data'!H76)))</f>
        <v/>
      </c>
      <c r="ED82" s="276" t="str">
        <f ca="true">+IF(OFFSET('Hygiene Data'!$I$11,0,10*ROW('Hygiene Data'!I76))="","",OFFSET('Hygiene Data'!$I$11,0,10*ROW('Hygiene Data'!I76)))</f>
        <v/>
      </c>
      <c r="EE82" s="276" t="str">
        <f ca="true">+IF(OFFSET('Hygiene Data'!$I$12,0,10*ROW('Hygiene Data'!I76))="","",OFFSET('Hygiene Data'!$I$12,0,10*ROW('Hygiene Data'!I76)))</f>
        <v/>
      </c>
      <c r="EF82" s="276"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2"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6"/>
      <c r="BS83" s="276" t="str">
        <f ca="true">+IF(OFFSET('Water Data'!$D$27,0,10*ROW('Water Data'!D77))="","",OFFSET('Water Data'!$D$27,0,10*ROW('Water Data'!D77)))</f>
        <v/>
      </c>
      <c r="BT83" s="276" t="str">
        <f ca="true">+IF(OFFSET('Water Data'!$D$28,0,10*ROW('Water Data'!D77))="","",OFFSET('Water Data'!$D$28,0,10*ROW('Water Data'!D77)))</f>
        <v/>
      </c>
      <c r="BU83" s="276" t="str">
        <f ca="true">+IF(OFFSET('Water Data'!$D$29,0,10*ROW('Water Data'!D77))="","",OFFSET('Water Data'!$D$29,0,10*ROW('Water Data'!D77)))</f>
        <v/>
      </c>
      <c r="BV83" s="276" t="str">
        <f ca="true">+IF(OFFSET('Water Data'!$E$27,0,10*ROW('Water Data'!E77))="","",OFFSET('Water Data'!$E$27,0,10*ROW('Water Data'!E77)))</f>
        <v/>
      </c>
      <c r="BW83" s="276" t="str">
        <f ca="true">+IF(OFFSET('Water Data'!$E$28,0,10*ROW('Water Data'!E77))="","",OFFSET('Water Data'!$E$28,0,10*ROW('Water Data'!E77)))</f>
        <v/>
      </c>
      <c r="BX83" s="276" t="str">
        <f ca="true">+IF(OFFSET('Water Data'!$E$29,0,10*ROW('Water Data'!E77))="","",OFFSET('Water Data'!$E$29,0,10*ROW('Water Data'!E77)))</f>
        <v/>
      </c>
      <c r="BY83" s="276" t="str">
        <f ca="true">+IF(OFFSET('Water Data'!$F$27,0,10*ROW('Water Data'!F77))="","",OFFSET('Water Data'!$F$27,0,10*ROW('Water Data'!F77)))</f>
        <v/>
      </c>
      <c r="BZ83" s="276" t="str">
        <f ca="true">+IF(OFFSET('Water Data'!$F$28,0,10*ROW('Water Data'!F77))="","",OFFSET('Water Data'!$F$28,0,10*ROW('Water Data'!F77)))</f>
        <v/>
      </c>
      <c r="CA83" s="276" t="str">
        <f ca="true">+IF(OFFSET('Water Data'!$F$29,0,10*ROW('Water Data'!F77))="","",OFFSET('Water Data'!$F$29,0,10*ROW('Water Data'!F77)))</f>
        <v/>
      </c>
      <c r="CB83" s="276" t="str">
        <f ca="true">+IF(OFFSET('Water Data'!$G$27,0,10*ROW('Water Data'!G77))="","",OFFSET('Water Data'!$G$27,0,10*ROW('Water Data'!G77)))</f>
        <v/>
      </c>
      <c r="CC83" s="276" t="str">
        <f ca="true">+IF(OFFSET('Water Data'!$G$28,0,10*ROW('Water Data'!G77))="","",OFFSET('Water Data'!$G$28,0,10*ROW('Water Data'!G77)))</f>
        <v/>
      </c>
      <c r="CD83" s="276" t="str">
        <f ca="true">+IF(OFFSET('Water Data'!$G$29,0,10*ROW('Water Data'!G77))="","",OFFSET('Water Data'!$G$29,0,10*ROW('Water Data'!G77)))</f>
        <v/>
      </c>
      <c r="CE83" s="276" t="str">
        <f ca="true">+IF(OFFSET('Water Data'!$H$27,0,10*ROW('Water Data'!H77))="","",OFFSET('Water Data'!$H$27,0,10*ROW('Water Data'!H77)))</f>
        <v/>
      </c>
      <c r="CF83" s="276" t="str">
        <f ca="true">+IF(OFFSET('Water Data'!$H$28,0,10*ROW('Water Data'!H77))="","",OFFSET('Water Data'!$H$28,0,10*ROW('Water Data'!H77)))</f>
        <v/>
      </c>
      <c r="CG83" s="276" t="str">
        <f ca="true">+IF(OFFSET('Water Data'!$H$29,0,10*ROW('Water Data'!H77))="","",OFFSET('Water Data'!$H$29,0,10*ROW('Water Data'!H77)))</f>
        <v/>
      </c>
      <c r="CH83" s="276" t="str">
        <f ca="true">+IF(OFFSET('Water Data'!$I$27,0,10*ROW('Water Data'!I77))="","",OFFSET('Water Data'!$I$27,0,10*ROW('Water Data'!I77)))</f>
        <v/>
      </c>
      <c r="CI83" s="276" t="str">
        <f ca="true">+IF(OFFSET('Water Data'!$I$28,0,10*ROW('Water Data'!I77))="","",OFFSET('Water Data'!$I$28,0,10*ROW('Water Data'!I77)))</f>
        <v/>
      </c>
      <c r="CJ83" s="276" t="str">
        <f ca="true">+IF(OFFSET('Water Data'!$I$29,0,10*ROW('Water Data'!I77))="","",OFFSET('Water Data'!$I$29,0,10*ROW('Water Data'!I77)))</f>
        <v/>
      </c>
      <c r="CK83" s="276" t="str">
        <f ca="true">+IF(OFFSET('Sanitation Data'!$D$28,0,10*ROW('Sanitation Data'!D77))="","",OFFSET('Sanitation Data'!$D$28,0,10*ROW('Sanitation Data'!D77)))</f>
        <v/>
      </c>
      <c r="CL83" s="276" t="str">
        <f ca="true">+IF(OFFSET('Sanitation Data'!$D$29,0,10*ROW('Sanitation Data'!D77))="","",OFFSET('Sanitation Data'!$D$29,0,10*ROW('Sanitation Data'!D77)))</f>
        <v/>
      </c>
      <c r="CM83" s="276" t="str">
        <f ca="true">+IF(OFFSET('Sanitation Data'!$D$30,0,10*ROW('Sanitation Data'!D77))="","",OFFSET('Sanitation Data'!$D$30,0,10*ROW('Sanitation Data'!D77)))</f>
        <v/>
      </c>
      <c r="CN83" s="276" t="str">
        <f ca="true">+IF(OFFSET('Sanitation Data'!$D$31,0,10*ROW('Sanitation Data'!D77))="","",OFFSET('Sanitation Data'!$D$31,0,10*ROW('Sanitation Data'!D77)))</f>
        <v/>
      </c>
      <c r="CO83" s="276" t="str">
        <f ca="true">+IF(OFFSET('Sanitation Data'!$D$32,0,10*ROW('Sanitation Data'!D77))="","",OFFSET('Sanitation Data'!$D$32,0,10*ROW('Sanitation Data'!D77)))</f>
        <v/>
      </c>
      <c r="CP83" s="276" t="str">
        <f ca="true">+IF(OFFSET('Sanitation Data'!$E$28,0,10*ROW('Sanitation Data'!E77))="","",OFFSET('Sanitation Data'!$E$28,0,10*ROW('Sanitation Data'!E77)))</f>
        <v/>
      </c>
      <c r="CQ83" s="276" t="str">
        <f ca="true">+IF(OFFSET('Sanitation Data'!$E$29,0,10*ROW('Sanitation Data'!E77))="","",OFFSET('Sanitation Data'!$E$29,0,10*ROW('Sanitation Data'!E77)))</f>
        <v/>
      </c>
      <c r="CR83" s="276" t="str">
        <f ca="true">+IF(OFFSET('Sanitation Data'!$E$30,0,10*ROW('Sanitation Data'!E77))="","",OFFSET('Sanitation Data'!$E$30,0,10*ROW('Sanitation Data'!E77)))</f>
        <v/>
      </c>
      <c r="CS83" s="276" t="str">
        <f ca="true">+IF(OFFSET('Sanitation Data'!$E$31,0,10*ROW('Sanitation Data'!E77))="","",OFFSET('Sanitation Data'!$E$31,0,10*ROW('Sanitation Data'!E77)))</f>
        <v/>
      </c>
      <c r="CT83" s="276" t="str">
        <f ca="true">+IF(OFFSET('Sanitation Data'!$E$32,0,10*ROW('Sanitation Data'!E77))="","",OFFSET('Sanitation Data'!$E$32,0,10*ROW('Sanitation Data'!E77)))</f>
        <v/>
      </c>
      <c r="CU83" s="276" t="str">
        <f ca="true">+IF(OFFSET('Sanitation Data'!$F$28,0,10*ROW('Sanitation Data'!F77))="","",OFFSET('Sanitation Data'!$F$28,0,10*ROW('Sanitation Data'!F77)))</f>
        <v/>
      </c>
      <c r="CV83" s="276" t="str">
        <f ca="true">+IF(OFFSET('Sanitation Data'!$F$29,0,10*ROW('Sanitation Data'!F77))="","",OFFSET('Sanitation Data'!$F$29,0,10*ROW('Sanitation Data'!F77)))</f>
        <v/>
      </c>
      <c r="CW83" s="276" t="str">
        <f ca="true">+IF(OFFSET('Sanitation Data'!$F$30,0,10*ROW('Sanitation Data'!F77))="","",OFFSET('Sanitation Data'!$F$30,0,10*ROW('Sanitation Data'!F77)))</f>
        <v/>
      </c>
      <c r="CX83" s="276" t="str">
        <f ca="true">+IF(OFFSET('Sanitation Data'!$F$31,0,10*ROW('Sanitation Data'!F77))="","",OFFSET('Sanitation Data'!$F$31,0,10*ROW('Sanitation Data'!F77)))</f>
        <v/>
      </c>
      <c r="CY83" s="276" t="str">
        <f ca="true">+IF(OFFSET('Sanitation Data'!$F$32,0,10*ROW('Sanitation Data'!F77))="","",OFFSET('Sanitation Data'!$F$32,0,10*ROW('Sanitation Data'!F77)))</f>
        <v/>
      </c>
      <c r="CZ83" s="276" t="str">
        <f ca="true">+IF(OFFSET('Sanitation Data'!$G$28,0,10*ROW('Sanitation Data'!G77))="","",OFFSET('Sanitation Data'!$G$28,0,10*ROW('Sanitation Data'!G77)))</f>
        <v/>
      </c>
      <c r="DA83" s="276" t="str">
        <f ca="true">+IF(OFFSET('Sanitation Data'!$G$29,0,10*ROW('Sanitation Data'!G77))="","",OFFSET('Sanitation Data'!$G$29,0,10*ROW('Sanitation Data'!G77)))</f>
        <v/>
      </c>
      <c r="DB83" s="276" t="str">
        <f ca="true">+IF(OFFSET('Sanitation Data'!$G$30,0,10*ROW('Sanitation Data'!G77))="","",OFFSET('Sanitation Data'!$G$30,0,10*ROW('Sanitation Data'!G77)))</f>
        <v/>
      </c>
      <c r="DC83" s="276" t="str">
        <f ca="true">+IF(OFFSET('Sanitation Data'!$G$31,0,10*ROW('Sanitation Data'!G77))="","",OFFSET('Sanitation Data'!$G$31,0,10*ROW('Sanitation Data'!G77)))</f>
        <v/>
      </c>
      <c r="DD83" s="276" t="str">
        <f ca="true">+IF(OFFSET('Sanitation Data'!$G$32,0,10*ROW('Sanitation Data'!G77))="","",OFFSET('Sanitation Data'!$G$32,0,10*ROW('Sanitation Data'!G77)))</f>
        <v/>
      </c>
      <c r="DE83" s="276" t="str">
        <f ca="true">+IF(OFFSET('Sanitation Data'!$H$28,0,10*ROW('Sanitation Data'!H77))="","",OFFSET('Sanitation Data'!$H$28,0,10*ROW('Sanitation Data'!H77)))</f>
        <v/>
      </c>
      <c r="DF83" s="276" t="str">
        <f ca="true">+IF(OFFSET('Sanitation Data'!$H$29,0,10*ROW('Sanitation Data'!H77))="","",OFFSET('Sanitation Data'!$H$29,0,10*ROW('Sanitation Data'!H77)))</f>
        <v/>
      </c>
      <c r="DG83" s="276" t="str">
        <f ca="true">+IF(OFFSET('Sanitation Data'!$H$30,0,10*ROW('Sanitation Data'!H77))="","",OFFSET('Sanitation Data'!$H$30,0,10*ROW('Sanitation Data'!H77)))</f>
        <v/>
      </c>
      <c r="DH83" s="276" t="str">
        <f ca="true">+IF(OFFSET('Sanitation Data'!$H$31,0,10*ROW('Sanitation Data'!H77))="","",OFFSET('Sanitation Data'!$H$31,0,10*ROW('Sanitation Data'!H77)))</f>
        <v/>
      </c>
      <c r="DI83" s="276" t="str">
        <f ca="true">+IF(OFFSET('Sanitation Data'!$H$32,0,10*ROW('Sanitation Data'!H77))="","",OFFSET('Sanitation Data'!$H$32,0,10*ROW('Sanitation Data'!H77)))</f>
        <v/>
      </c>
      <c r="DJ83" s="276" t="str">
        <f ca="true">+IF(OFFSET('Sanitation Data'!$I$28,0,10*ROW('Sanitation Data'!I77))="","",OFFSET('Sanitation Data'!$I$28,0,10*ROW('Sanitation Data'!I77)))</f>
        <v/>
      </c>
      <c r="DK83" s="276" t="str">
        <f ca="true">+IF(OFFSET('Sanitation Data'!$I$29,0,10*ROW('Sanitation Data'!I77))="","",OFFSET('Sanitation Data'!$I$29,0,10*ROW('Sanitation Data'!I77)))</f>
        <v/>
      </c>
      <c r="DL83" s="276" t="str">
        <f ca="true">+IF(OFFSET('Sanitation Data'!$I$30,0,10*ROW('Sanitation Data'!I77))="","",OFFSET('Sanitation Data'!$I$30,0,10*ROW('Sanitation Data'!I77)))</f>
        <v/>
      </c>
      <c r="DM83" s="276" t="str">
        <f ca="true">+IF(OFFSET('Sanitation Data'!$I$31,0,10*ROW('Sanitation Data'!I77))="","",OFFSET('Sanitation Data'!$I$31,0,10*ROW('Sanitation Data'!I77)))</f>
        <v/>
      </c>
      <c r="DN83" s="276" t="str">
        <f ca="true">+IF(OFFSET('Sanitation Data'!$I$32,0,10*ROW('Sanitation Data'!I77))="","",OFFSET('Sanitation Data'!$I$32,0,10*ROW('Sanitation Data'!I77)))</f>
        <v/>
      </c>
      <c r="DO83" s="276" t="str">
        <f ca="true">+IF(OFFSET('Hygiene Data'!$D$11,0,10*ROW('Hygiene Data'!D77))="","",OFFSET('Hygiene Data'!$D$11,0,10*ROW('Hygiene Data'!D77)))</f>
        <v/>
      </c>
      <c r="DP83" s="276" t="str">
        <f ca="true">+IF(OFFSET('Hygiene Data'!$D$12,0,10*ROW('Hygiene Data'!D77))="","",OFFSET('Hygiene Data'!$D$12,0,10*ROW('Hygiene Data'!D77)))</f>
        <v/>
      </c>
      <c r="DQ83" s="276" t="str">
        <f ca="true">+IF(OFFSET('Hygiene Data'!$D$13,0,10*ROW('Hygiene Data'!D77))="","",OFFSET('Hygiene Data'!$D$13,0,10*ROW('Hygiene Data'!D77)))</f>
        <v/>
      </c>
      <c r="DR83" s="276" t="str">
        <f ca="true">+IF(OFFSET('Hygiene Data'!$E$11,0,10*ROW('Hygiene Data'!E77))="","",OFFSET('Hygiene Data'!$E$11,0,10*ROW('Hygiene Data'!E77)))</f>
        <v/>
      </c>
      <c r="DS83" s="276" t="str">
        <f ca="true">+IF(OFFSET('Hygiene Data'!$E$12,0,10*ROW('Hygiene Data'!E77))="","",OFFSET('Hygiene Data'!$E$12,0,10*ROW('Hygiene Data'!E77)))</f>
        <v/>
      </c>
      <c r="DT83" s="276" t="str">
        <f ca="true">+IF(OFFSET('Hygiene Data'!$E$13,0,10*ROW('Hygiene Data'!E77))="","",OFFSET('Hygiene Data'!$E$13,0,10*ROW('Hygiene Data'!E77)))</f>
        <v/>
      </c>
      <c r="DU83" s="276" t="str">
        <f ca="true">+IF(OFFSET('Hygiene Data'!$F$11,0,10*ROW('Hygiene Data'!F77))="","",OFFSET('Hygiene Data'!$F$11,0,10*ROW('Hygiene Data'!F77)))</f>
        <v/>
      </c>
      <c r="DV83" s="276" t="str">
        <f ca="true">+IF(OFFSET('Hygiene Data'!$F$12,0,10*ROW('Hygiene Data'!F77))="","",OFFSET('Hygiene Data'!$F$12,0,10*ROW('Hygiene Data'!F77)))</f>
        <v/>
      </c>
      <c r="DW83" s="276" t="str">
        <f ca="true">+IF(OFFSET('Hygiene Data'!$F$13,0,10*ROW('Hygiene Data'!F77))="","",OFFSET('Hygiene Data'!$F$13,0,10*ROW('Hygiene Data'!F77)))</f>
        <v/>
      </c>
      <c r="DX83" s="276" t="str">
        <f ca="true">+IF(OFFSET('Hygiene Data'!$G$11,0,10*ROW('Hygiene Data'!G77))="","",OFFSET('Hygiene Data'!$G$11,0,10*ROW('Hygiene Data'!G77)))</f>
        <v/>
      </c>
      <c r="DY83" s="276" t="str">
        <f ca="true">+IF(OFFSET('Hygiene Data'!$G$12,0,10*ROW('Hygiene Data'!G77))="","",OFFSET('Hygiene Data'!$G$12,0,10*ROW('Hygiene Data'!G77)))</f>
        <v/>
      </c>
      <c r="DZ83" s="276" t="str">
        <f ca="true">+IF(OFFSET('Hygiene Data'!$G$13,0,10*ROW('Hygiene Data'!G77))="","",OFFSET('Hygiene Data'!$G$13,0,10*ROW('Hygiene Data'!G77)))</f>
        <v/>
      </c>
      <c r="EA83" s="276" t="str">
        <f ca="true">+IF(OFFSET('Hygiene Data'!$H$11,0,10*ROW('Hygiene Data'!H77))="","",OFFSET('Hygiene Data'!$H$11,0,10*ROW('Hygiene Data'!H77)))</f>
        <v/>
      </c>
      <c r="EB83" s="276" t="str">
        <f ca="true">+IF(OFFSET('Hygiene Data'!$H$12,0,10*ROW('Hygiene Data'!H77))="","",OFFSET('Hygiene Data'!$H$12,0,10*ROW('Hygiene Data'!H77)))</f>
        <v/>
      </c>
      <c r="EC83" s="276" t="str">
        <f ca="true">+IF(OFFSET('Hygiene Data'!$H$13,0,10*ROW('Hygiene Data'!H77))="","",OFFSET('Hygiene Data'!$H$13,0,10*ROW('Hygiene Data'!H77)))</f>
        <v/>
      </c>
      <c r="ED83" s="276" t="str">
        <f ca="true">+IF(OFFSET('Hygiene Data'!$I$11,0,10*ROW('Hygiene Data'!I77))="","",OFFSET('Hygiene Data'!$I$11,0,10*ROW('Hygiene Data'!I77)))</f>
        <v/>
      </c>
      <c r="EE83" s="276" t="str">
        <f ca="true">+IF(OFFSET('Hygiene Data'!$I$12,0,10*ROW('Hygiene Data'!I77))="","",OFFSET('Hygiene Data'!$I$12,0,10*ROW('Hygiene Data'!I77)))</f>
        <v/>
      </c>
      <c r="EF83" s="276"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2"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6"/>
      <c r="BS84" s="276" t="str">
        <f ca="true">+IF(OFFSET('Water Data'!$D$27,0,10*ROW('Water Data'!D78))="","",OFFSET('Water Data'!$D$27,0,10*ROW('Water Data'!D78)))</f>
        <v/>
      </c>
      <c r="BT84" s="276" t="str">
        <f ca="true">+IF(OFFSET('Water Data'!$D$28,0,10*ROW('Water Data'!D78))="","",OFFSET('Water Data'!$D$28,0,10*ROW('Water Data'!D78)))</f>
        <v/>
      </c>
      <c r="BU84" s="276" t="str">
        <f ca="true">+IF(OFFSET('Water Data'!$D$29,0,10*ROW('Water Data'!D78))="","",OFFSET('Water Data'!$D$29,0,10*ROW('Water Data'!D78)))</f>
        <v/>
      </c>
      <c r="BV84" s="276" t="str">
        <f ca="true">+IF(OFFSET('Water Data'!$E$27,0,10*ROW('Water Data'!E78))="","",OFFSET('Water Data'!$E$27,0,10*ROW('Water Data'!E78)))</f>
        <v/>
      </c>
      <c r="BW84" s="276" t="str">
        <f ca="true">+IF(OFFSET('Water Data'!$E$28,0,10*ROW('Water Data'!E78))="","",OFFSET('Water Data'!$E$28,0,10*ROW('Water Data'!E78)))</f>
        <v/>
      </c>
      <c r="BX84" s="276" t="str">
        <f ca="true">+IF(OFFSET('Water Data'!$E$29,0,10*ROW('Water Data'!E78))="","",OFFSET('Water Data'!$E$29,0,10*ROW('Water Data'!E78)))</f>
        <v/>
      </c>
      <c r="BY84" s="276" t="str">
        <f ca="true">+IF(OFFSET('Water Data'!$F$27,0,10*ROW('Water Data'!F78))="","",OFFSET('Water Data'!$F$27,0,10*ROW('Water Data'!F78)))</f>
        <v/>
      </c>
      <c r="BZ84" s="276" t="str">
        <f ca="true">+IF(OFFSET('Water Data'!$F$28,0,10*ROW('Water Data'!F78))="","",OFFSET('Water Data'!$F$28,0,10*ROW('Water Data'!F78)))</f>
        <v/>
      </c>
      <c r="CA84" s="276" t="str">
        <f ca="true">+IF(OFFSET('Water Data'!$F$29,0,10*ROW('Water Data'!F78))="","",OFFSET('Water Data'!$F$29,0,10*ROW('Water Data'!F78)))</f>
        <v/>
      </c>
      <c r="CB84" s="276" t="str">
        <f ca="true">+IF(OFFSET('Water Data'!$G$27,0,10*ROW('Water Data'!G78))="","",OFFSET('Water Data'!$G$27,0,10*ROW('Water Data'!G78)))</f>
        <v/>
      </c>
      <c r="CC84" s="276" t="str">
        <f ca="true">+IF(OFFSET('Water Data'!$G$28,0,10*ROW('Water Data'!G78))="","",OFFSET('Water Data'!$G$28,0,10*ROW('Water Data'!G78)))</f>
        <v/>
      </c>
      <c r="CD84" s="276" t="str">
        <f ca="true">+IF(OFFSET('Water Data'!$G$29,0,10*ROW('Water Data'!G78))="","",OFFSET('Water Data'!$G$29,0,10*ROW('Water Data'!G78)))</f>
        <v/>
      </c>
      <c r="CE84" s="276" t="str">
        <f ca="true">+IF(OFFSET('Water Data'!$H$27,0,10*ROW('Water Data'!H78))="","",OFFSET('Water Data'!$H$27,0,10*ROW('Water Data'!H78)))</f>
        <v/>
      </c>
      <c r="CF84" s="276" t="str">
        <f ca="true">+IF(OFFSET('Water Data'!$H$28,0,10*ROW('Water Data'!H78))="","",OFFSET('Water Data'!$H$28,0,10*ROW('Water Data'!H78)))</f>
        <v/>
      </c>
      <c r="CG84" s="276" t="str">
        <f ca="true">+IF(OFFSET('Water Data'!$H$29,0,10*ROW('Water Data'!H78))="","",OFFSET('Water Data'!$H$29,0,10*ROW('Water Data'!H78)))</f>
        <v/>
      </c>
      <c r="CH84" s="276" t="str">
        <f ca="true">+IF(OFFSET('Water Data'!$I$27,0,10*ROW('Water Data'!I78))="","",OFFSET('Water Data'!$I$27,0,10*ROW('Water Data'!I78)))</f>
        <v/>
      </c>
      <c r="CI84" s="276" t="str">
        <f ca="true">+IF(OFFSET('Water Data'!$I$28,0,10*ROW('Water Data'!I78))="","",OFFSET('Water Data'!$I$28,0,10*ROW('Water Data'!I78)))</f>
        <v/>
      </c>
      <c r="CJ84" s="276" t="str">
        <f ca="true">+IF(OFFSET('Water Data'!$I$29,0,10*ROW('Water Data'!I78))="","",OFFSET('Water Data'!$I$29,0,10*ROW('Water Data'!I78)))</f>
        <v/>
      </c>
      <c r="CK84" s="276" t="str">
        <f ca="true">+IF(OFFSET('Sanitation Data'!$D$28,0,10*ROW('Sanitation Data'!D78))="","",OFFSET('Sanitation Data'!$D$28,0,10*ROW('Sanitation Data'!D78)))</f>
        <v/>
      </c>
      <c r="CL84" s="276" t="str">
        <f ca="true">+IF(OFFSET('Sanitation Data'!$D$29,0,10*ROW('Sanitation Data'!D78))="","",OFFSET('Sanitation Data'!$D$29,0,10*ROW('Sanitation Data'!D78)))</f>
        <v/>
      </c>
      <c r="CM84" s="276" t="str">
        <f ca="true">+IF(OFFSET('Sanitation Data'!$D$30,0,10*ROW('Sanitation Data'!D78))="","",OFFSET('Sanitation Data'!$D$30,0,10*ROW('Sanitation Data'!D78)))</f>
        <v/>
      </c>
      <c r="CN84" s="276" t="str">
        <f ca="true">+IF(OFFSET('Sanitation Data'!$D$31,0,10*ROW('Sanitation Data'!D78))="","",OFFSET('Sanitation Data'!$D$31,0,10*ROW('Sanitation Data'!D78)))</f>
        <v/>
      </c>
      <c r="CO84" s="276" t="str">
        <f ca="true">+IF(OFFSET('Sanitation Data'!$D$32,0,10*ROW('Sanitation Data'!D78))="","",OFFSET('Sanitation Data'!$D$32,0,10*ROW('Sanitation Data'!D78)))</f>
        <v/>
      </c>
      <c r="CP84" s="276" t="str">
        <f ca="true">+IF(OFFSET('Sanitation Data'!$E$28,0,10*ROW('Sanitation Data'!E78))="","",OFFSET('Sanitation Data'!$E$28,0,10*ROW('Sanitation Data'!E78)))</f>
        <v/>
      </c>
      <c r="CQ84" s="276" t="str">
        <f ca="true">+IF(OFFSET('Sanitation Data'!$E$29,0,10*ROW('Sanitation Data'!E78))="","",OFFSET('Sanitation Data'!$E$29,0,10*ROW('Sanitation Data'!E78)))</f>
        <v/>
      </c>
      <c r="CR84" s="276" t="str">
        <f ca="true">+IF(OFFSET('Sanitation Data'!$E$30,0,10*ROW('Sanitation Data'!E78))="","",OFFSET('Sanitation Data'!$E$30,0,10*ROW('Sanitation Data'!E78)))</f>
        <v/>
      </c>
      <c r="CS84" s="276" t="str">
        <f ca="true">+IF(OFFSET('Sanitation Data'!$E$31,0,10*ROW('Sanitation Data'!E78))="","",OFFSET('Sanitation Data'!$E$31,0,10*ROW('Sanitation Data'!E78)))</f>
        <v/>
      </c>
      <c r="CT84" s="276" t="str">
        <f ca="true">+IF(OFFSET('Sanitation Data'!$E$32,0,10*ROW('Sanitation Data'!E78))="","",OFFSET('Sanitation Data'!$E$32,0,10*ROW('Sanitation Data'!E78)))</f>
        <v/>
      </c>
      <c r="CU84" s="276" t="str">
        <f ca="true">+IF(OFFSET('Sanitation Data'!$F$28,0,10*ROW('Sanitation Data'!F78))="","",OFFSET('Sanitation Data'!$F$28,0,10*ROW('Sanitation Data'!F78)))</f>
        <v/>
      </c>
      <c r="CV84" s="276" t="str">
        <f ca="true">+IF(OFFSET('Sanitation Data'!$F$29,0,10*ROW('Sanitation Data'!F78))="","",OFFSET('Sanitation Data'!$F$29,0,10*ROW('Sanitation Data'!F78)))</f>
        <v/>
      </c>
      <c r="CW84" s="276" t="str">
        <f ca="true">+IF(OFFSET('Sanitation Data'!$F$30,0,10*ROW('Sanitation Data'!F78))="","",OFFSET('Sanitation Data'!$F$30,0,10*ROW('Sanitation Data'!F78)))</f>
        <v/>
      </c>
      <c r="CX84" s="276" t="str">
        <f ca="true">+IF(OFFSET('Sanitation Data'!$F$31,0,10*ROW('Sanitation Data'!F78))="","",OFFSET('Sanitation Data'!$F$31,0,10*ROW('Sanitation Data'!F78)))</f>
        <v/>
      </c>
      <c r="CY84" s="276" t="str">
        <f ca="true">+IF(OFFSET('Sanitation Data'!$F$32,0,10*ROW('Sanitation Data'!F78))="","",OFFSET('Sanitation Data'!$F$32,0,10*ROW('Sanitation Data'!F78)))</f>
        <v/>
      </c>
      <c r="CZ84" s="276" t="str">
        <f ca="true">+IF(OFFSET('Sanitation Data'!$G$28,0,10*ROW('Sanitation Data'!G78))="","",OFFSET('Sanitation Data'!$G$28,0,10*ROW('Sanitation Data'!G78)))</f>
        <v/>
      </c>
      <c r="DA84" s="276" t="str">
        <f ca="true">+IF(OFFSET('Sanitation Data'!$G$29,0,10*ROW('Sanitation Data'!G78))="","",OFFSET('Sanitation Data'!$G$29,0,10*ROW('Sanitation Data'!G78)))</f>
        <v/>
      </c>
      <c r="DB84" s="276" t="str">
        <f ca="true">+IF(OFFSET('Sanitation Data'!$G$30,0,10*ROW('Sanitation Data'!G78))="","",OFFSET('Sanitation Data'!$G$30,0,10*ROW('Sanitation Data'!G78)))</f>
        <v/>
      </c>
      <c r="DC84" s="276" t="str">
        <f ca="true">+IF(OFFSET('Sanitation Data'!$G$31,0,10*ROW('Sanitation Data'!G78))="","",OFFSET('Sanitation Data'!$G$31,0,10*ROW('Sanitation Data'!G78)))</f>
        <v/>
      </c>
      <c r="DD84" s="276" t="str">
        <f ca="true">+IF(OFFSET('Sanitation Data'!$G$32,0,10*ROW('Sanitation Data'!G78))="","",OFFSET('Sanitation Data'!$G$32,0,10*ROW('Sanitation Data'!G78)))</f>
        <v/>
      </c>
      <c r="DE84" s="276" t="str">
        <f ca="true">+IF(OFFSET('Sanitation Data'!$H$28,0,10*ROW('Sanitation Data'!H78))="","",OFFSET('Sanitation Data'!$H$28,0,10*ROW('Sanitation Data'!H78)))</f>
        <v/>
      </c>
      <c r="DF84" s="276" t="str">
        <f ca="true">+IF(OFFSET('Sanitation Data'!$H$29,0,10*ROW('Sanitation Data'!H78))="","",OFFSET('Sanitation Data'!$H$29,0,10*ROW('Sanitation Data'!H78)))</f>
        <v/>
      </c>
      <c r="DG84" s="276" t="str">
        <f ca="true">+IF(OFFSET('Sanitation Data'!$H$30,0,10*ROW('Sanitation Data'!H78))="","",OFFSET('Sanitation Data'!$H$30,0,10*ROW('Sanitation Data'!H78)))</f>
        <v/>
      </c>
      <c r="DH84" s="276" t="str">
        <f ca="true">+IF(OFFSET('Sanitation Data'!$H$31,0,10*ROW('Sanitation Data'!H78))="","",OFFSET('Sanitation Data'!$H$31,0,10*ROW('Sanitation Data'!H78)))</f>
        <v/>
      </c>
      <c r="DI84" s="276" t="str">
        <f ca="true">+IF(OFFSET('Sanitation Data'!$H$32,0,10*ROW('Sanitation Data'!H78))="","",OFFSET('Sanitation Data'!$H$32,0,10*ROW('Sanitation Data'!H78)))</f>
        <v/>
      </c>
      <c r="DJ84" s="276" t="str">
        <f ca="true">+IF(OFFSET('Sanitation Data'!$I$28,0,10*ROW('Sanitation Data'!I78))="","",OFFSET('Sanitation Data'!$I$28,0,10*ROW('Sanitation Data'!I78)))</f>
        <v/>
      </c>
      <c r="DK84" s="276" t="str">
        <f ca="true">+IF(OFFSET('Sanitation Data'!$I$29,0,10*ROW('Sanitation Data'!I78))="","",OFFSET('Sanitation Data'!$I$29,0,10*ROW('Sanitation Data'!I78)))</f>
        <v/>
      </c>
      <c r="DL84" s="276" t="str">
        <f ca="true">+IF(OFFSET('Sanitation Data'!$I$30,0,10*ROW('Sanitation Data'!I78))="","",OFFSET('Sanitation Data'!$I$30,0,10*ROW('Sanitation Data'!I78)))</f>
        <v/>
      </c>
      <c r="DM84" s="276" t="str">
        <f ca="true">+IF(OFFSET('Sanitation Data'!$I$31,0,10*ROW('Sanitation Data'!I78))="","",OFFSET('Sanitation Data'!$I$31,0,10*ROW('Sanitation Data'!I78)))</f>
        <v/>
      </c>
      <c r="DN84" s="276" t="str">
        <f ca="true">+IF(OFFSET('Sanitation Data'!$I$32,0,10*ROW('Sanitation Data'!I78))="","",OFFSET('Sanitation Data'!$I$32,0,10*ROW('Sanitation Data'!I78)))</f>
        <v/>
      </c>
      <c r="DO84" s="276" t="str">
        <f ca="true">+IF(OFFSET('Hygiene Data'!$D$11,0,10*ROW('Hygiene Data'!D78))="","",OFFSET('Hygiene Data'!$D$11,0,10*ROW('Hygiene Data'!D78)))</f>
        <v/>
      </c>
      <c r="DP84" s="276" t="str">
        <f ca="true">+IF(OFFSET('Hygiene Data'!$D$12,0,10*ROW('Hygiene Data'!D78))="","",OFFSET('Hygiene Data'!$D$12,0,10*ROW('Hygiene Data'!D78)))</f>
        <v/>
      </c>
      <c r="DQ84" s="276" t="str">
        <f ca="true">+IF(OFFSET('Hygiene Data'!$D$13,0,10*ROW('Hygiene Data'!D78))="","",OFFSET('Hygiene Data'!$D$13,0,10*ROW('Hygiene Data'!D78)))</f>
        <v/>
      </c>
      <c r="DR84" s="276" t="str">
        <f ca="true">+IF(OFFSET('Hygiene Data'!$E$11,0,10*ROW('Hygiene Data'!E78))="","",OFFSET('Hygiene Data'!$E$11,0,10*ROW('Hygiene Data'!E78)))</f>
        <v/>
      </c>
      <c r="DS84" s="276" t="str">
        <f ca="true">+IF(OFFSET('Hygiene Data'!$E$12,0,10*ROW('Hygiene Data'!E78))="","",OFFSET('Hygiene Data'!$E$12,0,10*ROW('Hygiene Data'!E78)))</f>
        <v/>
      </c>
      <c r="DT84" s="276" t="str">
        <f ca="true">+IF(OFFSET('Hygiene Data'!$E$13,0,10*ROW('Hygiene Data'!E78))="","",OFFSET('Hygiene Data'!$E$13,0,10*ROW('Hygiene Data'!E78)))</f>
        <v/>
      </c>
      <c r="DU84" s="276" t="str">
        <f ca="true">+IF(OFFSET('Hygiene Data'!$F$11,0,10*ROW('Hygiene Data'!F78))="","",OFFSET('Hygiene Data'!$F$11,0,10*ROW('Hygiene Data'!F78)))</f>
        <v/>
      </c>
      <c r="DV84" s="276" t="str">
        <f ca="true">+IF(OFFSET('Hygiene Data'!$F$12,0,10*ROW('Hygiene Data'!F78))="","",OFFSET('Hygiene Data'!$F$12,0,10*ROW('Hygiene Data'!F78)))</f>
        <v/>
      </c>
      <c r="DW84" s="276" t="str">
        <f ca="true">+IF(OFFSET('Hygiene Data'!$F$13,0,10*ROW('Hygiene Data'!F78))="","",OFFSET('Hygiene Data'!$F$13,0,10*ROW('Hygiene Data'!F78)))</f>
        <v/>
      </c>
      <c r="DX84" s="276" t="str">
        <f ca="true">+IF(OFFSET('Hygiene Data'!$G$11,0,10*ROW('Hygiene Data'!G78))="","",OFFSET('Hygiene Data'!$G$11,0,10*ROW('Hygiene Data'!G78)))</f>
        <v/>
      </c>
      <c r="DY84" s="276" t="str">
        <f ca="true">+IF(OFFSET('Hygiene Data'!$G$12,0,10*ROW('Hygiene Data'!G78))="","",OFFSET('Hygiene Data'!$G$12,0,10*ROW('Hygiene Data'!G78)))</f>
        <v/>
      </c>
      <c r="DZ84" s="276" t="str">
        <f ca="true">+IF(OFFSET('Hygiene Data'!$G$13,0,10*ROW('Hygiene Data'!G78))="","",OFFSET('Hygiene Data'!$G$13,0,10*ROW('Hygiene Data'!G78)))</f>
        <v/>
      </c>
      <c r="EA84" s="276" t="str">
        <f ca="true">+IF(OFFSET('Hygiene Data'!$H$11,0,10*ROW('Hygiene Data'!H78))="","",OFFSET('Hygiene Data'!$H$11,0,10*ROW('Hygiene Data'!H78)))</f>
        <v/>
      </c>
      <c r="EB84" s="276" t="str">
        <f ca="true">+IF(OFFSET('Hygiene Data'!$H$12,0,10*ROW('Hygiene Data'!H78))="","",OFFSET('Hygiene Data'!$H$12,0,10*ROW('Hygiene Data'!H78)))</f>
        <v/>
      </c>
      <c r="EC84" s="276" t="str">
        <f ca="true">+IF(OFFSET('Hygiene Data'!$H$13,0,10*ROW('Hygiene Data'!H78))="","",OFFSET('Hygiene Data'!$H$13,0,10*ROW('Hygiene Data'!H78)))</f>
        <v/>
      </c>
      <c r="ED84" s="276" t="str">
        <f ca="true">+IF(OFFSET('Hygiene Data'!$I$11,0,10*ROW('Hygiene Data'!I78))="","",OFFSET('Hygiene Data'!$I$11,0,10*ROW('Hygiene Data'!I78)))</f>
        <v/>
      </c>
      <c r="EE84" s="276" t="str">
        <f ca="true">+IF(OFFSET('Hygiene Data'!$I$12,0,10*ROW('Hygiene Data'!I78))="","",OFFSET('Hygiene Data'!$I$12,0,10*ROW('Hygiene Data'!I78)))</f>
        <v/>
      </c>
      <c r="EF84" s="276"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2"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6"/>
      <c r="BS85" s="276" t="str">
        <f ca="true">+IF(OFFSET('Water Data'!$D$27,0,10*ROW('Water Data'!D79))="","",OFFSET('Water Data'!$D$27,0,10*ROW('Water Data'!D79)))</f>
        <v/>
      </c>
      <c r="BT85" s="276" t="str">
        <f ca="true">+IF(OFFSET('Water Data'!$D$28,0,10*ROW('Water Data'!D79))="","",OFFSET('Water Data'!$D$28,0,10*ROW('Water Data'!D79)))</f>
        <v/>
      </c>
      <c r="BU85" s="276" t="str">
        <f ca="true">+IF(OFFSET('Water Data'!$D$29,0,10*ROW('Water Data'!D79))="","",OFFSET('Water Data'!$D$29,0,10*ROW('Water Data'!D79)))</f>
        <v/>
      </c>
      <c r="BV85" s="276" t="str">
        <f ca="true">+IF(OFFSET('Water Data'!$E$27,0,10*ROW('Water Data'!E79))="","",OFFSET('Water Data'!$E$27,0,10*ROW('Water Data'!E79)))</f>
        <v/>
      </c>
      <c r="BW85" s="276" t="str">
        <f ca="true">+IF(OFFSET('Water Data'!$E$28,0,10*ROW('Water Data'!E79))="","",OFFSET('Water Data'!$E$28,0,10*ROW('Water Data'!E79)))</f>
        <v/>
      </c>
      <c r="BX85" s="276" t="str">
        <f ca="true">+IF(OFFSET('Water Data'!$E$29,0,10*ROW('Water Data'!E79))="","",OFFSET('Water Data'!$E$29,0,10*ROW('Water Data'!E79)))</f>
        <v/>
      </c>
      <c r="BY85" s="276" t="str">
        <f ca="true">+IF(OFFSET('Water Data'!$F$27,0,10*ROW('Water Data'!F79))="","",OFFSET('Water Data'!$F$27,0,10*ROW('Water Data'!F79)))</f>
        <v/>
      </c>
      <c r="BZ85" s="276" t="str">
        <f ca="true">+IF(OFFSET('Water Data'!$F$28,0,10*ROW('Water Data'!F79))="","",OFFSET('Water Data'!$F$28,0,10*ROW('Water Data'!F79)))</f>
        <v/>
      </c>
      <c r="CA85" s="276" t="str">
        <f ca="true">+IF(OFFSET('Water Data'!$F$29,0,10*ROW('Water Data'!F79))="","",OFFSET('Water Data'!$F$29,0,10*ROW('Water Data'!F79)))</f>
        <v/>
      </c>
      <c r="CB85" s="276" t="str">
        <f ca="true">+IF(OFFSET('Water Data'!$G$27,0,10*ROW('Water Data'!G79))="","",OFFSET('Water Data'!$G$27,0,10*ROW('Water Data'!G79)))</f>
        <v/>
      </c>
      <c r="CC85" s="276" t="str">
        <f ca="true">+IF(OFFSET('Water Data'!$G$28,0,10*ROW('Water Data'!G79))="","",OFFSET('Water Data'!$G$28,0,10*ROW('Water Data'!G79)))</f>
        <v/>
      </c>
      <c r="CD85" s="276" t="str">
        <f ca="true">+IF(OFFSET('Water Data'!$G$29,0,10*ROW('Water Data'!G79))="","",OFFSET('Water Data'!$G$29,0,10*ROW('Water Data'!G79)))</f>
        <v/>
      </c>
      <c r="CE85" s="276" t="str">
        <f ca="true">+IF(OFFSET('Water Data'!$H$27,0,10*ROW('Water Data'!H79))="","",OFFSET('Water Data'!$H$27,0,10*ROW('Water Data'!H79)))</f>
        <v/>
      </c>
      <c r="CF85" s="276" t="str">
        <f ca="true">+IF(OFFSET('Water Data'!$H$28,0,10*ROW('Water Data'!H79))="","",OFFSET('Water Data'!$H$28,0,10*ROW('Water Data'!H79)))</f>
        <v/>
      </c>
      <c r="CG85" s="276" t="str">
        <f ca="true">+IF(OFFSET('Water Data'!$H$29,0,10*ROW('Water Data'!H79))="","",OFFSET('Water Data'!$H$29,0,10*ROW('Water Data'!H79)))</f>
        <v/>
      </c>
      <c r="CH85" s="276" t="str">
        <f ca="true">+IF(OFFSET('Water Data'!$I$27,0,10*ROW('Water Data'!I79))="","",OFFSET('Water Data'!$I$27,0,10*ROW('Water Data'!I79)))</f>
        <v/>
      </c>
      <c r="CI85" s="276" t="str">
        <f ca="true">+IF(OFFSET('Water Data'!$I$28,0,10*ROW('Water Data'!I79))="","",OFFSET('Water Data'!$I$28,0,10*ROW('Water Data'!I79)))</f>
        <v/>
      </c>
      <c r="CJ85" s="276" t="str">
        <f ca="true">+IF(OFFSET('Water Data'!$I$29,0,10*ROW('Water Data'!I79))="","",OFFSET('Water Data'!$I$29,0,10*ROW('Water Data'!I79)))</f>
        <v/>
      </c>
      <c r="CK85" s="276" t="str">
        <f ca="true">+IF(OFFSET('Sanitation Data'!$D$28,0,10*ROW('Sanitation Data'!D79))="","",OFFSET('Sanitation Data'!$D$28,0,10*ROW('Sanitation Data'!D79)))</f>
        <v/>
      </c>
      <c r="CL85" s="276" t="str">
        <f ca="true">+IF(OFFSET('Sanitation Data'!$D$29,0,10*ROW('Sanitation Data'!D79))="","",OFFSET('Sanitation Data'!$D$29,0,10*ROW('Sanitation Data'!D79)))</f>
        <v/>
      </c>
      <c r="CM85" s="276" t="str">
        <f ca="true">+IF(OFFSET('Sanitation Data'!$D$30,0,10*ROW('Sanitation Data'!D79))="","",OFFSET('Sanitation Data'!$D$30,0,10*ROW('Sanitation Data'!D79)))</f>
        <v/>
      </c>
      <c r="CN85" s="276" t="str">
        <f ca="true">+IF(OFFSET('Sanitation Data'!$D$31,0,10*ROW('Sanitation Data'!D79))="","",OFFSET('Sanitation Data'!$D$31,0,10*ROW('Sanitation Data'!D79)))</f>
        <v/>
      </c>
      <c r="CO85" s="276" t="str">
        <f ca="true">+IF(OFFSET('Sanitation Data'!$D$32,0,10*ROW('Sanitation Data'!D79))="","",OFFSET('Sanitation Data'!$D$32,0,10*ROW('Sanitation Data'!D79)))</f>
        <v/>
      </c>
      <c r="CP85" s="276" t="str">
        <f ca="true">+IF(OFFSET('Sanitation Data'!$E$28,0,10*ROW('Sanitation Data'!E79))="","",OFFSET('Sanitation Data'!$E$28,0,10*ROW('Sanitation Data'!E79)))</f>
        <v/>
      </c>
      <c r="CQ85" s="276" t="str">
        <f ca="true">+IF(OFFSET('Sanitation Data'!$E$29,0,10*ROW('Sanitation Data'!E79))="","",OFFSET('Sanitation Data'!$E$29,0,10*ROW('Sanitation Data'!E79)))</f>
        <v/>
      </c>
      <c r="CR85" s="276" t="str">
        <f ca="true">+IF(OFFSET('Sanitation Data'!$E$30,0,10*ROW('Sanitation Data'!E79))="","",OFFSET('Sanitation Data'!$E$30,0,10*ROW('Sanitation Data'!E79)))</f>
        <v/>
      </c>
      <c r="CS85" s="276" t="str">
        <f ca="true">+IF(OFFSET('Sanitation Data'!$E$31,0,10*ROW('Sanitation Data'!E79))="","",OFFSET('Sanitation Data'!$E$31,0,10*ROW('Sanitation Data'!E79)))</f>
        <v/>
      </c>
      <c r="CT85" s="276" t="str">
        <f ca="true">+IF(OFFSET('Sanitation Data'!$E$32,0,10*ROW('Sanitation Data'!E79))="","",OFFSET('Sanitation Data'!$E$32,0,10*ROW('Sanitation Data'!E79)))</f>
        <v/>
      </c>
      <c r="CU85" s="276" t="str">
        <f ca="true">+IF(OFFSET('Sanitation Data'!$F$28,0,10*ROW('Sanitation Data'!F79))="","",OFFSET('Sanitation Data'!$F$28,0,10*ROW('Sanitation Data'!F79)))</f>
        <v/>
      </c>
      <c r="CV85" s="276" t="str">
        <f ca="true">+IF(OFFSET('Sanitation Data'!$F$29,0,10*ROW('Sanitation Data'!F79))="","",OFFSET('Sanitation Data'!$F$29,0,10*ROW('Sanitation Data'!F79)))</f>
        <v/>
      </c>
      <c r="CW85" s="276" t="str">
        <f ca="true">+IF(OFFSET('Sanitation Data'!$F$30,0,10*ROW('Sanitation Data'!F79))="","",OFFSET('Sanitation Data'!$F$30,0,10*ROW('Sanitation Data'!F79)))</f>
        <v/>
      </c>
      <c r="CX85" s="276" t="str">
        <f ca="true">+IF(OFFSET('Sanitation Data'!$F$31,0,10*ROW('Sanitation Data'!F79))="","",OFFSET('Sanitation Data'!$F$31,0,10*ROW('Sanitation Data'!F79)))</f>
        <v/>
      </c>
      <c r="CY85" s="276" t="str">
        <f ca="true">+IF(OFFSET('Sanitation Data'!$F$32,0,10*ROW('Sanitation Data'!F79))="","",OFFSET('Sanitation Data'!$F$32,0,10*ROW('Sanitation Data'!F79)))</f>
        <v/>
      </c>
      <c r="CZ85" s="276" t="str">
        <f ca="true">+IF(OFFSET('Sanitation Data'!$G$28,0,10*ROW('Sanitation Data'!G79))="","",OFFSET('Sanitation Data'!$G$28,0,10*ROW('Sanitation Data'!G79)))</f>
        <v/>
      </c>
      <c r="DA85" s="276" t="str">
        <f ca="true">+IF(OFFSET('Sanitation Data'!$G$29,0,10*ROW('Sanitation Data'!G79))="","",OFFSET('Sanitation Data'!$G$29,0,10*ROW('Sanitation Data'!G79)))</f>
        <v/>
      </c>
      <c r="DB85" s="276" t="str">
        <f ca="true">+IF(OFFSET('Sanitation Data'!$G$30,0,10*ROW('Sanitation Data'!G79))="","",OFFSET('Sanitation Data'!$G$30,0,10*ROW('Sanitation Data'!G79)))</f>
        <v/>
      </c>
      <c r="DC85" s="276" t="str">
        <f ca="true">+IF(OFFSET('Sanitation Data'!$G$31,0,10*ROW('Sanitation Data'!G79))="","",OFFSET('Sanitation Data'!$G$31,0,10*ROW('Sanitation Data'!G79)))</f>
        <v/>
      </c>
      <c r="DD85" s="276" t="str">
        <f ca="true">+IF(OFFSET('Sanitation Data'!$G$32,0,10*ROW('Sanitation Data'!G79))="","",OFFSET('Sanitation Data'!$G$32,0,10*ROW('Sanitation Data'!G79)))</f>
        <v/>
      </c>
      <c r="DE85" s="276" t="str">
        <f ca="true">+IF(OFFSET('Sanitation Data'!$H$28,0,10*ROW('Sanitation Data'!H79))="","",OFFSET('Sanitation Data'!$H$28,0,10*ROW('Sanitation Data'!H79)))</f>
        <v/>
      </c>
      <c r="DF85" s="276" t="str">
        <f ca="true">+IF(OFFSET('Sanitation Data'!$H$29,0,10*ROW('Sanitation Data'!H79))="","",OFFSET('Sanitation Data'!$H$29,0,10*ROW('Sanitation Data'!H79)))</f>
        <v/>
      </c>
      <c r="DG85" s="276" t="str">
        <f ca="true">+IF(OFFSET('Sanitation Data'!$H$30,0,10*ROW('Sanitation Data'!H79))="","",OFFSET('Sanitation Data'!$H$30,0,10*ROW('Sanitation Data'!H79)))</f>
        <v/>
      </c>
      <c r="DH85" s="276" t="str">
        <f ca="true">+IF(OFFSET('Sanitation Data'!$H$31,0,10*ROW('Sanitation Data'!H79))="","",OFFSET('Sanitation Data'!$H$31,0,10*ROW('Sanitation Data'!H79)))</f>
        <v/>
      </c>
      <c r="DI85" s="276" t="str">
        <f ca="true">+IF(OFFSET('Sanitation Data'!$H$32,0,10*ROW('Sanitation Data'!H79))="","",OFFSET('Sanitation Data'!$H$32,0,10*ROW('Sanitation Data'!H79)))</f>
        <v/>
      </c>
      <c r="DJ85" s="276" t="str">
        <f ca="true">+IF(OFFSET('Sanitation Data'!$I$28,0,10*ROW('Sanitation Data'!I79))="","",OFFSET('Sanitation Data'!$I$28,0,10*ROW('Sanitation Data'!I79)))</f>
        <v/>
      </c>
      <c r="DK85" s="276" t="str">
        <f ca="true">+IF(OFFSET('Sanitation Data'!$I$29,0,10*ROW('Sanitation Data'!I79))="","",OFFSET('Sanitation Data'!$I$29,0,10*ROW('Sanitation Data'!I79)))</f>
        <v/>
      </c>
      <c r="DL85" s="276" t="str">
        <f ca="true">+IF(OFFSET('Sanitation Data'!$I$30,0,10*ROW('Sanitation Data'!I79))="","",OFFSET('Sanitation Data'!$I$30,0,10*ROW('Sanitation Data'!I79)))</f>
        <v/>
      </c>
      <c r="DM85" s="276" t="str">
        <f ca="true">+IF(OFFSET('Sanitation Data'!$I$31,0,10*ROW('Sanitation Data'!I79))="","",OFFSET('Sanitation Data'!$I$31,0,10*ROW('Sanitation Data'!I79)))</f>
        <v/>
      </c>
      <c r="DN85" s="276" t="str">
        <f ca="true">+IF(OFFSET('Sanitation Data'!$I$32,0,10*ROW('Sanitation Data'!I79))="","",OFFSET('Sanitation Data'!$I$32,0,10*ROW('Sanitation Data'!I79)))</f>
        <v/>
      </c>
      <c r="DO85" s="276" t="str">
        <f ca="true">+IF(OFFSET('Hygiene Data'!$D$11,0,10*ROW('Hygiene Data'!D79))="","",OFFSET('Hygiene Data'!$D$11,0,10*ROW('Hygiene Data'!D79)))</f>
        <v/>
      </c>
      <c r="DP85" s="276" t="str">
        <f ca="true">+IF(OFFSET('Hygiene Data'!$D$12,0,10*ROW('Hygiene Data'!D79))="","",OFFSET('Hygiene Data'!$D$12,0,10*ROW('Hygiene Data'!D79)))</f>
        <v/>
      </c>
      <c r="DQ85" s="276" t="str">
        <f ca="true">+IF(OFFSET('Hygiene Data'!$D$13,0,10*ROW('Hygiene Data'!D79))="","",OFFSET('Hygiene Data'!$D$13,0,10*ROW('Hygiene Data'!D79)))</f>
        <v/>
      </c>
      <c r="DR85" s="276" t="str">
        <f ca="true">+IF(OFFSET('Hygiene Data'!$E$11,0,10*ROW('Hygiene Data'!E79))="","",OFFSET('Hygiene Data'!$E$11,0,10*ROW('Hygiene Data'!E79)))</f>
        <v/>
      </c>
      <c r="DS85" s="276" t="str">
        <f ca="true">+IF(OFFSET('Hygiene Data'!$E$12,0,10*ROW('Hygiene Data'!E79))="","",OFFSET('Hygiene Data'!$E$12,0,10*ROW('Hygiene Data'!E79)))</f>
        <v/>
      </c>
      <c r="DT85" s="276" t="str">
        <f ca="true">+IF(OFFSET('Hygiene Data'!$E$13,0,10*ROW('Hygiene Data'!E79))="","",OFFSET('Hygiene Data'!$E$13,0,10*ROW('Hygiene Data'!E79)))</f>
        <v/>
      </c>
      <c r="DU85" s="276" t="str">
        <f ca="true">+IF(OFFSET('Hygiene Data'!$F$11,0,10*ROW('Hygiene Data'!F79))="","",OFFSET('Hygiene Data'!$F$11,0,10*ROW('Hygiene Data'!F79)))</f>
        <v/>
      </c>
      <c r="DV85" s="276" t="str">
        <f ca="true">+IF(OFFSET('Hygiene Data'!$F$12,0,10*ROW('Hygiene Data'!F79))="","",OFFSET('Hygiene Data'!$F$12,0,10*ROW('Hygiene Data'!F79)))</f>
        <v/>
      </c>
      <c r="DW85" s="276" t="str">
        <f ca="true">+IF(OFFSET('Hygiene Data'!$F$13,0,10*ROW('Hygiene Data'!F79))="","",OFFSET('Hygiene Data'!$F$13,0,10*ROW('Hygiene Data'!F79)))</f>
        <v/>
      </c>
      <c r="DX85" s="276" t="str">
        <f ca="true">+IF(OFFSET('Hygiene Data'!$G$11,0,10*ROW('Hygiene Data'!G79))="","",OFFSET('Hygiene Data'!$G$11,0,10*ROW('Hygiene Data'!G79)))</f>
        <v/>
      </c>
      <c r="DY85" s="276" t="str">
        <f ca="true">+IF(OFFSET('Hygiene Data'!$G$12,0,10*ROW('Hygiene Data'!G79))="","",OFFSET('Hygiene Data'!$G$12,0,10*ROW('Hygiene Data'!G79)))</f>
        <v/>
      </c>
      <c r="DZ85" s="276" t="str">
        <f ca="true">+IF(OFFSET('Hygiene Data'!$G$13,0,10*ROW('Hygiene Data'!G79))="","",OFFSET('Hygiene Data'!$G$13,0,10*ROW('Hygiene Data'!G79)))</f>
        <v/>
      </c>
      <c r="EA85" s="276" t="str">
        <f ca="true">+IF(OFFSET('Hygiene Data'!$H$11,0,10*ROW('Hygiene Data'!H79))="","",OFFSET('Hygiene Data'!$H$11,0,10*ROW('Hygiene Data'!H79)))</f>
        <v/>
      </c>
      <c r="EB85" s="276" t="str">
        <f ca="true">+IF(OFFSET('Hygiene Data'!$H$12,0,10*ROW('Hygiene Data'!H79))="","",OFFSET('Hygiene Data'!$H$12,0,10*ROW('Hygiene Data'!H79)))</f>
        <v/>
      </c>
      <c r="EC85" s="276" t="str">
        <f ca="true">+IF(OFFSET('Hygiene Data'!$H$13,0,10*ROW('Hygiene Data'!H79))="","",OFFSET('Hygiene Data'!$H$13,0,10*ROW('Hygiene Data'!H79)))</f>
        <v/>
      </c>
      <c r="ED85" s="276" t="str">
        <f ca="true">+IF(OFFSET('Hygiene Data'!$I$11,0,10*ROW('Hygiene Data'!I79))="","",OFFSET('Hygiene Data'!$I$11,0,10*ROW('Hygiene Data'!I79)))</f>
        <v/>
      </c>
      <c r="EE85" s="276" t="str">
        <f ca="true">+IF(OFFSET('Hygiene Data'!$I$12,0,10*ROW('Hygiene Data'!I79))="","",OFFSET('Hygiene Data'!$I$12,0,10*ROW('Hygiene Data'!I79)))</f>
        <v/>
      </c>
      <c r="EF85" s="276"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2"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6"/>
      <c r="BS86" s="276" t="str">
        <f ca="true">+IF(OFFSET('Water Data'!$D$27,0,10*ROW('Water Data'!D80))="","",OFFSET('Water Data'!$D$27,0,10*ROW('Water Data'!D80)))</f>
        <v/>
      </c>
      <c r="BT86" s="276" t="str">
        <f ca="true">+IF(OFFSET('Water Data'!$D$28,0,10*ROW('Water Data'!D80))="","",OFFSET('Water Data'!$D$28,0,10*ROW('Water Data'!D80)))</f>
        <v/>
      </c>
      <c r="BU86" s="276" t="str">
        <f ca="true">+IF(OFFSET('Water Data'!$D$29,0,10*ROW('Water Data'!D80))="","",OFFSET('Water Data'!$D$29,0,10*ROW('Water Data'!D80)))</f>
        <v/>
      </c>
      <c r="BV86" s="276" t="str">
        <f ca="true">+IF(OFFSET('Water Data'!$E$27,0,10*ROW('Water Data'!E80))="","",OFFSET('Water Data'!$E$27,0,10*ROW('Water Data'!E80)))</f>
        <v/>
      </c>
      <c r="BW86" s="276" t="str">
        <f ca="true">+IF(OFFSET('Water Data'!$E$28,0,10*ROW('Water Data'!E80))="","",OFFSET('Water Data'!$E$28,0,10*ROW('Water Data'!E80)))</f>
        <v/>
      </c>
      <c r="BX86" s="276" t="str">
        <f ca="true">+IF(OFFSET('Water Data'!$E$29,0,10*ROW('Water Data'!E80))="","",OFFSET('Water Data'!$E$29,0,10*ROW('Water Data'!E80)))</f>
        <v/>
      </c>
      <c r="BY86" s="276" t="str">
        <f ca="true">+IF(OFFSET('Water Data'!$F$27,0,10*ROW('Water Data'!F80))="","",OFFSET('Water Data'!$F$27,0,10*ROW('Water Data'!F80)))</f>
        <v/>
      </c>
      <c r="BZ86" s="276" t="str">
        <f ca="true">+IF(OFFSET('Water Data'!$F$28,0,10*ROW('Water Data'!F80))="","",OFFSET('Water Data'!$F$28,0,10*ROW('Water Data'!F80)))</f>
        <v/>
      </c>
      <c r="CA86" s="276" t="str">
        <f ca="true">+IF(OFFSET('Water Data'!$F$29,0,10*ROW('Water Data'!F80))="","",OFFSET('Water Data'!$F$29,0,10*ROW('Water Data'!F80)))</f>
        <v/>
      </c>
      <c r="CB86" s="276" t="str">
        <f ca="true">+IF(OFFSET('Water Data'!$G$27,0,10*ROW('Water Data'!G80))="","",OFFSET('Water Data'!$G$27,0,10*ROW('Water Data'!G80)))</f>
        <v/>
      </c>
      <c r="CC86" s="276" t="str">
        <f ca="true">+IF(OFFSET('Water Data'!$G$28,0,10*ROW('Water Data'!G80))="","",OFFSET('Water Data'!$G$28,0,10*ROW('Water Data'!G80)))</f>
        <v/>
      </c>
      <c r="CD86" s="276" t="str">
        <f ca="true">+IF(OFFSET('Water Data'!$G$29,0,10*ROW('Water Data'!G80))="","",OFFSET('Water Data'!$G$29,0,10*ROW('Water Data'!G80)))</f>
        <v/>
      </c>
      <c r="CE86" s="276" t="str">
        <f ca="true">+IF(OFFSET('Water Data'!$H$27,0,10*ROW('Water Data'!H80))="","",OFFSET('Water Data'!$H$27,0,10*ROW('Water Data'!H80)))</f>
        <v/>
      </c>
      <c r="CF86" s="276" t="str">
        <f ca="true">+IF(OFFSET('Water Data'!$H$28,0,10*ROW('Water Data'!H80))="","",OFFSET('Water Data'!$H$28,0,10*ROW('Water Data'!H80)))</f>
        <v/>
      </c>
      <c r="CG86" s="276" t="str">
        <f ca="true">+IF(OFFSET('Water Data'!$H$29,0,10*ROW('Water Data'!H80))="","",OFFSET('Water Data'!$H$29,0,10*ROW('Water Data'!H80)))</f>
        <v/>
      </c>
      <c r="CH86" s="276" t="str">
        <f ca="true">+IF(OFFSET('Water Data'!$I$27,0,10*ROW('Water Data'!I80))="","",OFFSET('Water Data'!$I$27,0,10*ROW('Water Data'!I80)))</f>
        <v/>
      </c>
      <c r="CI86" s="276" t="str">
        <f ca="true">+IF(OFFSET('Water Data'!$I$28,0,10*ROW('Water Data'!I80))="","",OFFSET('Water Data'!$I$28,0,10*ROW('Water Data'!I80)))</f>
        <v/>
      </c>
      <c r="CJ86" s="276" t="str">
        <f ca="true">+IF(OFFSET('Water Data'!$I$29,0,10*ROW('Water Data'!I80))="","",OFFSET('Water Data'!$I$29,0,10*ROW('Water Data'!I80)))</f>
        <v/>
      </c>
      <c r="CK86" s="276" t="str">
        <f ca="true">+IF(OFFSET('Sanitation Data'!$D$28,0,10*ROW('Sanitation Data'!D80))="","",OFFSET('Sanitation Data'!$D$28,0,10*ROW('Sanitation Data'!D80)))</f>
        <v/>
      </c>
      <c r="CL86" s="276" t="str">
        <f ca="true">+IF(OFFSET('Sanitation Data'!$D$29,0,10*ROW('Sanitation Data'!D80))="","",OFFSET('Sanitation Data'!$D$29,0,10*ROW('Sanitation Data'!D80)))</f>
        <v/>
      </c>
      <c r="CM86" s="276" t="str">
        <f ca="true">+IF(OFFSET('Sanitation Data'!$D$30,0,10*ROW('Sanitation Data'!D80))="","",OFFSET('Sanitation Data'!$D$30,0,10*ROW('Sanitation Data'!D80)))</f>
        <v/>
      </c>
      <c r="CN86" s="276" t="str">
        <f ca="true">+IF(OFFSET('Sanitation Data'!$D$31,0,10*ROW('Sanitation Data'!D80))="","",OFFSET('Sanitation Data'!$D$31,0,10*ROW('Sanitation Data'!D80)))</f>
        <v/>
      </c>
      <c r="CO86" s="276" t="str">
        <f ca="true">+IF(OFFSET('Sanitation Data'!$D$32,0,10*ROW('Sanitation Data'!D80))="","",OFFSET('Sanitation Data'!$D$32,0,10*ROW('Sanitation Data'!D80)))</f>
        <v/>
      </c>
      <c r="CP86" s="276" t="str">
        <f ca="true">+IF(OFFSET('Sanitation Data'!$E$28,0,10*ROW('Sanitation Data'!E80))="","",OFFSET('Sanitation Data'!$E$28,0,10*ROW('Sanitation Data'!E80)))</f>
        <v/>
      </c>
      <c r="CQ86" s="276" t="str">
        <f ca="true">+IF(OFFSET('Sanitation Data'!$E$29,0,10*ROW('Sanitation Data'!E80))="","",OFFSET('Sanitation Data'!$E$29,0,10*ROW('Sanitation Data'!E80)))</f>
        <v/>
      </c>
      <c r="CR86" s="276" t="str">
        <f ca="true">+IF(OFFSET('Sanitation Data'!$E$30,0,10*ROW('Sanitation Data'!E80))="","",OFFSET('Sanitation Data'!$E$30,0,10*ROW('Sanitation Data'!E80)))</f>
        <v/>
      </c>
      <c r="CS86" s="276" t="str">
        <f ca="true">+IF(OFFSET('Sanitation Data'!$E$31,0,10*ROW('Sanitation Data'!E80))="","",OFFSET('Sanitation Data'!$E$31,0,10*ROW('Sanitation Data'!E80)))</f>
        <v/>
      </c>
      <c r="CT86" s="276" t="str">
        <f ca="true">+IF(OFFSET('Sanitation Data'!$E$32,0,10*ROW('Sanitation Data'!E80))="","",OFFSET('Sanitation Data'!$E$32,0,10*ROW('Sanitation Data'!E80)))</f>
        <v/>
      </c>
      <c r="CU86" s="276" t="str">
        <f ca="true">+IF(OFFSET('Sanitation Data'!$F$28,0,10*ROW('Sanitation Data'!F80))="","",OFFSET('Sanitation Data'!$F$28,0,10*ROW('Sanitation Data'!F80)))</f>
        <v/>
      </c>
      <c r="CV86" s="276" t="str">
        <f ca="true">+IF(OFFSET('Sanitation Data'!$F$29,0,10*ROW('Sanitation Data'!F80))="","",OFFSET('Sanitation Data'!$F$29,0,10*ROW('Sanitation Data'!F80)))</f>
        <v/>
      </c>
      <c r="CW86" s="276" t="str">
        <f ca="true">+IF(OFFSET('Sanitation Data'!$F$30,0,10*ROW('Sanitation Data'!F80))="","",OFFSET('Sanitation Data'!$F$30,0,10*ROW('Sanitation Data'!F80)))</f>
        <v/>
      </c>
      <c r="CX86" s="276" t="str">
        <f ca="true">+IF(OFFSET('Sanitation Data'!$F$31,0,10*ROW('Sanitation Data'!F80))="","",OFFSET('Sanitation Data'!$F$31,0,10*ROW('Sanitation Data'!F80)))</f>
        <v/>
      </c>
      <c r="CY86" s="276" t="str">
        <f ca="true">+IF(OFFSET('Sanitation Data'!$F$32,0,10*ROW('Sanitation Data'!F80))="","",OFFSET('Sanitation Data'!$F$32,0,10*ROW('Sanitation Data'!F80)))</f>
        <v/>
      </c>
      <c r="CZ86" s="276" t="str">
        <f ca="true">+IF(OFFSET('Sanitation Data'!$G$28,0,10*ROW('Sanitation Data'!G80))="","",OFFSET('Sanitation Data'!$G$28,0,10*ROW('Sanitation Data'!G80)))</f>
        <v/>
      </c>
      <c r="DA86" s="276" t="str">
        <f ca="true">+IF(OFFSET('Sanitation Data'!$G$29,0,10*ROW('Sanitation Data'!G80))="","",OFFSET('Sanitation Data'!$G$29,0,10*ROW('Sanitation Data'!G80)))</f>
        <v/>
      </c>
      <c r="DB86" s="276" t="str">
        <f ca="true">+IF(OFFSET('Sanitation Data'!$G$30,0,10*ROW('Sanitation Data'!G80))="","",OFFSET('Sanitation Data'!$G$30,0,10*ROW('Sanitation Data'!G80)))</f>
        <v/>
      </c>
      <c r="DC86" s="276" t="str">
        <f ca="true">+IF(OFFSET('Sanitation Data'!$G$31,0,10*ROW('Sanitation Data'!G80))="","",OFFSET('Sanitation Data'!$G$31,0,10*ROW('Sanitation Data'!G80)))</f>
        <v/>
      </c>
      <c r="DD86" s="276" t="str">
        <f ca="true">+IF(OFFSET('Sanitation Data'!$G$32,0,10*ROW('Sanitation Data'!G80))="","",OFFSET('Sanitation Data'!$G$32,0,10*ROW('Sanitation Data'!G80)))</f>
        <v/>
      </c>
      <c r="DE86" s="276" t="str">
        <f ca="true">+IF(OFFSET('Sanitation Data'!$H$28,0,10*ROW('Sanitation Data'!H80))="","",OFFSET('Sanitation Data'!$H$28,0,10*ROW('Sanitation Data'!H80)))</f>
        <v/>
      </c>
      <c r="DF86" s="276" t="str">
        <f ca="true">+IF(OFFSET('Sanitation Data'!$H$29,0,10*ROW('Sanitation Data'!H80))="","",OFFSET('Sanitation Data'!$H$29,0,10*ROW('Sanitation Data'!H80)))</f>
        <v/>
      </c>
      <c r="DG86" s="276" t="str">
        <f ca="true">+IF(OFFSET('Sanitation Data'!$H$30,0,10*ROW('Sanitation Data'!H80))="","",OFFSET('Sanitation Data'!$H$30,0,10*ROW('Sanitation Data'!H80)))</f>
        <v/>
      </c>
      <c r="DH86" s="276" t="str">
        <f ca="true">+IF(OFFSET('Sanitation Data'!$H$31,0,10*ROW('Sanitation Data'!H80))="","",OFFSET('Sanitation Data'!$H$31,0,10*ROW('Sanitation Data'!H80)))</f>
        <v/>
      </c>
      <c r="DI86" s="276" t="str">
        <f ca="true">+IF(OFFSET('Sanitation Data'!$H$32,0,10*ROW('Sanitation Data'!H80))="","",OFFSET('Sanitation Data'!$H$32,0,10*ROW('Sanitation Data'!H80)))</f>
        <v/>
      </c>
      <c r="DJ86" s="276" t="str">
        <f ca="true">+IF(OFFSET('Sanitation Data'!$I$28,0,10*ROW('Sanitation Data'!I80))="","",OFFSET('Sanitation Data'!$I$28,0,10*ROW('Sanitation Data'!I80)))</f>
        <v/>
      </c>
      <c r="DK86" s="276" t="str">
        <f ca="true">+IF(OFFSET('Sanitation Data'!$I$29,0,10*ROW('Sanitation Data'!I80))="","",OFFSET('Sanitation Data'!$I$29,0,10*ROW('Sanitation Data'!I80)))</f>
        <v/>
      </c>
      <c r="DL86" s="276" t="str">
        <f ca="true">+IF(OFFSET('Sanitation Data'!$I$30,0,10*ROW('Sanitation Data'!I80))="","",OFFSET('Sanitation Data'!$I$30,0,10*ROW('Sanitation Data'!I80)))</f>
        <v/>
      </c>
      <c r="DM86" s="276" t="str">
        <f ca="true">+IF(OFFSET('Sanitation Data'!$I$31,0,10*ROW('Sanitation Data'!I80))="","",OFFSET('Sanitation Data'!$I$31,0,10*ROW('Sanitation Data'!I80)))</f>
        <v/>
      </c>
      <c r="DN86" s="276" t="str">
        <f ca="true">+IF(OFFSET('Sanitation Data'!$I$32,0,10*ROW('Sanitation Data'!I80))="","",OFFSET('Sanitation Data'!$I$32,0,10*ROW('Sanitation Data'!I80)))</f>
        <v/>
      </c>
      <c r="DO86" s="276" t="str">
        <f ca="true">+IF(OFFSET('Hygiene Data'!$D$11,0,10*ROW('Hygiene Data'!D80))="","",OFFSET('Hygiene Data'!$D$11,0,10*ROW('Hygiene Data'!D80)))</f>
        <v/>
      </c>
      <c r="DP86" s="276" t="str">
        <f ca="true">+IF(OFFSET('Hygiene Data'!$D$12,0,10*ROW('Hygiene Data'!D80))="","",OFFSET('Hygiene Data'!$D$12,0,10*ROW('Hygiene Data'!D80)))</f>
        <v/>
      </c>
      <c r="DQ86" s="276" t="str">
        <f ca="true">+IF(OFFSET('Hygiene Data'!$D$13,0,10*ROW('Hygiene Data'!D80))="","",OFFSET('Hygiene Data'!$D$13,0,10*ROW('Hygiene Data'!D80)))</f>
        <v/>
      </c>
      <c r="DR86" s="276" t="str">
        <f ca="true">+IF(OFFSET('Hygiene Data'!$E$11,0,10*ROW('Hygiene Data'!E80))="","",OFFSET('Hygiene Data'!$E$11,0,10*ROW('Hygiene Data'!E80)))</f>
        <v/>
      </c>
      <c r="DS86" s="276" t="str">
        <f ca="true">+IF(OFFSET('Hygiene Data'!$E$12,0,10*ROW('Hygiene Data'!E80))="","",OFFSET('Hygiene Data'!$E$12,0,10*ROW('Hygiene Data'!E80)))</f>
        <v/>
      </c>
      <c r="DT86" s="276" t="str">
        <f ca="true">+IF(OFFSET('Hygiene Data'!$E$13,0,10*ROW('Hygiene Data'!E80))="","",OFFSET('Hygiene Data'!$E$13,0,10*ROW('Hygiene Data'!E80)))</f>
        <v/>
      </c>
      <c r="DU86" s="276" t="str">
        <f ca="true">+IF(OFFSET('Hygiene Data'!$F$11,0,10*ROW('Hygiene Data'!F80))="","",OFFSET('Hygiene Data'!$F$11,0,10*ROW('Hygiene Data'!F80)))</f>
        <v/>
      </c>
      <c r="DV86" s="276" t="str">
        <f ca="true">+IF(OFFSET('Hygiene Data'!$F$12,0,10*ROW('Hygiene Data'!F80))="","",OFFSET('Hygiene Data'!$F$12,0,10*ROW('Hygiene Data'!F80)))</f>
        <v/>
      </c>
      <c r="DW86" s="276" t="str">
        <f ca="true">+IF(OFFSET('Hygiene Data'!$F$13,0,10*ROW('Hygiene Data'!F80))="","",OFFSET('Hygiene Data'!$F$13,0,10*ROW('Hygiene Data'!F80)))</f>
        <v/>
      </c>
      <c r="DX86" s="276" t="str">
        <f ca="true">+IF(OFFSET('Hygiene Data'!$G$11,0,10*ROW('Hygiene Data'!G80))="","",OFFSET('Hygiene Data'!$G$11,0,10*ROW('Hygiene Data'!G80)))</f>
        <v/>
      </c>
      <c r="DY86" s="276" t="str">
        <f ca="true">+IF(OFFSET('Hygiene Data'!$G$12,0,10*ROW('Hygiene Data'!G80))="","",OFFSET('Hygiene Data'!$G$12,0,10*ROW('Hygiene Data'!G80)))</f>
        <v/>
      </c>
      <c r="DZ86" s="276" t="str">
        <f ca="true">+IF(OFFSET('Hygiene Data'!$G$13,0,10*ROW('Hygiene Data'!G80))="","",OFFSET('Hygiene Data'!$G$13,0,10*ROW('Hygiene Data'!G80)))</f>
        <v/>
      </c>
      <c r="EA86" s="276" t="str">
        <f ca="true">+IF(OFFSET('Hygiene Data'!$H$11,0,10*ROW('Hygiene Data'!H80))="","",OFFSET('Hygiene Data'!$H$11,0,10*ROW('Hygiene Data'!H80)))</f>
        <v/>
      </c>
      <c r="EB86" s="276" t="str">
        <f ca="true">+IF(OFFSET('Hygiene Data'!$H$12,0,10*ROW('Hygiene Data'!H80))="","",OFFSET('Hygiene Data'!$H$12,0,10*ROW('Hygiene Data'!H80)))</f>
        <v/>
      </c>
      <c r="EC86" s="276" t="str">
        <f ca="true">+IF(OFFSET('Hygiene Data'!$H$13,0,10*ROW('Hygiene Data'!H80))="","",OFFSET('Hygiene Data'!$H$13,0,10*ROW('Hygiene Data'!H80)))</f>
        <v/>
      </c>
      <c r="ED86" s="276" t="str">
        <f ca="true">+IF(OFFSET('Hygiene Data'!$I$11,0,10*ROW('Hygiene Data'!I80))="","",OFFSET('Hygiene Data'!$I$11,0,10*ROW('Hygiene Data'!I80)))</f>
        <v/>
      </c>
      <c r="EE86" s="276" t="str">
        <f ca="true">+IF(OFFSET('Hygiene Data'!$I$12,0,10*ROW('Hygiene Data'!I80))="","",OFFSET('Hygiene Data'!$I$12,0,10*ROW('Hygiene Data'!I80)))</f>
        <v/>
      </c>
      <c r="EF86" s="276"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2"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6"/>
      <c r="BS87" s="276" t="str">
        <f ca="true">+IF(OFFSET('Water Data'!$D$27,0,10*ROW('Water Data'!D81))="","",OFFSET('Water Data'!$D$27,0,10*ROW('Water Data'!D81)))</f>
        <v/>
      </c>
      <c r="BT87" s="276" t="str">
        <f ca="true">+IF(OFFSET('Water Data'!$D$28,0,10*ROW('Water Data'!D81))="","",OFFSET('Water Data'!$D$28,0,10*ROW('Water Data'!D81)))</f>
        <v/>
      </c>
      <c r="BU87" s="276" t="str">
        <f ca="true">+IF(OFFSET('Water Data'!$D$29,0,10*ROW('Water Data'!D81))="","",OFFSET('Water Data'!$D$29,0,10*ROW('Water Data'!D81)))</f>
        <v/>
      </c>
      <c r="BV87" s="276" t="str">
        <f ca="true">+IF(OFFSET('Water Data'!$E$27,0,10*ROW('Water Data'!E81))="","",OFFSET('Water Data'!$E$27,0,10*ROW('Water Data'!E81)))</f>
        <v/>
      </c>
      <c r="BW87" s="276" t="str">
        <f ca="true">+IF(OFFSET('Water Data'!$E$28,0,10*ROW('Water Data'!E81))="","",OFFSET('Water Data'!$E$28,0,10*ROW('Water Data'!E81)))</f>
        <v/>
      </c>
      <c r="BX87" s="276" t="str">
        <f ca="true">+IF(OFFSET('Water Data'!$E$29,0,10*ROW('Water Data'!E81))="","",OFFSET('Water Data'!$E$29,0,10*ROW('Water Data'!E81)))</f>
        <v/>
      </c>
      <c r="BY87" s="276" t="str">
        <f ca="true">+IF(OFFSET('Water Data'!$F$27,0,10*ROW('Water Data'!F81))="","",OFFSET('Water Data'!$F$27,0,10*ROW('Water Data'!F81)))</f>
        <v/>
      </c>
      <c r="BZ87" s="276" t="str">
        <f ca="true">+IF(OFFSET('Water Data'!$F$28,0,10*ROW('Water Data'!F81))="","",OFFSET('Water Data'!$F$28,0,10*ROW('Water Data'!F81)))</f>
        <v/>
      </c>
      <c r="CA87" s="276" t="str">
        <f ca="true">+IF(OFFSET('Water Data'!$F$29,0,10*ROW('Water Data'!F81))="","",OFFSET('Water Data'!$F$29,0,10*ROW('Water Data'!F81)))</f>
        <v/>
      </c>
      <c r="CB87" s="276" t="str">
        <f ca="true">+IF(OFFSET('Water Data'!$G$27,0,10*ROW('Water Data'!G81))="","",OFFSET('Water Data'!$G$27,0,10*ROW('Water Data'!G81)))</f>
        <v/>
      </c>
      <c r="CC87" s="276" t="str">
        <f ca="true">+IF(OFFSET('Water Data'!$G$28,0,10*ROW('Water Data'!G81))="","",OFFSET('Water Data'!$G$28,0,10*ROW('Water Data'!G81)))</f>
        <v/>
      </c>
      <c r="CD87" s="276" t="str">
        <f ca="true">+IF(OFFSET('Water Data'!$G$29,0,10*ROW('Water Data'!G81))="","",OFFSET('Water Data'!$G$29,0,10*ROW('Water Data'!G81)))</f>
        <v/>
      </c>
      <c r="CE87" s="276" t="str">
        <f ca="true">+IF(OFFSET('Water Data'!$H$27,0,10*ROW('Water Data'!H81))="","",OFFSET('Water Data'!$H$27,0,10*ROW('Water Data'!H81)))</f>
        <v/>
      </c>
      <c r="CF87" s="276" t="str">
        <f ca="true">+IF(OFFSET('Water Data'!$H$28,0,10*ROW('Water Data'!H81))="","",OFFSET('Water Data'!$H$28,0,10*ROW('Water Data'!H81)))</f>
        <v/>
      </c>
      <c r="CG87" s="276" t="str">
        <f ca="true">+IF(OFFSET('Water Data'!$H$29,0,10*ROW('Water Data'!H81))="","",OFFSET('Water Data'!$H$29,0,10*ROW('Water Data'!H81)))</f>
        <v/>
      </c>
      <c r="CH87" s="276" t="str">
        <f ca="true">+IF(OFFSET('Water Data'!$I$27,0,10*ROW('Water Data'!I81))="","",OFFSET('Water Data'!$I$27,0,10*ROW('Water Data'!I81)))</f>
        <v/>
      </c>
      <c r="CI87" s="276" t="str">
        <f ca="true">+IF(OFFSET('Water Data'!$I$28,0,10*ROW('Water Data'!I81))="","",OFFSET('Water Data'!$I$28,0,10*ROW('Water Data'!I81)))</f>
        <v/>
      </c>
      <c r="CJ87" s="276" t="str">
        <f ca="true">+IF(OFFSET('Water Data'!$I$29,0,10*ROW('Water Data'!I81))="","",OFFSET('Water Data'!$I$29,0,10*ROW('Water Data'!I81)))</f>
        <v/>
      </c>
      <c r="CK87" s="276" t="str">
        <f ca="true">+IF(OFFSET('Sanitation Data'!$D$28,0,10*ROW('Sanitation Data'!D81))="","",OFFSET('Sanitation Data'!$D$28,0,10*ROW('Sanitation Data'!D81)))</f>
        <v/>
      </c>
      <c r="CL87" s="276" t="str">
        <f ca="true">+IF(OFFSET('Sanitation Data'!$D$29,0,10*ROW('Sanitation Data'!D81))="","",OFFSET('Sanitation Data'!$D$29,0,10*ROW('Sanitation Data'!D81)))</f>
        <v/>
      </c>
      <c r="CM87" s="276" t="str">
        <f ca="true">+IF(OFFSET('Sanitation Data'!$D$30,0,10*ROW('Sanitation Data'!D81))="","",OFFSET('Sanitation Data'!$D$30,0,10*ROW('Sanitation Data'!D81)))</f>
        <v/>
      </c>
      <c r="CN87" s="276" t="str">
        <f ca="true">+IF(OFFSET('Sanitation Data'!$D$31,0,10*ROW('Sanitation Data'!D81))="","",OFFSET('Sanitation Data'!$D$31,0,10*ROW('Sanitation Data'!D81)))</f>
        <v/>
      </c>
      <c r="CO87" s="276" t="str">
        <f ca="true">+IF(OFFSET('Sanitation Data'!$D$32,0,10*ROW('Sanitation Data'!D81))="","",OFFSET('Sanitation Data'!$D$32,0,10*ROW('Sanitation Data'!D81)))</f>
        <v/>
      </c>
      <c r="CP87" s="276" t="str">
        <f ca="true">+IF(OFFSET('Sanitation Data'!$E$28,0,10*ROW('Sanitation Data'!E81))="","",OFFSET('Sanitation Data'!$E$28,0,10*ROW('Sanitation Data'!E81)))</f>
        <v/>
      </c>
      <c r="CQ87" s="276" t="str">
        <f ca="true">+IF(OFFSET('Sanitation Data'!$E$29,0,10*ROW('Sanitation Data'!E81))="","",OFFSET('Sanitation Data'!$E$29,0,10*ROW('Sanitation Data'!E81)))</f>
        <v/>
      </c>
      <c r="CR87" s="276" t="str">
        <f ca="true">+IF(OFFSET('Sanitation Data'!$E$30,0,10*ROW('Sanitation Data'!E81))="","",OFFSET('Sanitation Data'!$E$30,0,10*ROW('Sanitation Data'!E81)))</f>
        <v/>
      </c>
      <c r="CS87" s="276" t="str">
        <f ca="true">+IF(OFFSET('Sanitation Data'!$E$31,0,10*ROW('Sanitation Data'!E81))="","",OFFSET('Sanitation Data'!$E$31,0,10*ROW('Sanitation Data'!E81)))</f>
        <v/>
      </c>
      <c r="CT87" s="276" t="str">
        <f ca="true">+IF(OFFSET('Sanitation Data'!$E$32,0,10*ROW('Sanitation Data'!E81))="","",OFFSET('Sanitation Data'!$E$32,0,10*ROW('Sanitation Data'!E81)))</f>
        <v/>
      </c>
      <c r="CU87" s="276" t="str">
        <f ca="true">+IF(OFFSET('Sanitation Data'!$F$28,0,10*ROW('Sanitation Data'!F81))="","",OFFSET('Sanitation Data'!$F$28,0,10*ROW('Sanitation Data'!F81)))</f>
        <v/>
      </c>
      <c r="CV87" s="276" t="str">
        <f ca="true">+IF(OFFSET('Sanitation Data'!$F$29,0,10*ROW('Sanitation Data'!F81))="","",OFFSET('Sanitation Data'!$F$29,0,10*ROW('Sanitation Data'!F81)))</f>
        <v/>
      </c>
      <c r="CW87" s="276" t="str">
        <f ca="true">+IF(OFFSET('Sanitation Data'!$F$30,0,10*ROW('Sanitation Data'!F81))="","",OFFSET('Sanitation Data'!$F$30,0,10*ROW('Sanitation Data'!F81)))</f>
        <v/>
      </c>
      <c r="CX87" s="276" t="str">
        <f ca="true">+IF(OFFSET('Sanitation Data'!$F$31,0,10*ROW('Sanitation Data'!F81))="","",OFFSET('Sanitation Data'!$F$31,0,10*ROW('Sanitation Data'!F81)))</f>
        <v/>
      </c>
      <c r="CY87" s="276" t="str">
        <f ca="true">+IF(OFFSET('Sanitation Data'!$F$32,0,10*ROW('Sanitation Data'!F81))="","",OFFSET('Sanitation Data'!$F$32,0,10*ROW('Sanitation Data'!F81)))</f>
        <v/>
      </c>
      <c r="CZ87" s="276" t="str">
        <f ca="true">+IF(OFFSET('Sanitation Data'!$G$28,0,10*ROW('Sanitation Data'!G81))="","",OFFSET('Sanitation Data'!$G$28,0,10*ROW('Sanitation Data'!G81)))</f>
        <v/>
      </c>
      <c r="DA87" s="276" t="str">
        <f ca="true">+IF(OFFSET('Sanitation Data'!$G$29,0,10*ROW('Sanitation Data'!G81))="","",OFFSET('Sanitation Data'!$G$29,0,10*ROW('Sanitation Data'!G81)))</f>
        <v/>
      </c>
      <c r="DB87" s="276" t="str">
        <f ca="true">+IF(OFFSET('Sanitation Data'!$G$30,0,10*ROW('Sanitation Data'!G81))="","",OFFSET('Sanitation Data'!$G$30,0,10*ROW('Sanitation Data'!G81)))</f>
        <v/>
      </c>
      <c r="DC87" s="276" t="str">
        <f ca="true">+IF(OFFSET('Sanitation Data'!$G$31,0,10*ROW('Sanitation Data'!G81))="","",OFFSET('Sanitation Data'!$G$31,0,10*ROW('Sanitation Data'!G81)))</f>
        <v/>
      </c>
      <c r="DD87" s="276" t="str">
        <f ca="true">+IF(OFFSET('Sanitation Data'!$G$32,0,10*ROW('Sanitation Data'!G81))="","",OFFSET('Sanitation Data'!$G$32,0,10*ROW('Sanitation Data'!G81)))</f>
        <v/>
      </c>
      <c r="DE87" s="276" t="str">
        <f ca="true">+IF(OFFSET('Sanitation Data'!$H$28,0,10*ROW('Sanitation Data'!H81))="","",OFFSET('Sanitation Data'!$H$28,0,10*ROW('Sanitation Data'!H81)))</f>
        <v/>
      </c>
      <c r="DF87" s="276" t="str">
        <f ca="true">+IF(OFFSET('Sanitation Data'!$H$29,0,10*ROW('Sanitation Data'!H81))="","",OFFSET('Sanitation Data'!$H$29,0,10*ROW('Sanitation Data'!H81)))</f>
        <v/>
      </c>
      <c r="DG87" s="276" t="str">
        <f ca="true">+IF(OFFSET('Sanitation Data'!$H$30,0,10*ROW('Sanitation Data'!H81))="","",OFFSET('Sanitation Data'!$H$30,0,10*ROW('Sanitation Data'!H81)))</f>
        <v/>
      </c>
      <c r="DH87" s="276" t="str">
        <f ca="true">+IF(OFFSET('Sanitation Data'!$H$31,0,10*ROW('Sanitation Data'!H81))="","",OFFSET('Sanitation Data'!$H$31,0,10*ROW('Sanitation Data'!H81)))</f>
        <v/>
      </c>
      <c r="DI87" s="276" t="str">
        <f ca="true">+IF(OFFSET('Sanitation Data'!$H$32,0,10*ROW('Sanitation Data'!H81))="","",OFFSET('Sanitation Data'!$H$32,0,10*ROW('Sanitation Data'!H81)))</f>
        <v/>
      </c>
      <c r="DJ87" s="276" t="str">
        <f ca="true">+IF(OFFSET('Sanitation Data'!$I$28,0,10*ROW('Sanitation Data'!I81))="","",OFFSET('Sanitation Data'!$I$28,0,10*ROW('Sanitation Data'!I81)))</f>
        <v/>
      </c>
      <c r="DK87" s="276" t="str">
        <f ca="true">+IF(OFFSET('Sanitation Data'!$I$29,0,10*ROW('Sanitation Data'!I81))="","",OFFSET('Sanitation Data'!$I$29,0,10*ROW('Sanitation Data'!I81)))</f>
        <v/>
      </c>
      <c r="DL87" s="276" t="str">
        <f ca="true">+IF(OFFSET('Sanitation Data'!$I$30,0,10*ROW('Sanitation Data'!I81))="","",OFFSET('Sanitation Data'!$I$30,0,10*ROW('Sanitation Data'!I81)))</f>
        <v/>
      </c>
      <c r="DM87" s="276" t="str">
        <f ca="true">+IF(OFFSET('Sanitation Data'!$I$31,0,10*ROW('Sanitation Data'!I81))="","",OFFSET('Sanitation Data'!$I$31,0,10*ROW('Sanitation Data'!I81)))</f>
        <v/>
      </c>
      <c r="DN87" s="276" t="str">
        <f ca="true">+IF(OFFSET('Sanitation Data'!$I$32,0,10*ROW('Sanitation Data'!I81))="","",OFFSET('Sanitation Data'!$I$32,0,10*ROW('Sanitation Data'!I81)))</f>
        <v/>
      </c>
      <c r="DO87" s="276" t="str">
        <f ca="true">+IF(OFFSET('Hygiene Data'!$D$11,0,10*ROW('Hygiene Data'!D81))="","",OFFSET('Hygiene Data'!$D$11,0,10*ROW('Hygiene Data'!D81)))</f>
        <v/>
      </c>
      <c r="DP87" s="276" t="str">
        <f ca="true">+IF(OFFSET('Hygiene Data'!$D$12,0,10*ROW('Hygiene Data'!D81))="","",OFFSET('Hygiene Data'!$D$12,0,10*ROW('Hygiene Data'!D81)))</f>
        <v/>
      </c>
      <c r="DQ87" s="276" t="str">
        <f ca="true">+IF(OFFSET('Hygiene Data'!$D$13,0,10*ROW('Hygiene Data'!D81))="","",OFFSET('Hygiene Data'!$D$13,0,10*ROW('Hygiene Data'!D81)))</f>
        <v/>
      </c>
      <c r="DR87" s="276" t="str">
        <f ca="true">+IF(OFFSET('Hygiene Data'!$E$11,0,10*ROW('Hygiene Data'!E81))="","",OFFSET('Hygiene Data'!$E$11,0,10*ROW('Hygiene Data'!E81)))</f>
        <v/>
      </c>
      <c r="DS87" s="276" t="str">
        <f ca="true">+IF(OFFSET('Hygiene Data'!$E$12,0,10*ROW('Hygiene Data'!E81))="","",OFFSET('Hygiene Data'!$E$12,0,10*ROW('Hygiene Data'!E81)))</f>
        <v/>
      </c>
      <c r="DT87" s="276" t="str">
        <f ca="true">+IF(OFFSET('Hygiene Data'!$E$13,0,10*ROW('Hygiene Data'!E81))="","",OFFSET('Hygiene Data'!$E$13,0,10*ROW('Hygiene Data'!E81)))</f>
        <v/>
      </c>
      <c r="DU87" s="276" t="str">
        <f ca="true">+IF(OFFSET('Hygiene Data'!$F$11,0,10*ROW('Hygiene Data'!F81))="","",OFFSET('Hygiene Data'!$F$11,0,10*ROW('Hygiene Data'!F81)))</f>
        <v/>
      </c>
      <c r="DV87" s="276" t="str">
        <f ca="true">+IF(OFFSET('Hygiene Data'!$F$12,0,10*ROW('Hygiene Data'!F81))="","",OFFSET('Hygiene Data'!$F$12,0,10*ROW('Hygiene Data'!F81)))</f>
        <v/>
      </c>
      <c r="DW87" s="276" t="str">
        <f ca="true">+IF(OFFSET('Hygiene Data'!$F$13,0,10*ROW('Hygiene Data'!F81))="","",OFFSET('Hygiene Data'!$F$13,0,10*ROW('Hygiene Data'!F81)))</f>
        <v/>
      </c>
      <c r="DX87" s="276" t="str">
        <f ca="true">+IF(OFFSET('Hygiene Data'!$G$11,0,10*ROW('Hygiene Data'!G81))="","",OFFSET('Hygiene Data'!$G$11,0,10*ROW('Hygiene Data'!G81)))</f>
        <v/>
      </c>
      <c r="DY87" s="276" t="str">
        <f ca="true">+IF(OFFSET('Hygiene Data'!$G$12,0,10*ROW('Hygiene Data'!G81))="","",OFFSET('Hygiene Data'!$G$12,0,10*ROW('Hygiene Data'!G81)))</f>
        <v/>
      </c>
      <c r="DZ87" s="276" t="str">
        <f ca="true">+IF(OFFSET('Hygiene Data'!$G$13,0,10*ROW('Hygiene Data'!G81))="","",OFFSET('Hygiene Data'!$G$13,0,10*ROW('Hygiene Data'!G81)))</f>
        <v/>
      </c>
      <c r="EA87" s="276" t="str">
        <f ca="true">+IF(OFFSET('Hygiene Data'!$H$11,0,10*ROW('Hygiene Data'!H81))="","",OFFSET('Hygiene Data'!$H$11,0,10*ROW('Hygiene Data'!H81)))</f>
        <v/>
      </c>
      <c r="EB87" s="276" t="str">
        <f ca="true">+IF(OFFSET('Hygiene Data'!$H$12,0,10*ROW('Hygiene Data'!H81))="","",OFFSET('Hygiene Data'!$H$12,0,10*ROW('Hygiene Data'!H81)))</f>
        <v/>
      </c>
      <c r="EC87" s="276" t="str">
        <f ca="true">+IF(OFFSET('Hygiene Data'!$H$13,0,10*ROW('Hygiene Data'!H81))="","",OFFSET('Hygiene Data'!$H$13,0,10*ROW('Hygiene Data'!H81)))</f>
        <v/>
      </c>
      <c r="ED87" s="276" t="str">
        <f ca="true">+IF(OFFSET('Hygiene Data'!$I$11,0,10*ROW('Hygiene Data'!I81))="","",OFFSET('Hygiene Data'!$I$11,0,10*ROW('Hygiene Data'!I81)))</f>
        <v/>
      </c>
      <c r="EE87" s="276" t="str">
        <f ca="true">+IF(OFFSET('Hygiene Data'!$I$12,0,10*ROW('Hygiene Data'!I81))="","",OFFSET('Hygiene Data'!$I$12,0,10*ROW('Hygiene Data'!I81)))</f>
        <v/>
      </c>
      <c r="EF87" s="276"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2"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6"/>
      <c r="BS88" s="276" t="str">
        <f ca="true">+IF(OFFSET('Water Data'!$D$27,0,10*ROW('Water Data'!D82))="","",OFFSET('Water Data'!$D$27,0,10*ROW('Water Data'!D82)))</f>
        <v/>
      </c>
      <c r="BT88" s="276" t="str">
        <f ca="true">+IF(OFFSET('Water Data'!$D$28,0,10*ROW('Water Data'!D82))="","",OFFSET('Water Data'!$D$28,0,10*ROW('Water Data'!D82)))</f>
        <v/>
      </c>
      <c r="BU88" s="276" t="str">
        <f ca="true">+IF(OFFSET('Water Data'!$D$29,0,10*ROW('Water Data'!D82))="","",OFFSET('Water Data'!$D$29,0,10*ROW('Water Data'!D82)))</f>
        <v/>
      </c>
      <c r="BV88" s="276" t="str">
        <f ca="true">+IF(OFFSET('Water Data'!$E$27,0,10*ROW('Water Data'!E82))="","",OFFSET('Water Data'!$E$27,0,10*ROW('Water Data'!E82)))</f>
        <v/>
      </c>
      <c r="BW88" s="276" t="str">
        <f ca="true">+IF(OFFSET('Water Data'!$E$28,0,10*ROW('Water Data'!E82))="","",OFFSET('Water Data'!$E$28,0,10*ROW('Water Data'!E82)))</f>
        <v/>
      </c>
      <c r="BX88" s="276" t="str">
        <f ca="true">+IF(OFFSET('Water Data'!$E$29,0,10*ROW('Water Data'!E82))="","",OFFSET('Water Data'!$E$29,0,10*ROW('Water Data'!E82)))</f>
        <v/>
      </c>
      <c r="BY88" s="276" t="str">
        <f ca="true">+IF(OFFSET('Water Data'!$F$27,0,10*ROW('Water Data'!F82))="","",OFFSET('Water Data'!$F$27,0,10*ROW('Water Data'!F82)))</f>
        <v/>
      </c>
      <c r="BZ88" s="276" t="str">
        <f ca="true">+IF(OFFSET('Water Data'!$F$28,0,10*ROW('Water Data'!F82))="","",OFFSET('Water Data'!$F$28,0,10*ROW('Water Data'!F82)))</f>
        <v/>
      </c>
      <c r="CA88" s="276" t="str">
        <f ca="true">+IF(OFFSET('Water Data'!$F$29,0,10*ROW('Water Data'!F82))="","",OFFSET('Water Data'!$F$29,0,10*ROW('Water Data'!F82)))</f>
        <v/>
      </c>
      <c r="CB88" s="276" t="str">
        <f ca="true">+IF(OFFSET('Water Data'!$G$27,0,10*ROW('Water Data'!G82))="","",OFFSET('Water Data'!$G$27,0,10*ROW('Water Data'!G82)))</f>
        <v/>
      </c>
      <c r="CC88" s="276" t="str">
        <f ca="true">+IF(OFFSET('Water Data'!$G$28,0,10*ROW('Water Data'!G82))="","",OFFSET('Water Data'!$G$28,0,10*ROW('Water Data'!G82)))</f>
        <v/>
      </c>
      <c r="CD88" s="276" t="str">
        <f ca="true">+IF(OFFSET('Water Data'!$G$29,0,10*ROW('Water Data'!G82))="","",OFFSET('Water Data'!$G$29,0,10*ROW('Water Data'!G82)))</f>
        <v/>
      </c>
      <c r="CE88" s="276" t="str">
        <f ca="true">+IF(OFFSET('Water Data'!$H$27,0,10*ROW('Water Data'!H82))="","",OFFSET('Water Data'!$H$27,0,10*ROW('Water Data'!H82)))</f>
        <v/>
      </c>
      <c r="CF88" s="276" t="str">
        <f ca="true">+IF(OFFSET('Water Data'!$H$28,0,10*ROW('Water Data'!H82))="","",OFFSET('Water Data'!$H$28,0,10*ROW('Water Data'!H82)))</f>
        <v/>
      </c>
      <c r="CG88" s="276" t="str">
        <f ca="true">+IF(OFFSET('Water Data'!$H$29,0,10*ROW('Water Data'!H82))="","",OFFSET('Water Data'!$H$29,0,10*ROW('Water Data'!H82)))</f>
        <v/>
      </c>
      <c r="CH88" s="276" t="str">
        <f ca="true">+IF(OFFSET('Water Data'!$I$27,0,10*ROW('Water Data'!I82))="","",OFFSET('Water Data'!$I$27,0,10*ROW('Water Data'!I82)))</f>
        <v/>
      </c>
      <c r="CI88" s="276" t="str">
        <f ca="true">+IF(OFFSET('Water Data'!$I$28,0,10*ROW('Water Data'!I82))="","",OFFSET('Water Data'!$I$28,0,10*ROW('Water Data'!I82)))</f>
        <v/>
      </c>
      <c r="CJ88" s="276" t="str">
        <f ca="true">+IF(OFFSET('Water Data'!$I$29,0,10*ROW('Water Data'!I82))="","",OFFSET('Water Data'!$I$29,0,10*ROW('Water Data'!I82)))</f>
        <v/>
      </c>
      <c r="CK88" s="276" t="str">
        <f ca="true">+IF(OFFSET('Sanitation Data'!$D$28,0,10*ROW('Sanitation Data'!D82))="","",OFFSET('Sanitation Data'!$D$28,0,10*ROW('Sanitation Data'!D82)))</f>
        <v/>
      </c>
      <c r="CL88" s="276" t="str">
        <f ca="true">+IF(OFFSET('Sanitation Data'!$D$29,0,10*ROW('Sanitation Data'!D82))="","",OFFSET('Sanitation Data'!$D$29,0,10*ROW('Sanitation Data'!D82)))</f>
        <v/>
      </c>
      <c r="CM88" s="276" t="str">
        <f ca="true">+IF(OFFSET('Sanitation Data'!$D$30,0,10*ROW('Sanitation Data'!D82))="","",OFFSET('Sanitation Data'!$D$30,0,10*ROW('Sanitation Data'!D82)))</f>
        <v/>
      </c>
      <c r="CN88" s="276" t="str">
        <f ca="true">+IF(OFFSET('Sanitation Data'!$D$31,0,10*ROW('Sanitation Data'!D82))="","",OFFSET('Sanitation Data'!$D$31,0,10*ROW('Sanitation Data'!D82)))</f>
        <v/>
      </c>
      <c r="CO88" s="276" t="str">
        <f ca="true">+IF(OFFSET('Sanitation Data'!$D$32,0,10*ROW('Sanitation Data'!D82))="","",OFFSET('Sanitation Data'!$D$32,0,10*ROW('Sanitation Data'!D82)))</f>
        <v/>
      </c>
      <c r="CP88" s="276" t="str">
        <f ca="true">+IF(OFFSET('Sanitation Data'!$E$28,0,10*ROW('Sanitation Data'!E82))="","",OFFSET('Sanitation Data'!$E$28,0,10*ROW('Sanitation Data'!E82)))</f>
        <v/>
      </c>
      <c r="CQ88" s="276" t="str">
        <f ca="true">+IF(OFFSET('Sanitation Data'!$E$29,0,10*ROW('Sanitation Data'!E82))="","",OFFSET('Sanitation Data'!$E$29,0,10*ROW('Sanitation Data'!E82)))</f>
        <v/>
      </c>
      <c r="CR88" s="276" t="str">
        <f ca="true">+IF(OFFSET('Sanitation Data'!$E$30,0,10*ROW('Sanitation Data'!E82))="","",OFFSET('Sanitation Data'!$E$30,0,10*ROW('Sanitation Data'!E82)))</f>
        <v/>
      </c>
      <c r="CS88" s="276" t="str">
        <f ca="true">+IF(OFFSET('Sanitation Data'!$E$31,0,10*ROW('Sanitation Data'!E82))="","",OFFSET('Sanitation Data'!$E$31,0,10*ROW('Sanitation Data'!E82)))</f>
        <v/>
      </c>
      <c r="CT88" s="276" t="str">
        <f ca="true">+IF(OFFSET('Sanitation Data'!$E$32,0,10*ROW('Sanitation Data'!E82))="","",OFFSET('Sanitation Data'!$E$32,0,10*ROW('Sanitation Data'!E82)))</f>
        <v/>
      </c>
      <c r="CU88" s="276" t="str">
        <f ca="true">+IF(OFFSET('Sanitation Data'!$F$28,0,10*ROW('Sanitation Data'!F82))="","",OFFSET('Sanitation Data'!$F$28,0,10*ROW('Sanitation Data'!F82)))</f>
        <v/>
      </c>
      <c r="CV88" s="276" t="str">
        <f ca="true">+IF(OFFSET('Sanitation Data'!$F$29,0,10*ROW('Sanitation Data'!F82))="","",OFFSET('Sanitation Data'!$F$29,0,10*ROW('Sanitation Data'!F82)))</f>
        <v/>
      </c>
      <c r="CW88" s="276" t="str">
        <f ca="true">+IF(OFFSET('Sanitation Data'!$F$30,0,10*ROW('Sanitation Data'!F82))="","",OFFSET('Sanitation Data'!$F$30,0,10*ROW('Sanitation Data'!F82)))</f>
        <v/>
      </c>
      <c r="CX88" s="276" t="str">
        <f ca="true">+IF(OFFSET('Sanitation Data'!$F$31,0,10*ROW('Sanitation Data'!F82))="","",OFFSET('Sanitation Data'!$F$31,0,10*ROW('Sanitation Data'!F82)))</f>
        <v/>
      </c>
      <c r="CY88" s="276" t="str">
        <f ca="true">+IF(OFFSET('Sanitation Data'!$F$32,0,10*ROW('Sanitation Data'!F82))="","",OFFSET('Sanitation Data'!$F$32,0,10*ROW('Sanitation Data'!F82)))</f>
        <v/>
      </c>
      <c r="CZ88" s="276" t="str">
        <f ca="true">+IF(OFFSET('Sanitation Data'!$G$28,0,10*ROW('Sanitation Data'!G82))="","",OFFSET('Sanitation Data'!$G$28,0,10*ROW('Sanitation Data'!G82)))</f>
        <v/>
      </c>
      <c r="DA88" s="276" t="str">
        <f ca="true">+IF(OFFSET('Sanitation Data'!$G$29,0,10*ROW('Sanitation Data'!G82))="","",OFFSET('Sanitation Data'!$G$29,0,10*ROW('Sanitation Data'!G82)))</f>
        <v/>
      </c>
      <c r="DB88" s="276" t="str">
        <f ca="true">+IF(OFFSET('Sanitation Data'!$G$30,0,10*ROW('Sanitation Data'!G82))="","",OFFSET('Sanitation Data'!$G$30,0,10*ROW('Sanitation Data'!G82)))</f>
        <v/>
      </c>
      <c r="DC88" s="276" t="str">
        <f ca="true">+IF(OFFSET('Sanitation Data'!$G$31,0,10*ROW('Sanitation Data'!G82))="","",OFFSET('Sanitation Data'!$G$31,0,10*ROW('Sanitation Data'!G82)))</f>
        <v/>
      </c>
      <c r="DD88" s="276" t="str">
        <f ca="true">+IF(OFFSET('Sanitation Data'!$G$32,0,10*ROW('Sanitation Data'!G82))="","",OFFSET('Sanitation Data'!$G$32,0,10*ROW('Sanitation Data'!G82)))</f>
        <v/>
      </c>
      <c r="DE88" s="276" t="str">
        <f ca="true">+IF(OFFSET('Sanitation Data'!$H$28,0,10*ROW('Sanitation Data'!H82))="","",OFFSET('Sanitation Data'!$H$28,0,10*ROW('Sanitation Data'!H82)))</f>
        <v/>
      </c>
      <c r="DF88" s="276" t="str">
        <f ca="true">+IF(OFFSET('Sanitation Data'!$H$29,0,10*ROW('Sanitation Data'!H82))="","",OFFSET('Sanitation Data'!$H$29,0,10*ROW('Sanitation Data'!H82)))</f>
        <v/>
      </c>
      <c r="DG88" s="276" t="str">
        <f ca="true">+IF(OFFSET('Sanitation Data'!$H$30,0,10*ROW('Sanitation Data'!H82))="","",OFFSET('Sanitation Data'!$H$30,0,10*ROW('Sanitation Data'!H82)))</f>
        <v/>
      </c>
      <c r="DH88" s="276" t="str">
        <f ca="true">+IF(OFFSET('Sanitation Data'!$H$31,0,10*ROW('Sanitation Data'!H82))="","",OFFSET('Sanitation Data'!$H$31,0,10*ROW('Sanitation Data'!H82)))</f>
        <v/>
      </c>
      <c r="DI88" s="276" t="str">
        <f ca="true">+IF(OFFSET('Sanitation Data'!$H$32,0,10*ROW('Sanitation Data'!H82))="","",OFFSET('Sanitation Data'!$H$32,0,10*ROW('Sanitation Data'!H82)))</f>
        <v/>
      </c>
      <c r="DJ88" s="276" t="str">
        <f ca="true">+IF(OFFSET('Sanitation Data'!$I$28,0,10*ROW('Sanitation Data'!I82))="","",OFFSET('Sanitation Data'!$I$28,0,10*ROW('Sanitation Data'!I82)))</f>
        <v/>
      </c>
      <c r="DK88" s="276" t="str">
        <f ca="true">+IF(OFFSET('Sanitation Data'!$I$29,0,10*ROW('Sanitation Data'!I82))="","",OFFSET('Sanitation Data'!$I$29,0,10*ROW('Sanitation Data'!I82)))</f>
        <v/>
      </c>
      <c r="DL88" s="276" t="str">
        <f ca="true">+IF(OFFSET('Sanitation Data'!$I$30,0,10*ROW('Sanitation Data'!I82))="","",OFFSET('Sanitation Data'!$I$30,0,10*ROW('Sanitation Data'!I82)))</f>
        <v/>
      </c>
      <c r="DM88" s="276" t="str">
        <f ca="true">+IF(OFFSET('Sanitation Data'!$I$31,0,10*ROW('Sanitation Data'!I82))="","",OFFSET('Sanitation Data'!$I$31,0,10*ROW('Sanitation Data'!I82)))</f>
        <v/>
      </c>
      <c r="DN88" s="276" t="str">
        <f ca="true">+IF(OFFSET('Sanitation Data'!$I$32,0,10*ROW('Sanitation Data'!I82))="","",OFFSET('Sanitation Data'!$I$32,0,10*ROW('Sanitation Data'!I82)))</f>
        <v/>
      </c>
      <c r="DO88" s="276" t="str">
        <f ca="true">+IF(OFFSET('Hygiene Data'!$D$11,0,10*ROW('Hygiene Data'!D82))="","",OFFSET('Hygiene Data'!$D$11,0,10*ROW('Hygiene Data'!D82)))</f>
        <v/>
      </c>
      <c r="DP88" s="276" t="str">
        <f ca="true">+IF(OFFSET('Hygiene Data'!$D$12,0,10*ROW('Hygiene Data'!D82))="","",OFFSET('Hygiene Data'!$D$12,0,10*ROW('Hygiene Data'!D82)))</f>
        <v/>
      </c>
      <c r="DQ88" s="276" t="str">
        <f ca="true">+IF(OFFSET('Hygiene Data'!$D$13,0,10*ROW('Hygiene Data'!D82))="","",OFFSET('Hygiene Data'!$D$13,0,10*ROW('Hygiene Data'!D82)))</f>
        <v/>
      </c>
      <c r="DR88" s="276" t="str">
        <f ca="true">+IF(OFFSET('Hygiene Data'!$E$11,0,10*ROW('Hygiene Data'!E82))="","",OFFSET('Hygiene Data'!$E$11,0,10*ROW('Hygiene Data'!E82)))</f>
        <v/>
      </c>
      <c r="DS88" s="276" t="str">
        <f ca="true">+IF(OFFSET('Hygiene Data'!$E$12,0,10*ROW('Hygiene Data'!E82))="","",OFFSET('Hygiene Data'!$E$12,0,10*ROW('Hygiene Data'!E82)))</f>
        <v/>
      </c>
      <c r="DT88" s="276" t="str">
        <f ca="true">+IF(OFFSET('Hygiene Data'!$E$13,0,10*ROW('Hygiene Data'!E82))="","",OFFSET('Hygiene Data'!$E$13,0,10*ROW('Hygiene Data'!E82)))</f>
        <v/>
      </c>
      <c r="DU88" s="276" t="str">
        <f ca="true">+IF(OFFSET('Hygiene Data'!$F$11,0,10*ROW('Hygiene Data'!F82))="","",OFFSET('Hygiene Data'!$F$11,0,10*ROW('Hygiene Data'!F82)))</f>
        <v/>
      </c>
      <c r="DV88" s="276" t="str">
        <f ca="true">+IF(OFFSET('Hygiene Data'!$F$12,0,10*ROW('Hygiene Data'!F82))="","",OFFSET('Hygiene Data'!$F$12,0,10*ROW('Hygiene Data'!F82)))</f>
        <v/>
      </c>
      <c r="DW88" s="276" t="str">
        <f ca="true">+IF(OFFSET('Hygiene Data'!$F$13,0,10*ROW('Hygiene Data'!F82))="","",OFFSET('Hygiene Data'!$F$13,0,10*ROW('Hygiene Data'!F82)))</f>
        <v/>
      </c>
      <c r="DX88" s="276" t="str">
        <f ca="true">+IF(OFFSET('Hygiene Data'!$G$11,0,10*ROW('Hygiene Data'!G82))="","",OFFSET('Hygiene Data'!$G$11,0,10*ROW('Hygiene Data'!G82)))</f>
        <v/>
      </c>
      <c r="DY88" s="276" t="str">
        <f ca="true">+IF(OFFSET('Hygiene Data'!$G$12,0,10*ROW('Hygiene Data'!G82))="","",OFFSET('Hygiene Data'!$G$12,0,10*ROW('Hygiene Data'!G82)))</f>
        <v/>
      </c>
      <c r="DZ88" s="276" t="str">
        <f ca="true">+IF(OFFSET('Hygiene Data'!$G$13,0,10*ROW('Hygiene Data'!G82))="","",OFFSET('Hygiene Data'!$G$13,0,10*ROW('Hygiene Data'!G82)))</f>
        <v/>
      </c>
      <c r="EA88" s="276" t="str">
        <f ca="true">+IF(OFFSET('Hygiene Data'!$H$11,0,10*ROW('Hygiene Data'!H82))="","",OFFSET('Hygiene Data'!$H$11,0,10*ROW('Hygiene Data'!H82)))</f>
        <v/>
      </c>
      <c r="EB88" s="276" t="str">
        <f ca="true">+IF(OFFSET('Hygiene Data'!$H$12,0,10*ROW('Hygiene Data'!H82))="","",OFFSET('Hygiene Data'!$H$12,0,10*ROW('Hygiene Data'!H82)))</f>
        <v/>
      </c>
      <c r="EC88" s="276" t="str">
        <f ca="true">+IF(OFFSET('Hygiene Data'!$H$13,0,10*ROW('Hygiene Data'!H82))="","",OFFSET('Hygiene Data'!$H$13,0,10*ROW('Hygiene Data'!H82)))</f>
        <v/>
      </c>
      <c r="ED88" s="276" t="str">
        <f ca="true">+IF(OFFSET('Hygiene Data'!$I$11,0,10*ROW('Hygiene Data'!I82))="","",OFFSET('Hygiene Data'!$I$11,0,10*ROW('Hygiene Data'!I82)))</f>
        <v/>
      </c>
      <c r="EE88" s="276" t="str">
        <f ca="true">+IF(OFFSET('Hygiene Data'!$I$12,0,10*ROW('Hygiene Data'!I82))="","",OFFSET('Hygiene Data'!$I$12,0,10*ROW('Hygiene Data'!I82)))</f>
        <v/>
      </c>
      <c r="EF88" s="276"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2"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6"/>
      <c r="BS89" s="276" t="str">
        <f ca="true">+IF(OFFSET('Water Data'!$D$27,0,10*ROW('Water Data'!D83))="","",OFFSET('Water Data'!$D$27,0,10*ROW('Water Data'!D83)))</f>
        <v/>
      </c>
      <c r="BT89" s="276" t="str">
        <f ca="true">+IF(OFFSET('Water Data'!$D$28,0,10*ROW('Water Data'!D83))="","",OFFSET('Water Data'!$D$28,0,10*ROW('Water Data'!D83)))</f>
        <v/>
      </c>
      <c r="BU89" s="276" t="str">
        <f ca="true">+IF(OFFSET('Water Data'!$D$29,0,10*ROW('Water Data'!D83))="","",OFFSET('Water Data'!$D$29,0,10*ROW('Water Data'!D83)))</f>
        <v/>
      </c>
      <c r="BV89" s="276" t="str">
        <f ca="true">+IF(OFFSET('Water Data'!$E$27,0,10*ROW('Water Data'!E83))="","",OFFSET('Water Data'!$E$27,0,10*ROW('Water Data'!E83)))</f>
        <v/>
      </c>
      <c r="BW89" s="276" t="str">
        <f ca="true">+IF(OFFSET('Water Data'!$E$28,0,10*ROW('Water Data'!E83))="","",OFFSET('Water Data'!$E$28,0,10*ROW('Water Data'!E83)))</f>
        <v/>
      </c>
      <c r="BX89" s="276" t="str">
        <f ca="true">+IF(OFFSET('Water Data'!$E$29,0,10*ROW('Water Data'!E83))="","",OFFSET('Water Data'!$E$29,0,10*ROW('Water Data'!E83)))</f>
        <v/>
      </c>
      <c r="BY89" s="276" t="str">
        <f ca="true">+IF(OFFSET('Water Data'!$F$27,0,10*ROW('Water Data'!F83))="","",OFFSET('Water Data'!$F$27,0,10*ROW('Water Data'!F83)))</f>
        <v/>
      </c>
      <c r="BZ89" s="276" t="str">
        <f ca="true">+IF(OFFSET('Water Data'!$F$28,0,10*ROW('Water Data'!F83))="","",OFFSET('Water Data'!$F$28,0,10*ROW('Water Data'!F83)))</f>
        <v/>
      </c>
      <c r="CA89" s="276" t="str">
        <f ca="true">+IF(OFFSET('Water Data'!$F$29,0,10*ROW('Water Data'!F83))="","",OFFSET('Water Data'!$F$29,0,10*ROW('Water Data'!F83)))</f>
        <v/>
      </c>
      <c r="CB89" s="276" t="str">
        <f ca="true">+IF(OFFSET('Water Data'!$G$27,0,10*ROW('Water Data'!G83))="","",OFFSET('Water Data'!$G$27,0,10*ROW('Water Data'!G83)))</f>
        <v/>
      </c>
      <c r="CC89" s="276" t="str">
        <f ca="true">+IF(OFFSET('Water Data'!$G$28,0,10*ROW('Water Data'!G83))="","",OFFSET('Water Data'!$G$28,0,10*ROW('Water Data'!G83)))</f>
        <v/>
      </c>
      <c r="CD89" s="276" t="str">
        <f ca="true">+IF(OFFSET('Water Data'!$G$29,0,10*ROW('Water Data'!G83))="","",OFFSET('Water Data'!$G$29,0,10*ROW('Water Data'!G83)))</f>
        <v/>
      </c>
      <c r="CE89" s="276" t="str">
        <f ca="true">+IF(OFFSET('Water Data'!$H$27,0,10*ROW('Water Data'!H83))="","",OFFSET('Water Data'!$H$27,0,10*ROW('Water Data'!H83)))</f>
        <v/>
      </c>
      <c r="CF89" s="276" t="str">
        <f ca="true">+IF(OFFSET('Water Data'!$H$28,0,10*ROW('Water Data'!H83))="","",OFFSET('Water Data'!$H$28,0,10*ROW('Water Data'!H83)))</f>
        <v/>
      </c>
      <c r="CG89" s="276" t="str">
        <f ca="true">+IF(OFFSET('Water Data'!$H$29,0,10*ROW('Water Data'!H83))="","",OFFSET('Water Data'!$H$29,0,10*ROW('Water Data'!H83)))</f>
        <v/>
      </c>
      <c r="CH89" s="276" t="str">
        <f ca="true">+IF(OFFSET('Water Data'!$I$27,0,10*ROW('Water Data'!I83))="","",OFFSET('Water Data'!$I$27,0,10*ROW('Water Data'!I83)))</f>
        <v/>
      </c>
      <c r="CI89" s="276" t="str">
        <f ca="true">+IF(OFFSET('Water Data'!$I$28,0,10*ROW('Water Data'!I83))="","",OFFSET('Water Data'!$I$28,0,10*ROW('Water Data'!I83)))</f>
        <v/>
      </c>
      <c r="CJ89" s="276" t="str">
        <f ca="true">+IF(OFFSET('Water Data'!$I$29,0,10*ROW('Water Data'!I83))="","",OFFSET('Water Data'!$I$29,0,10*ROW('Water Data'!I83)))</f>
        <v/>
      </c>
      <c r="CK89" s="276" t="str">
        <f ca="true">+IF(OFFSET('Sanitation Data'!$D$28,0,10*ROW('Sanitation Data'!D83))="","",OFFSET('Sanitation Data'!$D$28,0,10*ROW('Sanitation Data'!D83)))</f>
        <v/>
      </c>
      <c r="CL89" s="276" t="str">
        <f ca="true">+IF(OFFSET('Sanitation Data'!$D$29,0,10*ROW('Sanitation Data'!D83))="","",OFFSET('Sanitation Data'!$D$29,0,10*ROW('Sanitation Data'!D83)))</f>
        <v/>
      </c>
      <c r="CM89" s="276" t="str">
        <f ca="true">+IF(OFFSET('Sanitation Data'!$D$30,0,10*ROW('Sanitation Data'!D83))="","",OFFSET('Sanitation Data'!$D$30,0,10*ROW('Sanitation Data'!D83)))</f>
        <v/>
      </c>
      <c r="CN89" s="276" t="str">
        <f ca="true">+IF(OFFSET('Sanitation Data'!$D$31,0,10*ROW('Sanitation Data'!D83))="","",OFFSET('Sanitation Data'!$D$31,0,10*ROW('Sanitation Data'!D83)))</f>
        <v/>
      </c>
      <c r="CO89" s="276" t="str">
        <f ca="true">+IF(OFFSET('Sanitation Data'!$D$32,0,10*ROW('Sanitation Data'!D83))="","",OFFSET('Sanitation Data'!$D$32,0,10*ROW('Sanitation Data'!D83)))</f>
        <v/>
      </c>
      <c r="CP89" s="276" t="str">
        <f ca="true">+IF(OFFSET('Sanitation Data'!$E$28,0,10*ROW('Sanitation Data'!E83))="","",OFFSET('Sanitation Data'!$E$28,0,10*ROW('Sanitation Data'!E83)))</f>
        <v/>
      </c>
      <c r="CQ89" s="276" t="str">
        <f ca="true">+IF(OFFSET('Sanitation Data'!$E$29,0,10*ROW('Sanitation Data'!E83))="","",OFFSET('Sanitation Data'!$E$29,0,10*ROW('Sanitation Data'!E83)))</f>
        <v/>
      </c>
      <c r="CR89" s="276" t="str">
        <f ca="true">+IF(OFFSET('Sanitation Data'!$E$30,0,10*ROW('Sanitation Data'!E83))="","",OFFSET('Sanitation Data'!$E$30,0,10*ROW('Sanitation Data'!E83)))</f>
        <v/>
      </c>
      <c r="CS89" s="276" t="str">
        <f ca="true">+IF(OFFSET('Sanitation Data'!$E$31,0,10*ROW('Sanitation Data'!E83))="","",OFFSET('Sanitation Data'!$E$31,0,10*ROW('Sanitation Data'!E83)))</f>
        <v/>
      </c>
      <c r="CT89" s="276" t="str">
        <f ca="true">+IF(OFFSET('Sanitation Data'!$E$32,0,10*ROW('Sanitation Data'!E83))="","",OFFSET('Sanitation Data'!$E$32,0,10*ROW('Sanitation Data'!E83)))</f>
        <v/>
      </c>
      <c r="CU89" s="276" t="str">
        <f ca="true">+IF(OFFSET('Sanitation Data'!$F$28,0,10*ROW('Sanitation Data'!F83))="","",OFFSET('Sanitation Data'!$F$28,0,10*ROW('Sanitation Data'!F83)))</f>
        <v/>
      </c>
      <c r="CV89" s="276" t="str">
        <f ca="true">+IF(OFFSET('Sanitation Data'!$F$29,0,10*ROW('Sanitation Data'!F83))="","",OFFSET('Sanitation Data'!$F$29,0,10*ROW('Sanitation Data'!F83)))</f>
        <v/>
      </c>
      <c r="CW89" s="276" t="str">
        <f ca="true">+IF(OFFSET('Sanitation Data'!$F$30,0,10*ROW('Sanitation Data'!F83))="","",OFFSET('Sanitation Data'!$F$30,0,10*ROW('Sanitation Data'!F83)))</f>
        <v/>
      </c>
      <c r="CX89" s="276" t="str">
        <f ca="true">+IF(OFFSET('Sanitation Data'!$F$31,0,10*ROW('Sanitation Data'!F83))="","",OFFSET('Sanitation Data'!$F$31,0,10*ROW('Sanitation Data'!F83)))</f>
        <v/>
      </c>
      <c r="CY89" s="276" t="str">
        <f ca="true">+IF(OFFSET('Sanitation Data'!$F$32,0,10*ROW('Sanitation Data'!F83))="","",OFFSET('Sanitation Data'!$F$32,0,10*ROW('Sanitation Data'!F83)))</f>
        <v/>
      </c>
      <c r="CZ89" s="276" t="str">
        <f ca="true">+IF(OFFSET('Sanitation Data'!$G$28,0,10*ROW('Sanitation Data'!G83))="","",OFFSET('Sanitation Data'!$G$28,0,10*ROW('Sanitation Data'!G83)))</f>
        <v/>
      </c>
      <c r="DA89" s="276" t="str">
        <f ca="true">+IF(OFFSET('Sanitation Data'!$G$29,0,10*ROW('Sanitation Data'!G83))="","",OFFSET('Sanitation Data'!$G$29,0,10*ROW('Sanitation Data'!G83)))</f>
        <v/>
      </c>
      <c r="DB89" s="276" t="str">
        <f ca="true">+IF(OFFSET('Sanitation Data'!$G$30,0,10*ROW('Sanitation Data'!G83))="","",OFFSET('Sanitation Data'!$G$30,0,10*ROW('Sanitation Data'!G83)))</f>
        <v/>
      </c>
      <c r="DC89" s="276" t="str">
        <f ca="true">+IF(OFFSET('Sanitation Data'!$G$31,0,10*ROW('Sanitation Data'!G83))="","",OFFSET('Sanitation Data'!$G$31,0,10*ROW('Sanitation Data'!G83)))</f>
        <v/>
      </c>
      <c r="DD89" s="276" t="str">
        <f ca="true">+IF(OFFSET('Sanitation Data'!$G$32,0,10*ROW('Sanitation Data'!G83))="","",OFFSET('Sanitation Data'!$G$32,0,10*ROW('Sanitation Data'!G83)))</f>
        <v/>
      </c>
      <c r="DE89" s="276" t="str">
        <f ca="true">+IF(OFFSET('Sanitation Data'!$H$28,0,10*ROW('Sanitation Data'!H83))="","",OFFSET('Sanitation Data'!$H$28,0,10*ROW('Sanitation Data'!H83)))</f>
        <v/>
      </c>
      <c r="DF89" s="276" t="str">
        <f ca="true">+IF(OFFSET('Sanitation Data'!$H$29,0,10*ROW('Sanitation Data'!H83))="","",OFFSET('Sanitation Data'!$H$29,0,10*ROW('Sanitation Data'!H83)))</f>
        <v/>
      </c>
      <c r="DG89" s="276" t="str">
        <f ca="true">+IF(OFFSET('Sanitation Data'!$H$30,0,10*ROW('Sanitation Data'!H83))="","",OFFSET('Sanitation Data'!$H$30,0,10*ROW('Sanitation Data'!H83)))</f>
        <v/>
      </c>
      <c r="DH89" s="276" t="str">
        <f ca="true">+IF(OFFSET('Sanitation Data'!$H$31,0,10*ROW('Sanitation Data'!H83))="","",OFFSET('Sanitation Data'!$H$31,0,10*ROW('Sanitation Data'!H83)))</f>
        <v/>
      </c>
      <c r="DI89" s="276" t="str">
        <f ca="true">+IF(OFFSET('Sanitation Data'!$H$32,0,10*ROW('Sanitation Data'!H83))="","",OFFSET('Sanitation Data'!$H$32,0,10*ROW('Sanitation Data'!H83)))</f>
        <v/>
      </c>
      <c r="DJ89" s="276" t="str">
        <f ca="true">+IF(OFFSET('Sanitation Data'!$I$28,0,10*ROW('Sanitation Data'!I83))="","",OFFSET('Sanitation Data'!$I$28,0,10*ROW('Sanitation Data'!I83)))</f>
        <v/>
      </c>
      <c r="DK89" s="276" t="str">
        <f ca="true">+IF(OFFSET('Sanitation Data'!$I$29,0,10*ROW('Sanitation Data'!I83))="","",OFFSET('Sanitation Data'!$I$29,0,10*ROW('Sanitation Data'!I83)))</f>
        <v/>
      </c>
      <c r="DL89" s="276" t="str">
        <f ca="true">+IF(OFFSET('Sanitation Data'!$I$30,0,10*ROW('Sanitation Data'!I83))="","",OFFSET('Sanitation Data'!$I$30,0,10*ROW('Sanitation Data'!I83)))</f>
        <v/>
      </c>
      <c r="DM89" s="276" t="str">
        <f ca="true">+IF(OFFSET('Sanitation Data'!$I$31,0,10*ROW('Sanitation Data'!I83))="","",OFFSET('Sanitation Data'!$I$31,0,10*ROW('Sanitation Data'!I83)))</f>
        <v/>
      </c>
      <c r="DN89" s="276" t="str">
        <f ca="true">+IF(OFFSET('Sanitation Data'!$I$32,0,10*ROW('Sanitation Data'!I83))="","",OFFSET('Sanitation Data'!$I$32,0,10*ROW('Sanitation Data'!I83)))</f>
        <v/>
      </c>
      <c r="DO89" s="276" t="str">
        <f ca="true">+IF(OFFSET('Hygiene Data'!$D$11,0,10*ROW('Hygiene Data'!D83))="","",OFFSET('Hygiene Data'!$D$11,0,10*ROW('Hygiene Data'!D83)))</f>
        <v/>
      </c>
      <c r="DP89" s="276" t="str">
        <f ca="true">+IF(OFFSET('Hygiene Data'!$D$12,0,10*ROW('Hygiene Data'!D83))="","",OFFSET('Hygiene Data'!$D$12,0,10*ROW('Hygiene Data'!D83)))</f>
        <v/>
      </c>
      <c r="DQ89" s="276" t="str">
        <f ca="true">+IF(OFFSET('Hygiene Data'!$D$13,0,10*ROW('Hygiene Data'!D83))="","",OFFSET('Hygiene Data'!$D$13,0,10*ROW('Hygiene Data'!D83)))</f>
        <v/>
      </c>
      <c r="DR89" s="276" t="str">
        <f ca="true">+IF(OFFSET('Hygiene Data'!$E$11,0,10*ROW('Hygiene Data'!E83))="","",OFFSET('Hygiene Data'!$E$11,0,10*ROW('Hygiene Data'!E83)))</f>
        <v/>
      </c>
      <c r="DS89" s="276" t="str">
        <f ca="true">+IF(OFFSET('Hygiene Data'!$E$12,0,10*ROW('Hygiene Data'!E83))="","",OFFSET('Hygiene Data'!$E$12,0,10*ROW('Hygiene Data'!E83)))</f>
        <v/>
      </c>
      <c r="DT89" s="276" t="str">
        <f ca="true">+IF(OFFSET('Hygiene Data'!$E$13,0,10*ROW('Hygiene Data'!E83))="","",OFFSET('Hygiene Data'!$E$13,0,10*ROW('Hygiene Data'!E83)))</f>
        <v/>
      </c>
      <c r="DU89" s="276" t="str">
        <f ca="true">+IF(OFFSET('Hygiene Data'!$F$11,0,10*ROW('Hygiene Data'!F83))="","",OFFSET('Hygiene Data'!$F$11,0,10*ROW('Hygiene Data'!F83)))</f>
        <v/>
      </c>
      <c r="DV89" s="276" t="str">
        <f ca="true">+IF(OFFSET('Hygiene Data'!$F$12,0,10*ROW('Hygiene Data'!F83))="","",OFFSET('Hygiene Data'!$F$12,0,10*ROW('Hygiene Data'!F83)))</f>
        <v/>
      </c>
      <c r="DW89" s="276" t="str">
        <f ca="true">+IF(OFFSET('Hygiene Data'!$F$13,0,10*ROW('Hygiene Data'!F83))="","",OFFSET('Hygiene Data'!$F$13,0,10*ROW('Hygiene Data'!F83)))</f>
        <v/>
      </c>
      <c r="DX89" s="276" t="str">
        <f ca="true">+IF(OFFSET('Hygiene Data'!$G$11,0,10*ROW('Hygiene Data'!G83))="","",OFFSET('Hygiene Data'!$G$11,0,10*ROW('Hygiene Data'!G83)))</f>
        <v/>
      </c>
      <c r="DY89" s="276" t="str">
        <f ca="true">+IF(OFFSET('Hygiene Data'!$G$12,0,10*ROW('Hygiene Data'!G83))="","",OFFSET('Hygiene Data'!$G$12,0,10*ROW('Hygiene Data'!G83)))</f>
        <v/>
      </c>
      <c r="DZ89" s="276" t="str">
        <f ca="true">+IF(OFFSET('Hygiene Data'!$G$13,0,10*ROW('Hygiene Data'!G83))="","",OFFSET('Hygiene Data'!$G$13,0,10*ROW('Hygiene Data'!G83)))</f>
        <v/>
      </c>
      <c r="EA89" s="276" t="str">
        <f ca="true">+IF(OFFSET('Hygiene Data'!$H$11,0,10*ROW('Hygiene Data'!H83))="","",OFFSET('Hygiene Data'!$H$11,0,10*ROW('Hygiene Data'!H83)))</f>
        <v/>
      </c>
      <c r="EB89" s="276" t="str">
        <f ca="true">+IF(OFFSET('Hygiene Data'!$H$12,0,10*ROW('Hygiene Data'!H83))="","",OFFSET('Hygiene Data'!$H$12,0,10*ROW('Hygiene Data'!H83)))</f>
        <v/>
      </c>
      <c r="EC89" s="276" t="str">
        <f ca="true">+IF(OFFSET('Hygiene Data'!$H$13,0,10*ROW('Hygiene Data'!H83))="","",OFFSET('Hygiene Data'!$H$13,0,10*ROW('Hygiene Data'!H83)))</f>
        <v/>
      </c>
      <c r="ED89" s="276" t="str">
        <f ca="true">+IF(OFFSET('Hygiene Data'!$I$11,0,10*ROW('Hygiene Data'!I83))="","",OFFSET('Hygiene Data'!$I$11,0,10*ROW('Hygiene Data'!I83)))</f>
        <v/>
      </c>
      <c r="EE89" s="276" t="str">
        <f ca="true">+IF(OFFSET('Hygiene Data'!$I$12,0,10*ROW('Hygiene Data'!I83))="","",OFFSET('Hygiene Data'!$I$12,0,10*ROW('Hygiene Data'!I83)))</f>
        <v/>
      </c>
      <c r="EF89" s="276"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2"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6"/>
      <c r="BS90" s="276" t="str">
        <f ca="true">+IF(OFFSET('Water Data'!$D$27,0,10*ROW('Water Data'!D84))="","",OFFSET('Water Data'!$D$27,0,10*ROW('Water Data'!D84)))</f>
        <v/>
      </c>
      <c r="BT90" s="276" t="str">
        <f ca="true">+IF(OFFSET('Water Data'!$D$28,0,10*ROW('Water Data'!D84))="","",OFFSET('Water Data'!$D$28,0,10*ROW('Water Data'!D84)))</f>
        <v/>
      </c>
      <c r="BU90" s="276" t="str">
        <f ca="true">+IF(OFFSET('Water Data'!$D$29,0,10*ROW('Water Data'!D84))="","",OFFSET('Water Data'!$D$29,0,10*ROW('Water Data'!D84)))</f>
        <v/>
      </c>
      <c r="BV90" s="276" t="str">
        <f ca="true">+IF(OFFSET('Water Data'!$E$27,0,10*ROW('Water Data'!E84))="","",OFFSET('Water Data'!$E$27,0,10*ROW('Water Data'!E84)))</f>
        <v/>
      </c>
      <c r="BW90" s="276" t="str">
        <f ca="true">+IF(OFFSET('Water Data'!$E$28,0,10*ROW('Water Data'!E84))="","",OFFSET('Water Data'!$E$28,0,10*ROW('Water Data'!E84)))</f>
        <v/>
      </c>
      <c r="BX90" s="276" t="str">
        <f ca="true">+IF(OFFSET('Water Data'!$E$29,0,10*ROW('Water Data'!E84))="","",OFFSET('Water Data'!$E$29,0,10*ROW('Water Data'!E84)))</f>
        <v/>
      </c>
      <c r="BY90" s="276" t="str">
        <f ca="true">+IF(OFFSET('Water Data'!$F$27,0,10*ROW('Water Data'!F84))="","",OFFSET('Water Data'!$F$27,0,10*ROW('Water Data'!F84)))</f>
        <v/>
      </c>
      <c r="BZ90" s="276" t="str">
        <f ca="true">+IF(OFFSET('Water Data'!$F$28,0,10*ROW('Water Data'!F84))="","",OFFSET('Water Data'!$F$28,0,10*ROW('Water Data'!F84)))</f>
        <v/>
      </c>
      <c r="CA90" s="276" t="str">
        <f ca="true">+IF(OFFSET('Water Data'!$F$29,0,10*ROW('Water Data'!F84))="","",OFFSET('Water Data'!$F$29,0,10*ROW('Water Data'!F84)))</f>
        <v/>
      </c>
      <c r="CB90" s="276" t="str">
        <f ca="true">+IF(OFFSET('Water Data'!$G$27,0,10*ROW('Water Data'!G84))="","",OFFSET('Water Data'!$G$27,0,10*ROW('Water Data'!G84)))</f>
        <v/>
      </c>
      <c r="CC90" s="276" t="str">
        <f ca="true">+IF(OFFSET('Water Data'!$G$28,0,10*ROW('Water Data'!G84))="","",OFFSET('Water Data'!$G$28,0,10*ROW('Water Data'!G84)))</f>
        <v/>
      </c>
      <c r="CD90" s="276" t="str">
        <f ca="true">+IF(OFFSET('Water Data'!$G$29,0,10*ROW('Water Data'!G84))="","",OFFSET('Water Data'!$G$29,0,10*ROW('Water Data'!G84)))</f>
        <v/>
      </c>
      <c r="CE90" s="276" t="str">
        <f ca="true">+IF(OFFSET('Water Data'!$H$27,0,10*ROW('Water Data'!H84))="","",OFFSET('Water Data'!$H$27,0,10*ROW('Water Data'!H84)))</f>
        <v/>
      </c>
      <c r="CF90" s="276" t="str">
        <f ca="true">+IF(OFFSET('Water Data'!$H$28,0,10*ROW('Water Data'!H84))="","",OFFSET('Water Data'!$H$28,0,10*ROW('Water Data'!H84)))</f>
        <v/>
      </c>
      <c r="CG90" s="276" t="str">
        <f ca="true">+IF(OFFSET('Water Data'!$H$29,0,10*ROW('Water Data'!H84))="","",OFFSET('Water Data'!$H$29,0,10*ROW('Water Data'!H84)))</f>
        <v/>
      </c>
      <c r="CH90" s="276" t="str">
        <f ca="true">+IF(OFFSET('Water Data'!$I$27,0,10*ROW('Water Data'!I84))="","",OFFSET('Water Data'!$I$27,0,10*ROW('Water Data'!I84)))</f>
        <v/>
      </c>
      <c r="CI90" s="276" t="str">
        <f ca="true">+IF(OFFSET('Water Data'!$I$28,0,10*ROW('Water Data'!I84))="","",OFFSET('Water Data'!$I$28,0,10*ROW('Water Data'!I84)))</f>
        <v/>
      </c>
      <c r="CJ90" s="276" t="str">
        <f ca="true">+IF(OFFSET('Water Data'!$I$29,0,10*ROW('Water Data'!I84))="","",OFFSET('Water Data'!$I$29,0,10*ROW('Water Data'!I84)))</f>
        <v/>
      </c>
      <c r="CK90" s="276" t="str">
        <f ca="true">+IF(OFFSET('Sanitation Data'!$D$28,0,10*ROW('Sanitation Data'!D84))="","",OFFSET('Sanitation Data'!$D$28,0,10*ROW('Sanitation Data'!D84)))</f>
        <v/>
      </c>
      <c r="CL90" s="276" t="str">
        <f ca="true">+IF(OFFSET('Sanitation Data'!$D$29,0,10*ROW('Sanitation Data'!D84))="","",OFFSET('Sanitation Data'!$D$29,0,10*ROW('Sanitation Data'!D84)))</f>
        <v/>
      </c>
      <c r="CM90" s="276" t="str">
        <f ca="true">+IF(OFFSET('Sanitation Data'!$D$30,0,10*ROW('Sanitation Data'!D84))="","",OFFSET('Sanitation Data'!$D$30,0,10*ROW('Sanitation Data'!D84)))</f>
        <v/>
      </c>
      <c r="CN90" s="276" t="str">
        <f ca="true">+IF(OFFSET('Sanitation Data'!$D$31,0,10*ROW('Sanitation Data'!D84))="","",OFFSET('Sanitation Data'!$D$31,0,10*ROW('Sanitation Data'!D84)))</f>
        <v/>
      </c>
      <c r="CO90" s="276" t="str">
        <f ca="true">+IF(OFFSET('Sanitation Data'!$D$32,0,10*ROW('Sanitation Data'!D84))="","",OFFSET('Sanitation Data'!$D$32,0,10*ROW('Sanitation Data'!D84)))</f>
        <v/>
      </c>
      <c r="CP90" s="276" t="str">
        <f ca="true">+IF(OFFSET('Sanitation Data'!$E$28,0,10*ROW('Sanitation Data'!E84))="","",OFFSET('Sanitation Data'!$E$28,0,10*ROW('Sanitation Data'!E84)))</f>
        <v/>
      </c>
      <c r="CQ90" s="276" t="str">
        <f ca="true">+IF(OFFSET('Sanitation Data'!$E$29,0,10*ROW('Sanitation Data'!E84))="","",OFFSET('Sanitation Data'!$E$29,0,10*ROW('Sanitation Data'!E84)))</f>
        <v/>
      </c>
      <c r="CR90" s="276" t="str">
        <f ca="true">+IF(OFFSET('Sanitation Data'!$E$30,0,10*ROW('Sanitation Data'!E84))="","",OFFSET('Sanitation Data'!$E$30,0,10*ROW('Sanitation Data'!E84)))</f>
        <v/>
      </c>
      <c r="CS90" s="276" t="str">
        <f ca="true">+IF(OFFSET('Sanitation Data'!$E$31,0,10*ROW('Sanitation Data'!E84))="","",OFFSET('Sanitation Data'!$E$31,0,10*ROW('Sanitation Data'!E84)))</f>
        <v/>
      </c>
      <c r="CT90" s="276" t="str">
        <f ca="true">+IF(OFFSET('Sanitation Data'!$E$32,0,10*ROW('Sanitation Data'!E84))="","",OFFSET('Sanitation Data'!$E$32,0,10*ROW('Sanitation Data'!E84)))</f>
        <v/>
      </c>
      <c r="CU90" s="276" t="str">
        <f ca="true">+IF(OFFSET('Sanitation Data'!$F$28,0,10*ROW('Sanitation Data'!F84))="","",OFFSET('Sanitation Data'!$F$28,0,10*ROW('Sanitation Data'!F84)))</f>
        <v/>
      </c>
      <c r="CV90" s="276" t="str">
        <f ca="true">+IF(OFFSET('Sanitation Data'!$F$29,0,10*ROW('Sanitation Data'!F84))="","",OFFSET('Sanitation Data'!$F$29,0,10*ROW('Sanitation Data'!F84)))</f>
        <v/>
      </c>
      <c r="CW90" s="276" t="str">
        <f ca="true">+IF(OFFSET('Sanitation Data'!$F$30,0,10*ROW('Sanitation Data'!F84))="","",OFFSET('Sanitation Data'!$F$30,0,10*ROW('Sanitation Data'!F84)))</f>
        <v/>
      </c>
      <c r="CX90" s="276" t="str">
        <f ca="true">+IF(OFFSET('Sanitation Data'!$F$31,0,10*ROW('Sanitation Data'!F84))="","",OFFSET('Sanitation Data'!$F$31,0,10*ROW('Sanitation Data'!F84)))</f>
        <v/>
      </c>
      <c r="CY90" s="276" t="str">
        <f ca="true">+IF(OFFSET('Sanitation Data'!$F$32,0,10*ROW('Sanitation Data'!F84))="","",OFFSET('Sanitation Data'!$F$32,0,10*ROW('Sanitation Data'!F84)))</f>
        <v/>
      </c>
      <c r="CZ90" s="276" t="str">
        <f ca="true">+IF(OFFSET('Sanitation Data'!$G$28,0,10*ROW('Sanitation Data'!G84))="","",OFFSET('Sanitation Data'!$G$28,0,10*ROW('Sanitation Data'!G84)))</f>
        <v/>
      </c>
      <c r="DA90" s="276" t="str">
        <f ca="true">+IF(OFFSET('Sanitation Data'!$G$29,0,10*ROW('Sanitation Data'!G84))="","",OFFSET('Sanitation Data'!$G$29,0,10*ROW('Sanitation Data'!G84)))</f>
        <v/>
      </c>
      <c r="DB90" s="276" t="str">
        <f ca="true">+IF(OFFSET('Sanitation Data'!$G$30,0,10*ROW('Sanitation Data'!G84))="","",OFFSET('Sanitation Data'!$G$30,0,10*ROW('Sanitation Data'!G84)))</f>
        <v/>
      </c>
      <c r="DC90" s="276" t="str">
        <f ca="true">+IF(OFFSET('Sanitation Data'!$G$31,0,10*ROW('Sanitation Data'!G84))="","",OFFSET('Sanitation Data'!$G$31,0,10*ROW('Sanitation Data'!G84)))</f>
        <v/>
      </c>
      <c r="DD90" s="276" t="str">
        <f ca="true">+IF(OFFSET('Sanitation Data'!$G$32,0,10*ROW('Sanitation Data'!G84))="","",OFFSET('Sanitation Data'!$G$32,0,10*ROW('Sanitation Data'!G84)))</f>
        <v/>
      </c>
      <c r="DE90" s="276" t="str">
        <f ca="true">+IF(OFFSET('Sanitation Data'!$H$28,0,10*ROW('Sanitation Data'!H84))="","",OFFSET('Sanitation Data'!$H$28,0,10*ROW('Sanitation Data'!H84)))</f>
        <v/>
      </c>
      <c r="DF90" s="276" t="str">
        <f ca="true">+IF(OFFSET('Sanitation Data'!$H$29,0,10*ROW('Sanitation Data'!H84))="","",OFFSET('Sanitation Data'!$H$29,0,10*ROW('Sanitation Data'!H84)))</f>
        <v/>
      </c>
      <c r="DG90" s="276" t="str">
        <f ca="true">+IF(OFFSET('Sanitation Data'!$H$30,0,10*ROW('Sanitation Data'!H84))="","",OFFSET('Sanitation Data'!$H$30,0,10*ROW('Sanitation Data'!H84)))</f>
        <v/>
      </c>
      <c r="DH90" s="276" t="str">
        <f ca="true">+IF(OFFSET('Sanitation Data'!$H$31,0,10*ROW('Sanitation Data'!H84))="","",OFFSET('Sanitation Data'!$H$31,0,10*ROW('Sanitation Data'!H84)))</f>
        <v/>
      </c>
      <c r="DI90" s="276" t="str">
        <f ca="true">+IF(OFFSET('Sanitation Data'!$H$32,0,10*ROW('Sanitation Data'!H84))="","",OFFSET('Sanitation Data'!$H$32,0,10*ROW('Sanitation Data'!H84)))</f>
        <v/>
      </c>
      <c r="DJ90" s="276" t="str">
        <f ca="true">+IF(OFFSET('Sanitation Data'!$I$28,0,10*ROW('Sanitation Data'!I84))="","",OFFSET('Sanitation Data'!$I$28,0,10*ROW('Sanitation Data'!I84)))</f>
        <v/>
      </c>
      <c r="DK90" s="276" t="str">
        <f ca="true">+IF(OFFSET('Sanitation Data'!$I$29,0,10*ROW('Sanitation Data'!I84))="","",OFFSET('Sanitation Data'!$I$29,0,10*ROW('Sanitation Data'!I84)))</f>
        <v/>
      </c>
      <c r="DL90" s="276" t="str">
        <f ca="true">+IF(OFFSET('Sanitation Data'!$I$30,0,10*ROW('Sanitation Data'!I84))="","",OFFSET('Sanitation Data'!$I$30,0,10*ROW('Sanitation Data'!I84)))</f>
        <v/>
      </c>
      <c r="DM90" s="276" t="str">
        <f ca="true">+IF(OFFSET('Sanitation Data'!$I$31,0,10*ROW('Sanitation Data'!I84))="","",OFFSET('Sanitation Data'!$I$31,0,10*ROW('Sanitation Data'!I84)))</f>
        <v/>
      </c>
      <c r="DN90" s="276" t="str">
        <f ca="true">+IF(OFFSET('Sanitation Data'!$I$32,0,10*ROW('Sanitation Data'!I84))="","",OFFSET('Sanitation Data'!$I$32,0,10*ROW('Sanitation Data'!I84)))</f>
        <v/>
      </c>
      <c r="DO90" s="276" t="str">
        <f ca="true">+IF(OFFSET('Hygiene Data'!$D$11,0,10*ROW('Hygiene Data'!D84))="","",OFFSET('Hygiene Data'!$D$11,0,10*ROW('Hygiene Data'!D84)))</f>
        <v/>
      </c>
      <c r="DP90" s="276" t="str">
        <f ca="true">+IF(OFFSET('Hygiene Data'!$D$12,0,10*ROW('Hygiene Data'!D84))="","",OFFSET('Hygiene Data'!$D$12,0,10*ROW('Hygiene Data'!D84)))</f>
        <v/>
      </c>
      <c r="DQ90" s="276" t="str">
        <f ca="true">+IF(OFFSET('Hygiene Data'!$D$13,0,10*ROW('Hygiene Data'!D84))="","",OFFSET('Hygiene Data'!$D$13,0,10*ROW('Hygiene Data'!D84)))</f>
        <v/>
      </c>
      <c r="DR90" s="276" t="str">
        <f ca="true">+IF(OFFSET('Hygiene Data'!$E$11,0,10*ROW('Hygiene Data'!E84))="","",OFFSET('Hygiene Data'!$E$11,0,10*ROW('Hygiene Data'!E84)))</f>
        <v/>
      </c>
      <c r="DS90" s="276" t="str">
        <f ca="true">+IF(OFFSET('Hygiene Data'!$E$12,0,10*ROW('Hygiene Data'!E84))="","",OFFSET('Hygiene Data'!$E$12,0,10*ROW('Hygiene Data'!E84)))</f>
        <v/>
      </c>
      <c r="DT90" s="276" t="str">
        <f ca="true">+IF(OFFSET('Hygiene Data'!$E$13,0,10*ROW('Hygiene Data'!E84))="","",OFFSET('Hygiene Data'!$E$13,0,10*ROW('Hygiene Data'!E84)))</f>
        <v/>
      </c>
      <c r="DU90" s="276" t="str">
        <f ca="true">+IF(OFFSET('Hygiene Data'!$F$11,0,10*ROW('Hygiene Data'!F84))="","",OFFSET('Hygiene Data'!$F$11,0,10*ROW('Hygiene Data'!F84)))</f>
        <v/>
      </c>
      <c r="DV90" s="276" t="str">
        <f ca="true">+IF(OFFSET('Hygiene Data'!$F$12,0,10*ROW('Hygiene Data'!F84))="","",OFFSET('Hygiene Data'!$F$12,0,10*ROW('Hygiene Data'!F84)))</f>
        <v/>
      </c>
      <c r="DW90" s="276" t="str">
        <f ca="true">+IF(OFFSET('Hygiene Data'!$F$13,0,10*ROW('Hygiene Data'!F84))="","",OFFSET('Hygiene Data'!$F$13,0,10*ROW('Hygiene Data'!F84)))</f>
        <v/>
      </c>
      <c r="DX90" s="276" t="str">
        <f ca="true">+IF(OFFSET('Hygiene Data'!$G$11,0,10*ROW('Hygiene Data'!G84))="","",OFFSET('Hygiene Data'!$G$11,0,10*ROW('Hygiene Data'!G84)))</f>
        <v/>
      </c>
      <c r="DY90" s="276" t="str">
        <f ca="true">+IF(OFFSET('Hygiene Data'!$G$12,0,10*ROW('Hygiene Data'!G84))="","",OFFSET('Hygiene Data'!$G$12,0,10*ROW('Hygiene Data'!G84)))</f>
        <v/>
      </c>
      <c r="DZ90" s="276" t="str">
        <f ca="true">+IF(OFFSET('Hygiene Data'!$G$13,0,10*ROW('Hygiene Data'!G84))="","",OFFSET('Hygiene Data'!$G$13,0,10*ROW('Hygiene Data'!G84)))</f>
        <v/>
      </c>
      <c r="EA90" s="276" t="str">
        <f ca="true">+IF(OFFSET('Hygiene Data'!$H$11,0,10*ROW('Hygiene Data'!H84))="","",OFFSET('Hygiene Data'!$H$11,0,10*ROW('Hygiene Data'!H84)))</f>
        <v/>
      </c>
      <c r="EB90" s="276" t="str">
        <f ca="true">+IF(OFFSET('Hygiene Data'!$H$12,0,10*ROW('Hygiene Data'!H84))="","",OFFSET('Hygiene Data'!$H$12,0,10*ROW('Hygiene Data'!H84)))</f>
        <v/>
      </c>
      <c r="EC90" s="276" t="str">
        <f ca="true">+IF(OFFSET('Hygiene Data'!$H$13,0,10*ROW('Hygiene Data'!H84))="","",OFFSET('Hygiene Data'!$H$13,0,10*ROW('Hygiene Data'!H84)))</f>
        <v/>
      </c>
      <c r="ED90" s="276" t="str">
        <f ca="true">+IF(OFFSET('Hygiene Data'!$I$11,0,10*ROW('Hygiene Data'!I84))="","",OFFSET('Hygiene Data'!$I$11,0,10*ROW('Hygiene Data'!I84)))</f>
        <v/>
      </c>
      <c r="EE90" s="276" t="str">
        <f ca="true">+IF(OFFSET('Hygiene Data'!$I$12,0,10*ROW('Hygiene Data'!I84))="","",OFFSET('Hygiene Data'!$I$12,0,10*ROW('Hygiene Data'!I84)))</f>
        <v/>
      </c>
      <c r="EF90" s="276"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2"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6"/>
      <c r="BS91" s="276" t="str">
        <f ca="true">+IF(OFFSET('Water Data'!$D$27,0,10*ROW('Water Data'!D85))="","",OFFSET('Water Data'!$D$27,0,10*ROW('Water Data'!D85)))</f>
        <v/>
      </c>
      <c r="BT91" s="276" t="str">
        <f ca="true">+IF(OFFSET('Water Data'!$D$28,0,10*ROW('Water Data'!D85))="","",OFFSET('Water Data'!$D$28,0,10*ROW('Water Data'!D85)))</f>
        <v/>
      </c>
      <c r="BU91" s="276" t="str">
        <f ca="true">+IF(OFFSET('Water Data'!$D$29,0,10*ROW('Water Data'!D85))="","",OFFSET('Water Data'!$D$29,0,10*ROW('Water Data'!D85)))</f>
        <v/>
      </c>
      <c r="BV91" s="276" t="str">
        <f ca="true">+IF(OFFSET('Water Data'!$E$27,0,10*ROW('Water Data'!E85))="","",OFFSET('Water Data'!$E$27,0,10*ROW('Water Data'!E85)))</f>
        <v/>
      </c>
      <c r="BW91" s="276" t="str">
        <f ca="true">+IF(OFFSET('Water Data'!$E$28,0,10*ROW('Water Data'!E85))="","",OFFSET('Water Data'!$E$28,0,10*ROW('Water Data'!E85)))</f>
        <v/>
      </c>
      <c r="BX91" s="276" t="str">
        <f ca="true">+IF(OFFSET('Water Data'!$E$29,0,10*ROW('Water Data'!E85))="","",OFFSET('Water Data'!$E$29,0,10*ROW('Water Data'!E85)))</f>
        <v/>
      </c>
      <c r="BY91" s="276" t="str">
        <f ca="true">+IF(OFFSET('Water Data'!$F$27,0,10*ROW('Water Data'!F85))="","",OFFSET('Water Data'!$F$27,0,10*ROW('Water Data'!F85)))</f>
        <v/>
      </c>
      <c r="BZ91" s="276" t="str">
        <f ca="true">+IF(OFFSET('Water Data'!$F$28,0,10*ROW('Water Data'!F85))="","",OFFSET('Water Data'!$F$28,0,10*ROW('Water Data'!F85)))</f>
        <v/>
      </c>
      <c r="CA91" s="276" t="str">
        <f ca="true">+IF(OFFSET('Water Data'!$F$29,0,10*ROW('Water Data'!F85))="","",OFFSET('Water Data'!$F$29,0,10*ROW('Water Data'!F85)))</f>
        <v/>
      </c>
      <c r="CB91" s="276" t="str">
        <f ca="true">+IF(OFFSET('Water Data'!$G$27,0,10*ROW('Water Data'!G85))="","",OFFSET('Water Data'!$G$27,0,10*ROW('Water Data'!G85)))</f>
        <v/>
      </c>
      <c r="CC91" s="276" t="str">
        <f ca="true">+IF(OFFSET('Water Data'!$G$28,0,10*ROW('Water Data'!G85))="","",OFFSET('Water Data'!$G$28,0,10*ROW('Water Data'!G85)))</f>
        <v/>
      </c>
      <c r="CD91" s="276" t="str">
        <f ca="true">+IF(OFFSET('Water Data'!$G$29,0,10*ROW('Water Data'!G85))="","",OFFSET('Water Data'!$G$29,0,10*ROW('Water Data'!G85)))</f>
        <v/>
      </c>
      <c r="CE91" s="276" t="str">
        <f ca="true">+IF(OFFSET('Water Data'!$H$27,0,10*ROW('Water Data'!H85))="","",OFFSET('Water Data'!$H$27,0,10*ROW('Water Data'!H85)))</f>
        <v/>
      </c>
      <c r="CF91" s="276" t="str">
        <f ca="true">+IF(OFFSET('Water Data'!$H$28,0,10*ROW('Water Data'!H85))="","",OFFSET('Water Data'!$H$28,0,10*ROW('Water Data'!H85)))</f>
        <v/>
      </c>
      <c r="CG91" s="276" t="str">
        <f ca="true">+IF(OFFSET('Water Data'!$H$29,0,10*ROW('Water Data'!H85))="","",OFFSET('Water Data'!$H$29,0,10*ROW('Water Data'!H85)))</f>
        <v/>
      </c>
      <c r="CH91" s="276" t="str">
        <f ca="true">+IF(OFFSET('Water Data'!$I$27,0,10*ROW('Water Data'!I85))="","",OFFSET('Water Data'!$I$27,0,10*ROW('Water Data'!I85)))</f>
        <v/>
      </c>
      <c r="CI91" s="276" t="str">
        <f ca="true">+IF(OFFSET('Water Data'!$I$28,0,10*ROW('Water Data'!I85))="","",OFFSET('Water Data'!$I$28,0,10*ROW('Water Data'!I85)))</f>
        <v/>
      </c>
      <c r="CJ91" s="276" t="str">
        <f ca="true">+IF(OFFSET('Water Data'!$I$29,0,10*ROW('Water Data'!I85))="","",OFFSET('Water Data'!$I$29,0,10*ROW('Water Data'!I85)))</f>
        <v/>
      </c>
      <c r="CK91" s="276" t="str">
        <f ca="true">+IF(OFFSET('Sanitation Data'!$D$28,0,10*ROW('Sanitation Data'!D85))="","",OFFSET('Sanitation Data'!$D$28,0,10*ROW('Sanitation Data'!D85)))</f>
        <v/>
      </c>
      <c r="CL91" s="276" t="str">
        <f ca="true">+IF(OFFSET('Sanitation Data'!$D$29,0,10*ROW('Sanitation Data'!D85))="","",OFFSET('Sanitation Data'!$D$29,0,10*ROW('Sanitation Data'!D85)))</f>
        <v/>
      </c>
      <c r="CM91" s="276" t="str">
        <f ca="true">+IF(OFFSET('Sanitation Data'!$D$30,0,10*ROW('Sanitation Data'!D85))="","",OFFSET('Sanitation Data'!$D$30,0,10*ROW('Sanitation Data'!D85)))</f>
        <v/>
      </c>
      <c r="CN91" s="276" t="str">
        <f ca="true">+IF(OFFSET('Sanitation Data'!$D$31,0,10*ROW('Sanitation Data'!D85))="","",OFFSET('Sanitation Data'!$D$31,0,10*ROW('Sanitation Data'!D85)))</f>
        <v/>
      </c>
      <c r="CO91" s="276" t="str">
        <f ca="true">+IF(OFFSET('Sanitation Data'!$D$32,0,10*ROW('Sanitation Data'!D85))="","",OFFSET('Sanitation Data'!$D$32,0,10*ROW('Sanitation Data'!D85)))</f>
        <v/>
      </c>
      <c r="CP91" s="276" t="str">
        <f ca="true">+IF(OFFSET('Sanitation Data'!$E$28,0,10*ROW('Sanitation Data'!E85))="","",OFFSET('Sanitation Data'!$E$28,0,10*ROW('Sanitation Data'!E85)))</f>
        <v/>
      </c>
      <c r="CQ91" s="276" t="str">
        <f ca="true">+IF(OFFSET('Sanitation Data'!$E$29,0,10*ROW('Sanitation Data'!E85))="","",OFFSET('Sanitation Data'!$E$29,0,10*ROW('Sanitation Data'!E85)))</f>
        <v/>
      </c>
      <c r="CR91" s="276" t="str">
        <f ca="true">+IF(OFFSET('Sanitation Data'!$E$30,0,10*ROW('Sanitation Data'!E85))="","",OFFSET('Sanitation Data'!$E$30,0,10*ROW('Sanitation Data'!E85)))</f>
        <v/>
      </c>
      <c r="CS91" s="276" t="str">
        <f ca="true">+IF(OFFSET('Sanitation Data'!$E$31,0,10*ROW('Sanitation Data'!E85))="","",OFFSET('Sanitation Data'!$E$31,0,10*ROW('Sanitation Data'!E85)))</f>
        <v/>
      </c>
      <c r="CT91" s="276" t="str">
        <f ca="true">+IF(OFFSET('Sanitation Data'!$E$32,0,10*ROW('Sanitation Data'!E85))="","",OFFSET('Sanitation Data'!$E$32,0,10*ROW('Sanitation Data'!E85)))</f>
        <v/>
      </c>
      <c r="CU91" s="276" t="str">
        <f ca="true">+IF(OFFSET('Sanitation Data'!$F$28,0,10*ROW('Sanitation Data'!F85))="","",OFFSET('Sanitation Data'!$F$28,0,10*ROW('Sanitation Data'!F85)))</f>
        <v/>
      </c>
      <c r="CV91" s="276" t="str">
        <f ca="true">+IF(OFFSET('Sanitation Data'!$F$29,0,10*ROW('Sanitation Data'!F85))="","",OFFSET('Sanitation Data'!$F$29,0,10*ROW('Sanitation Data'!F85)))</f>
        <v/>
      </c>
      <c r="CW91" s="276" t="str">
        <f ca="true">+IF(OFFSET('Sanitation Data'!$F$30,0,10*ROW('Sanitation Data'!F85))="","",OFFSET('Sanitation Data'!$F$30,0,10*ROW('Sanitation Data'!F85)))</f>
        <v/>
      </c>
      <c r="CX91" s="276" t="str">
        <f ca="true">+IF(OFFSET('Sanitation Data'!$F$31,0,10*ROW('Sanitation Data'!F85))="","",OFFSET('Sanitation Data'!$F$31,0,10*ROW('Sanitation Data'!F85)))</f>
        <v/>
      </c>
      <c r="CY91" s="276" t="str">
        <f ca="true">+IF(OFFSET('Sanitation Data'!$F$32,0,10*ROW('Sanitation Data'!F85))="","",OFFSET('Sanitation Data'!$F$32,0,10*ROW('Sanitation Data'!F85)))</f>
        <v/>
      </c>
      <c r="CZ91" s="276" t="str">
        <f ca="true">+IF(OFFSET('Sanitation Data'!$G$28,0,10*ROW('Sanitation Data'!G85))="","",OFFSET('Sanitation Data'!$G$28,0,10*ROW('Sanitation Data'!G85)))</f>
        <v/>
      </c>
      <c r="DA91" s="276" t="str">
        <f ca="true">+IF(OFFSET('Sanitation Data'!$G$29,0,10*ROW('Sanitation Data'!G85))="","",OFFSET('Sanitation Data'!$G$29,0,10*ROW('Sanitation Data'!G85)))</f>
        <v/>
      </c>
      <c r="DB91" s="276" t="str">
        <f ca="true">+IF(OFFSET('Sanitation Data'!$G$30,0,10*ROW('Sanitation Data'!G85))="","",OFFSET('Sanitation Data'!$G$30,0,10*ROW('Sanitation Data'!G85)))</f>
        <v/>
      </c>
      <c r="DC91" s="276" t="str">
        <f ca="true">+IF(OFFSET('Sanitation Data'!$G$31,0,10*ROW('Sanitation Data'!G85))="","",OFFSET('Sanitation Data'!$G$31,0,10*ROW('Sanitation Data'!G85)))</f>
        <v/>
      </c>
      <c r="DD91" s="276" t="str">
        <f ca="true">+IF(OFFSET('Sanitation Data'!$G$32,0,10*ROW('Sanitation Data'!G85))="","",OFFSET('Sanitation Data'!$G$32,0,10*ROW('Sanitation Data'!G85)))</f>
        <v/>
      </c>
      <c r="DE91" s="276" t="str">
        <f ca="true">+IF(OFFSET('Sanitation Data'!$H$28,0,10*ROW('Sanitation Data'!H85))="","",OFFSET('Sanitation Data'!$H$28,0,10*ROW('Sanitation Data'!H85)))</f>
        <v/>
      </c>
      <c r="DF91" s="276" t="str">
        <f ca="true">+IF(OFFSET('Sanitation Data'!$H$29,0,10*ROW('Sanitation Data'!H85))="","",OFFSET('Sanitation Data'!$H$29,0,10*ROW('Sanitation Data'!H85)))</f>
        <v/>
      </c>
      <c r="DG91" s="276" t="str">
        <f ca="true">+IF(OFFSET('Sanitation Data'!$H$30,0,10*ROW('Sanitation Data'!H85))="","",OFFSET('Sanitation Data'!$H$30,0,10*ROW('Sanitation Data'!H85)))</f>
        <v/>
      </c>
      <c r="DH91" s="276" t="str">
        <f ca="true">+IF(OFFSET('Sanitation Data'!$H$31,0,10*ROW('Sanitation Data'!H85))="","",OFFSET('Sanitation Data'!$H$31,0,10*ROW('Sanitation Data'!H85)))</f>
        <v/>
      </c>
      <c r="DI91" s="276" t="str">
        <f ca="true">+IF(OFFSET('Sanitation Data'!$H$32,0,10*ROW('Sanitation Data'!H85))="","",OFFSET('Sanitation Data'!$H$32,0,10*ROW('Sanitation Data'!H85)))</f>
        <v/>
      </c>
      <c r="DJ91" s="276" t="str">
        <f ca="true">+IF(OFFSET('Sanitation Data'!$I$28,0,10*ROW('Sanitation Data'!I85))="","",OFFSET('Sanitation Data'!$I$28,0,10*ROW('Sanitation Data'!I85)))</f>
        <v/>
      </c>
      <c r="DK91" s="276" t="str">
        <f ca="true">+IF(OFFSET('Sanitation Data'!$I$29,0,10*ROW('Sanitation Data'!I85))="","",OFFSET('Sanitation Data'!$I$29,0,10*ROW('Sanitation Data'!I85)))</f>
        <v/>
      </c>
      <c r="DL91" s="276" t="str">
        <f ca="true">+IF(OFFSET('Sanitation Data'!$I$30,0,10*ROW('Sanitation Data'!I85))="","",OFFSET('Sanitation Data'!$I$30,0,10*ROW('Sanitation Data'!I85)))</f>
        <v/>
      </c>
      <c r="DM91" s="276" t="str">
        <f ca="true">+IF(OFFSET('Sanitation Data'!$I$31,0,10*ROW('Sanitation Data'!I85))="","",OFFSET('Sanitation Data'!$I$31,0,10*ROW('Sanitation Data'!I85)))</f>
        <v/>
      </c>
      <c r="DN91" s="276" t="str">
        <f ca="true">+IF(OFFSET('Sanitation Data'!$I$32,0,10*ROW('Sanitation Data'!I85))="","",OFFSET('Sanitation Data'!$I$32,0,10*ROW('Sanitation Data'!I85)))</f>
        <v/>
      </c>
      <c r="DO91" s="276" t="str">
        <f ca="true">+IF(OFFSET('Hygiene Data'!$D$11,0,10*ROW('Hygiene Data'!D85))="","",OFFSET('Hygiene Data'!$D$11,0,10*ROW('Hygiene Data'!D85)))</f>
        <v/>
      </c>
      <c r="DP91" s="276" t="str">
        <f ca="true">+IF(OFFSET('Hygiene Data'!$D$12,0,10*ROW('Hygiene Data'!D85))="","",OFFSET('Hygiene Data'!$D$12,0,10*ROW('Hygiene Data'!D85)))</f>
        <v/>
      </c>
      <c r="DQ91" s="276" t="str">
        <f ca="true">+IF(OFFSET('Hygiene Data'!$D$13,0,10*ROW('Hygiene Data'!D85))="","",OFFSET('Hygiene Data'!$D$13,0,10*ROW('Hygiene Data'!D85)))</f>
        <v/>
      </c>
      <c r="DR91" s="276" t="str">
        <f ca="true">+IF(OFFSET('Hygiene Data'!$E$11,0,10*ROW('Hygiene Data'!E85))="","",OFFSET('Hygiene Data'!$E$11,0,10*ROW('Hygiene Data'!E85)))</f>
        <v/>
      </c>
      <c r="DS91" s="276" t="str">
        <f ca="true">+IF(OFFSET('Hygiene Data'!$E$12,0,10*ROW('Hygiene Data'!E85))="","",OFFSET('Hygiene Data'!$E$12,0,10*ROW('Hygiene Data'!E85)))</f>
        <v/>
      </c>
      <c r="DT91" s="276" t="str">
        <f ca="true">+IF(OFFSET('Hygiene Data'!$E$13,0,10*ROW('Hygiene Data'!E85))="","",OFFSET('Hygiene Data'!$E$13,0,10*ROW('Hygiene Data'!E85)))</f>
        <v/>
      </c>
      <c r="DU91" s="276" t="str">
        <f ca="true">+IF(OFFSET('Hygiene Data'!$F$11,0,10*ROW('Hygiene Data'!F85))="","",OFFSET('Hygiene Data'!$F$11,0,10*ROW('Hygiene Data'!F85)))</f>
        <v/>
      </c>
      <c r="DV91" s="276" t="str">
        <f ca="true">+IF(OFFSET('Hygiene Data'!$F$12,0,10*ROW('Hygiene Data'!F85))="","",OFFSET('Hygiene Data'!$F$12,0,10*ROW('Hygiene Data'!F85)))</f>
        <v/>
      </c>
      <c r="DW91" s="276" t="str">
        <f ca="true">+IF(OFFSET('Hygiene Data'!$F$13,0,10*ROW('Hygiene Data'!F85))="","",OFFSET('Hygiene Data'!$F$13,0,10*ROW('Hygiene Data'!F85)))</f>
        <v/>
      </c>
      <c r="DX91" s="276" t="str">
        <f ca="true">+IF(OFFSET('Hygiene Data'!$G$11,0,10*ROW('Hygiene Data'!G85))="","",OFFSET('Hygiene Data'!$G$11,0,10*ROW('Hygiene Data'!G85)))</f>
        <v/>
      </c>
      <c r="DY91" s="276" t="str">
        <f ca="true">+IF(OFFSET('Hygiene Data'!$G$12,0,10*ROW('Hygiene Data'!G85))="","",OFFSET('Hygiene Data'!$G$12,0,10*ROW('Hygiene Data'!G85)))</f>
        <v/>
      </c>
      <c r="DZ91" s="276" t="str">
        <f ca="true">+IF(OFFSET('Hygiene Data'!$G$13,0,10*ROW('Hygiene Data'!G85))="","",OFFSET('Hygiene Data'!$G$13,0,10*ROW('Hygiene Data'!G85)))</f>
        <v/>
      </c>
      <c r="EA91" s="276" t="str">
        <f ca="true">+IF(OFFSET('Hygiene Data'!$H$11,0,10*ROW('Hygiene Data'!H85))="","",OFFSET('Hygiene Data'!$H$11,0,10*ROW('Hygiene Data'!H85)))</f>
        <v/>
      </c>
      <c r="EB91" s="276" t="str">
        <f ca="true">+IF(OFFSET('Hygiene Data'!$H$12,0,10*ROW('Hygiene Data'!H85))="","",OFFSET('Hygiene Data'!$H$12,0,10*ROW('Hygiene Data'!H85)))</f>
        <v/>
      </c>
      <c r="EC91" s="276" t="str">
        <f ca="true">+IF(OFFSET('Hygiene Data'!$H$13,0,10*ROW('Hygiene Data'!H85))="","",OFFSET('Hygiene Data'!$H$13,0,10*ROW('Hygiene Data'!H85)))</f>
        <v/>
      </c>
      <c r="ED91" s="276" t="str">
        <f ca="true">+IF(OFFSET('Hygiene Data'!$I$11,0,10*ROW('Hygiene Data'!I85))="","",OFFSET('Hygiene Data'!$I$11,0,10*ROW('Hygiene Data'!I85)))</f>
        <v/>
      </c>
      <c r="EE91" s="276" t="str">
        <f ca="true">+IF(OFFSET('Hygiene Data'!$I$12,0,10*ROW('Hygiene Data'!I85))="","",OFFSET('Hygiene Data'!$I$12,0,10*ROW('Hygiene Data'!I85)))</f>
        <v/>
      </c>
      <c r="EF91" s="276"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2"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6"/>
      <c r="BS92" s="276" t="str">
        <f ca="true">+IF(OFFSET('Water Data'!$D$27,0,10*ROW('Water Data'!D86))="","",OFFSET('Water Data'!$D$27,0,10*ROW('Water Data'!D86)))</f>
        <v/>
      </c>
      <c r="BT92" s="276" t="str">
        <f ca="true">+IF(OFFSET('Water Data'!$D$28,0,10*ROW('Water Data'!D86))="","",OFFSET('Water Data'!$D$28,0,10*ROW('Water Data'!D86)))</f>
        <v/>
      </c>
      <c r="BU92" s="276" t="str">
        <f ca="true">+IF(OFFSET('Water Data'!$D$29,0,10*ROW('Water Data'!D86))="","",OFFSET('Water Data'!$D$29,0,10*ROW('Water Data'!D86)))</f>
        <v/>
      </c>
      <c r="BV92" s="276" t="str">
        <f ca="true">+IF(OFFSET('Water Data'!$E$27,0,10*ROW('Water Data'!E86))="","",OFFSET('Water Data'!$E$27,0,10*ROW('Water Data'!E86)))</f>
        <v/>
      </c>
      <c r="BW92" s="276" t="str">
        <f ca="true">+IF(OFFSET('Water Data'!$E$28,0,10*ROW('Water Data'!E86))="","",OFFSET('Water Data'!$E$28,0,10*ROW('Water Data'!E86)))</f>
        <v/>
      </c>
      <c r="BX92" s="276" t="str">
        <f ca="true">+IF(OFFSET('Water Data'!$E$29,0,10*ROW('Water Data'!E86))="","",OFFSET('Water Data'!$E$29,0,10*ROW('Water Data'!E86)))</f>
        <v/>
      </c>
      <c r="BY92" s="276" t="str">
        <f ca="true">+IF(OFFSET('Water Data'!$F$27,0,10*ROW('Water Data'!F86))="","",OFFSET('Water Data'!$F$27,0,10*ROW('Water Data'!F86)))</f>
        <v/>
      </c>
      <c r="BZ92" s="276" t="str">
        <f ca="true">+IF(OFFSET('Water Data'!$F$28,0,10*ROW('Water Data'!F86))="","",OFFSET('Water Data'!$F$28,0,10*ROW('Water Data'!F86)))</f>
        <v/>
      </c>
      <c r="CA92" s="276" t="str">
        <f ca="true">+IF(OFFSET('Water Data'!$F$29,0,10*ROW('Water Data'!F86))="","",OFFSET('Water Data'!$F$29,0,10*ROW('Water Data'!F86)))</f>
        <v/>
      </c>
      <c r="CB92" s="276" t="str">
        <f ca="true">+IF(OFFSET('Water Data'!$G$27,0,10*ROW('Water Data'!G86))="","",OFFSET('Water Data'!$G$27,0,10*ROW('Water Data'!G86)))</f>
        <v/>
      </c>
      <c r="CC92" s="276" t="str">
        <f ca="true">+IF(OFFSET('Water Data'!$G$28,0,10*ROW('Water Data'!G86))="","",OFFSET('Water Data'!$G$28,0,10*ROW('Water Data'!G86)))</f>
        <v/>
      </c>
      <c r="CD92" s="276" t="str">
        <f ca="true">+IF(OFFSET('Water Data'!$G$29,0,10*ROW('Water Data'!G86))="","",OFFSET('Water Data'!$G$29,0,10*ROW('Water Data'!G86)))</f>
        <v/>
      </c>
      <c r="CE92" s="276" t="str">
        <f ca="true">+IF(OFFSET('Water Data'!$H$27,0,10*ROW('Water Data'!H86))="","",OFFSET('Water Data'!$H$27,0,10*ROW('Water Data'!H86)))</f>
        <v/>
      </c>
      <c r="CF92" s="276" t="str">
        <f ca="true">+IF(OFFSET('Water Data'!$H$28,0,10*ROW('Water Data'!H86))="","",OFFSET('Water Data'!$H$28,0,10*ROW('Water Data'!H86)))</f>
        <v/>
      </c>
      <c r="CG92" s="276" t="str">
        <f ca="true">+IF(OFFSET('Water Data'!$H$29,0,10*ROW('Water Data'!H86))="","",OFFSET('Water Data'!$H$29,0,10*ROW('Water Data'!H86)))</f>
        <v/>
      </c>
      <c r="CH92" s="276" t="str">
        <f ca="true">+IF(OFFSET('Water Data'!$I$27,0,10*ROW('Water Data'!I86))="","",OFFSET('Water Data'!$I$27,0,10*ROW('Water Data'!I86)))</f>
        <v/>
      </c>
      <c r="CI92" s="276" t="str">
        <f ca="true">+IF(OFFSET('Water Data'!$I$28,0,10*ROW('Water Data'!I86))="","",OFFSET('Water Data'!$I$28,0,10*ROW('Water Data'!I86)))</f>
        <v/>
      </c>
      <c r="CJ92" s="276" t="str">
        <f ca="true">+IF(OFFSET('Water Data'!$I$29,0,10*ROW('Water Data'!I86))="","",OFFSET('Water Data'!$I$29,0,10*ROW('Water Data'!I86)))</f>
        <v/>
      </c>
      <c r="CK92" s="276" t="str">
        <f ca="true">+IF(OFFSET('Sanitation Data'!$D$28,0,10*ROW('Sanitation Data'!D86))="","",OFFSET('Sanitation Data'!$D$28,0,10*ROW('Sanitation Data'!D86)))</f>
        <v/>
      </c>
      <c r="CL92" s="276" t="str">
        <f ca="true">+IF(OFFSET('Sanitation Data'!$D$29,0,10*ROW('Sanitation Data'!D86))="","",OFFSET('Sanitation Data'!$D$29,0,10*ROW('Sanitation Data'!D86)))</f>
        <v/>
      </c>
      <c r="CM92" s="276" t="str">
        <f ca="true">+IF(OFFSET('Sanitation Data'!$D$30,0,10*ROW('Sanitation Data'!D86))="","",OFFSET('Sanitation Data'!$D$30,0,10*ROW('Sanitation Data'!D86)))</f>
        <v/>
      </c>
      <c r="CN92" s="276" t="str">
        <f ca="true">+IF(OFFSET('Sanitation Data'!$D$31,0,10*ROW('Sanitation Data'!D86))="","",OFFSET('Sanitation Data'!$D$31,0,10*ROW('Sanitation Data'!D86)))</f>
        <v/>
      </c>
      <c r="CO92" s="276" t="str">
        <f ca="true">+IF(OFFSET('Sanitation Data'!$D$32,0,10*ROW('Sanitation Data'!D86))="","",OFFSET('Sanitation Data'!$D$32,0,10*ROW('Sanitation Data'!D86)))</f>
        <v/>
      </c>
      <c r="CP92" s="276" t="str">
        <f ca="true">+IF(OFFSET('Sanitation Data'!$E$28,0,10*ROW('Sanitation Data'!E86))="","",OFFSET('Sanitation Data'!$E$28,0,10*ROW('Sanitation Data'!E86)))</f>
        <v/>
      </c>
      <c r="CQ92" s="276" t="str">
        <f ca="true">+IF(OFFSET('Sanitation Data'!$E$29,0,10*ROW('Sanitation Data'!E86))="","",OFFSET('Sanitation Data'!$E$29,0,10*ROW('Sanitation Data'!E86)))</f>
        <v/>
      </c>
      <c r="CR92" s="276" t="str">
        <f ca="true">+IF(OFFSET('Sanitation Data'!$E$30,0,10*ROW('Sanitation Data'!E86))="","",OFFSET('Sanitation Data'!$E$30,0,10*ROW('Sanitation Data'!E86)))</f>
        <v/>
      </c>
      <c r="CS92" s="276" t="str">
        <f ca="true">+IF(OFFSET('Sanitation Data'!$E$31,0,10*ROW('Sanitation Data'!E86))="","",OFFSET('Sanitation Data'!$E$31,0,10*ROW('Sanitation Data'!E86)))</f>
        <v/>
      </c>
      <c r="CT92" s="276" t="str">
        <f ca="true">+IF(OFFSET('Sanitation Data'!$E$32,0,10*ROW('Sanitation Data'!E86))="","",OFFSET('Sanitation Data'!$E$32,0,10*ROW('Sanitation Data'!E86)))</f>
        <v/>
      </c>
      <c r="CU92" s="276" t="str">
        <f ca="true">+IF(OFFSET('Sanitation Data'!$F$28,0,10*ROW('Sanitation Data'!F86))="","",OFFSET('Sanitation Data'!$F$28,0,10*ROW('Sanitation Data'!F86)))</f>
        <v/>
      </c>
      <c r="CV92" s="276" t="str">
        <f ca="true">+IF(OFFSET('Sanitation Data'!$F$29,0,10*ROW('Sanitation Data'!F86))="","",OFFSET('Sanitation Data'!$F$29,0,10*ROW('Sanitation Data'!F86)))</f>
        <v/>
      </c>
      <c r="CW92" s="276" t="str">
        <f ca="true">+IF(OFFSET('Sanitation Data'!$F$30,0,10*ROW('Sanitation Data'!F86))="","",OFFSET('Sanitation Data'!$F$30,0,10*ROW('Sanitation Data'!F86)))</f>
        <v/>
      </c>
      <c r="CX92" s="276" t="str">
        <f ca="true">+IF(OFFSET('Sanitation Data'!$F$31,0,10*ROW('Sanitation Data'!F86))="","",OFFSET('Sanitation Data'!$F$31,0,10*ROW('Sanitation Data'!F86)))</f>
        <v/>
      </c>
      <c r="CY92" s="276" t="str">
        <f ca="true">+IF(OFFSET('Sanitation Data'!$F$32,0,10*ROW('Sanitation Data'!F86))="","",OFFSET('Sanitation Data'!$F$32,0,10*ROW('Sanitation Data'!F86)))</f>
        <v/>
      </c>
      <c r="CZ92" s="276" t="str">
        <f ca="true">+IF(OFFSET('Sanitation Data'!$G$28,0,10*ROW('Sanitation Data'!G86))="","",OFFSET('Sanitation Data'!$G$28,0,10*ROW('Sanitation Data'!G86)))</f>
        <v/>
      </c>
      <c r="DA92" s="276" t="str">
        <f ca="true">+IF(OFFSET('Sanitation Data'!$G$29,0,10*ROW('Sanitation Data'!G86))="","",OFFSET('Sanitation Data'!$G$29,0,10*ROW('Sanitation Data'!G86)))</f>
        <v/>
      </c>
      <c r="DB92" s="276" t="str">
        <f ca="true">+IF(OFFSET('Sanitation Data'!$G$30,0,10*ROW('Sanitation Data'!G86))="","",OFFSET('Sanitation Data'!$G$30,0,10*ROW('Sanitation Data'!G86)))</f>
        <v/>
      </c>
      <c r="DC92" s="276" t="str">
        <f ca="true">+IF(OFFSET('Sanitation Data'!$G$31,0,10*ROW('Sanitation Data'!G86))="","",OFFSET('Sanitation Data'!$G$31,0,10*ROW('Sanitation Data'!G86)))</f>
        <v/>
      </c>
      <c r="DD92" s="276" t="str">
        <f ca="true">+IF(OFFSET('Sanitation Data'!$G$32,0,10*ROW('Sanitation Data'!G86))="","",OFFSET('Sanitation Data'!$G$32,0,10*ROW('Sanitation Data'!G86)))</f>
        <v/>
      </c>
      <c r="DE92" s="276" t="str">
        <f ca="true">+IF(OFFSET('Sanitation Data'!$H$28,0,10*ROW('Sanitation Data'!H86))="","",OFFSET('Sanitation Data'!$H$28,0,10*ROW('Sanitation Data'!H86)))</f>
        <v/>
      </c>
      <c r="DF92" s="276" t="str">
        <f ca="true">+IF(OFFSET('Sanitation Data'!$H$29,0,10*ROW('Sanitation Data'!H86))="","",OFFSET('Sanitation Data'!$H$29,0,10*ROW('Sanitation Data'!H86)))</f>
        <v/>
      </c>
      <c r="DG92" s="276" t="str">
        <f ca="true">+IF(OFFSET('Sanitation Data'!$H$30,0,10*ROW('Sanitation Data'!H86))="","",OFFSET('Sanitation Data'!$H$30,0,10*ROW('Sanitation Data'!H86)))</f>
        <v/>
      </c>
      <c r="DH92" s="276" t="str">
        <f ca="true">+IF(OFFSET('Sanitation Data'!$H$31,0,10*ROW('Sanitation Data'!H86))="","",OFFSET('Sanitation Data'!$H$31,0,10*ROW('Sanitation Data'!H86)))</f>
        <v/>
      </c>
      <c r="DI92" s="276" t="str">
        <f ca="true">+IF(OFFSET('Sanitation Data'!$H$32,0,10*ROW('Sanitation Data'!H86))="","",OFFSET('Sanitation Data'!$H$32,0,10*ROW('Sanitation Data'!H86)))</f>
        <v/>
      </c>
      <c r="DJ92" s="276" t="str">
        <f ca="true">+IF(OFFSET('Sanitation Data'!$I$28,0,10*ROW('Sanitation Data'!I86))="","",OFFSET('Sanitation Data'!$I$28,0,10*ROW('Sanitation Data'!I86)))</f>
        <v/>
      </c>
      <c r="DK92" s="276" t="str">
        <f ca="true">+IF(OFFSET('Sanitation Data'!$I$29,0,10*ROW('Sanitation Data'!I86))="","",OFFSET('Sanitation Data'!$I$29,0,10*ROW('Sanitation Data'!I86)))</f>
        <v/>
      </c>
      <c r="DL92" s="276" t="str">
        <f ca="true">+IF(OFFSET('Sanitation Data'!$I$30,0,10*ROW('Sanitation Data'!I86))="","",OFFSET('Sanitation Data'!$I$30,0,10*ROW('Sanitation Data'!I86)))</f>
        <v/>
      </c>
      <c r="DM92" s="276" t="str">
        <f ca="true">+IF(OFFSET('Sanitation Data'!$I$31,0,10*ROW('Sanitation Data'!I86))="","",OFFSET('Sanitation Data'!$I$31,0,10*ROW('Sanitation Data'!I86)))</f>
        <v/>
      </c>
      <c r="DN92" s="276" t="str">
        <f ca="true">+IF(OFFSET('Sanitation Data'!$I$32,0,10*ROW('Sanitation Data'!I86))="","",OFFSET('Sanitation Data'!$I$32,0,10*ROW('Sanitation Data'!I86)))</f>
        <v/>
      </c>
      <c r="DO92" s="276" t="str">
        <f ca="true">+IF(OFFSET('Hygiene Data'!$D$11,0,10*ROW('Hygiene Data'!D86))="","",OFFSET('Hygiene Data'!$D$11,0,10*ROW('Hygiene Data'!D86)))</f>
        <v/>
      </c>
      <c r="DP92" s="276" t="str">
        <f ca="true">+IF(OFFSET('Hygiene Data'!$D$12,0,10*ROW('Hygiene Data'!D86))="","",OFFSET('Hygiene Data'!$D$12,0,10*ROW('Hygiene Data'!D86)))</f>
        <v/>
      </c>
      <c r="DQ92" s="276" t="str">
        <f ca="true">+IF(OFFSET('Hygiene Data'!$D$13,0,10*ROW('Hygiene Data'!D86))="","",OFFSET('Hygiene Data'!$D$13,0,10*ROW('Hygiene Data'!D86)))</f>
        <v/>
      </c>
      <c r="DR92" s="276" t="str">
        <f ca="true">+IF(OFFSET('Hygiene Data'!$E$11,0,10*ROW('Hygiene Data'!E86))="","",OFFSET('Hygiene Data'!$E$11,0,10*ROW('Hygiene Data'!E86)))</f>
        <v/>
      </c>
      <c r="DS92" s="276" t="str">
        <f ca="true">+IF(OFFSET('Hygiene Data'!$E$12,0,10*ROW('Hygiene Data'!E86))="","",OFFSET('Hygiene Data'!$E$12,0,10*ROW('Hygiene Data'!E86)))</f>
        <v/>
      </c>
      <c r="DT92" s="276" t="str">
        <f ca="true">+IF(OFFSET('Hygiene Data'!$E$13,0,10*ROW('Hygiene Data'!E86))="","",OFFSET('Hygiene Data'!$E$13,0,10*ROW('Hygiene Data'!E86)))</f>
        <v/>
      </c>
      <c r="DU92" s="276" t="str">
        <f ca="true">+IF(OFFSET('Hygiene Data'!$F$11,0,10*ROW('Hygiene Data'!F86))="","",OFFSET('Hygiene Data'!$F$11,0,10*ROW('Hygiene Data'!F86)))</f>
        <v/>
      </c>
      <c r="DV92" s="276" t="str">
        <f ca="true">+IF(OFFSET('Hygiene Data'!$F$12,0,10*ROW('Hygiene Data'!F86))="","",OFFSET('Hygiene Data'!$F$12,0,10*ROW('Hygiene Data'!F86)))</f>
        <v/>
      </c>
      <c r="DW92" s="276" t="str">
        <f ca="true">+IF(OFFSET('Hygiene Data'!$F$13,0,10*ROW('Hygiene Data'!F86))="","",OFFSET('Hygiene Data'!$F$13,0,10*ROW('Hygiene Data'!F86)))</f>
        <v/>
      </c>
      <c r="DX92" s="276" t="str">
        <f ca="true">+IF(OFFSET('Hygiene Data'!$G$11,0,10*ROW('Hygiene Data'!G86))="","",OFFSET('Hygiene Data'!$G$11,0,10*ROW('Hygiene Data'!G86)))</f>
        <v/>
      </c>
      <c r="DY92" s="276" t="str">
        <f ca="true">+IF(OFFSET('Hygiene Data'!$G$12,0,10*ROW('Hygiene Data'!G86))="","",OFFSET('Hygiene Data'!$G$12,0,10*ROW('Hygiene Data'!G86)))</f>
        <v/>
      </c>
      <c r="DZ92" s="276" t="str">
        <f ca="true">+IF(OFFSET('Hygiene Data'!$G$13,0,10*ROW('Hygiene Data'!G86))="","",OFFSET('Hygiene Data'!$G$13,0,10*ROW('Hygiene Data'!G86)))</f>
        <v/>
      </c>
      <c r="EA92" s="276" t="str">
        <f ca="true">+IF(OFFSET('Hygiene Data'!$H$11,0,10*ROW('Hygiene Data'!H86))="","",OFFSET('Hygiene Data'!$H$11,0,10*ROW('Hygiene Data'!H86)))</f>
        <v/>
      </c>
      <c r="EB92" s="276" t="str">
        <f ca="true">+IF(OFFSET('Hygiene Data'!$H$12,0,10*ROW('Hygiene Data'!H86))="","",OFFSET('Hygiene Data'!$H$12,0,10*ROW('Hygiene Data'!H86)))</f>
        <v/>
      </c>
      <c r="EC92" s="276" t="str">
        <f ca="true">+IF(OFFSET('Hygiene Data'!$H$13,0,10*ROW('Hygiene Data'!H86))="","",OFFSET('Hygiene Data'!$H$13,0,10*ROW('Hygiene Data'!H86)))</f>
        <v/>
      </c>
      <c r="ED92" s="276" t="str">
        <f ca="true">+IF(OFFSET('Hygiene Data'!$I$11,0,10*ROW('Hygiene Data'!I86))="","",OFFSET('Hygiene Data'!$I$11,0,10*ROW('Hygiene Data'!I86)))</f>
        <v/>
      </c>
      <c r="EE92" s="276" t="str">
        <f ca="true">+IF(OFFSET('Hygiene Data'!$I$12,0,10*ROW('Hygiene Data'!I86))="","",OFFSET('Hygiene Data'!$I$12,0,10*ROW('Hygiene Data'!I86)))</f>
        <v/>
      </c>
      <c r="EF92" s="276"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2"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6"/>
      <c r="BS93" s="276" t="str">
        <f ca="true">+IF(OFFSET('Water Data'!$D$27,0,10*ROW('Water Data'!D87))="","",OFFSET('Water Data'!$D$27,0,10*ROW('Water Data'!D87)))</f>
        <v/>
      </c>
      <c r="BT93" s="276" t="str">
        <f ca="true">+IF(OFFSET('Water Data'!$D$28,0,10*ROW('Water Data'!D87))="","",OFFSET('Water Data'!$D$28,0,10*ROW('Water Data'!D87)))</f>
        <v/>
      </c>
      <c r="BU93" s="276" t="str">
        <f ca="true">+IF(OFFSET('Water Data'!$D$29,0,10*ROW('Water Data'!D87))="","",OFFSET('Water Data'!$D$29,0,10*ROW('Water Data'!D87)))</f>
        <v/>
      </c>
      <c r="BV93" s="276" t="str">
        <f ca="true">+IF(OFFSET('Water Data'!$E$27,0,10*ROW('Water Data'!E87))="","",OFFSET('Water Data'!$E$27,0,10*ROW('Water Data'!E87)))</f>
        <v/>
      </c>
      <c r="BW93" s="276" t="str">
        <f ca="true">+IF(OFFSET('Water Data'!$E$28,0,10*ROW('Water Data'!E87))="","",OFFSET('Water Data'!$E$28,0,10*ROW('Water Data'!E87)))</f>
        <v/>
      </c>
      <c r="BX93" s="276" t="str">
        <f ca="true">+IF(OFFSET('Water Data'!$E$29,0,10*ROW('Water Data'!E87))="","",OFFSET('Water Data'!$E$29,0,10*ROW('Water Data'!E87)))</f>
        <v/>
      </c>
      <c r="BY93" s="276" t="str">
        <f ca="true">+IF(OFFSET('Water Data'!$F$27,0,10*ROW('Water Data'!F87))="","",OFFSET('Water Data'!$F$27,0,10*ROW('Water Data'!F87)))</f>
        <v/>
      </c>
      <c r="BZ93" s="276" t="str">
        <f ca="true">+IF(OFFSET('Water Data'!$F$28,0,10*ROW('Water Data'!F87))="","",OFFSET('Water Data'!$F$28,0,10*ROW('Water Data'!F87)))</f>
        <v/>
      </c>
      <c r="CA93" s="276" t="str">
        <f ca="true">+IF(OFFSET('Water Data'!$F$29,0,10*ROW('Water Data'!F87))="","",OFFSET('Water Data'!$F$29,0,10*ROW('Water Data'!F87)))</f>
        <v/>
      </c>
      <c r="CB93" s="276" t="str">
        <f ca="true">+IF(OFFSET('Water Data'!$G$27,0,10*ROW('Water Data'!G87))="","",OFFSET('Water Data'!$G$27,0,10*ROW('Water Data'!G87)))</f>
        <v/>
      </c>
      <c r="CC93" s="276" t="str">
        <f ca="true">+IF(OFFSET('Water Data'!$G$28,0,10*ROW('Water Data'!G87))="","",OFFSET('Water Data'!$G$28,0,10*ROW('Water Data'!G87)))</f>
        <v/>
      </c>
      <c r="CD93" s="276" t="str">
        <f ca="true">+IF(OFFSET('Water Data'!$G$29,0,10*ROW('Water Data'!G87))="","",OFFSET('Water Data'!$G$29,0,10*ROW('Water Data'!G87)))</f>
        <v/>
      </c>
      <c r="CE93" s="276" t="str">
        <f ca="true">+IF(OFFSET('Water Data'!$H$27,0,10*ROW('Water Data'!H87))="","",OFFSET('Water Data'!$H$27,0,10*ROW('Water Data'!H87)))</f>
        <v/>
      </c>
      <c r="CF93" s="276" t="str">
        <f ca="true">+IF(OFFSET('Water Data'!$H$28,0,10*ROW('Water Data'!H87))="","",OFFSET('Water Data'!$H$28,0,10*ROW('Water Data'!H87)))</f>
        <v/>
      </c>
      <c r="CG93" s="276" t="str">
        <f ca="true">+IF(OFFSET('Water Data'!$H$29,0,10*ROW('Water Data'!H87))="","",OFFSET('Water Data'!$H$29,0,10*ROW('Water Data'!H87)))</f>
        <v/>
      </c>
      <c r="CH93" s="276" t="str">
        <f ca="true">+IF(OFFSET('Water Data'!$I$27,0,10*ROW('Water Data'!I87))="","",OFFSET('Water Data'!$I$27,0,10*ROW('Water Data'!I87)))</f>
        <v/>
      </c>
      <c r="CI93" s="276" t="str">
        <f ca="true">+IF(OFFSET('Water Data'!$I$28,0,10*ROW('Water Data'!I87))="","",OFFSET('Water Data'!$I$28,0,10*ROW('Water Data'!I87)))</f>
        <v/>
      </c>
      <c r="CJ93" s="276" t="str">
        <f ca="true">+IF(OFFSET('Water Data'!$I$29,0,10*ROW('Water Data'!I87))="","",OFFSET('Water Data'!$I$29,0,10*ROW('Water Data'!I87)))</f>
        <v/>
      </c>
      <c r="CK93" s="276" t="str">
        <f ca="true">+IF(OFFSET('Sanitation Data'!$D$28,0,10*ROW('Sanitation Data'!D87))="","",OFFSET('Sanitation Data'!$D$28,0,10*ROW('Sanitation Data'!D87)))</f>
        <v/>
      </c>
      <c r="CL93" s="276" t="str">
        <f ca="true">+IF(OFFSET('Sanitation Data'!$D$29,0,10*ROW('Sanitation Data'!D87))="","",OFFSET('Sanitation Data'!$D$29,0,10*ROW('Sanitation Data'!D87)))</f>
        <v/>
      </c>
      <c r="CM93" s="276" t="str">
        <f ca="true">+IF(OFFSET('Sanitation Data'!$D$30,0,10*ROW('Sanitation Data'!D87))="","",OFFSET('Sanitation Data'!$D$30,0,10*ROW('Sanitation Data'!D87)))</f>
        <v/>
      </c>
      <c r="CN93" s="276" t="str">
        <f ca="true">+IF(OFFSET('Sanitation Data'!$D$31,0,10*ROW('Sanitation Data'!D87))="","",OFFSET('Sanitation Data'!$D$31,0,10*ROW('Sanitation Data'!D87)))</f>
        <v/>
      </c>
      <c r="CO93" s="276" t="str">
        <f ca="true">+IF(OFFSET('Sanitation Data'!$D$32,0,10*ROW('Sanitation Data'!D87))="","",OFFSET('Sanitation Data'!$D$32,0,10*ROW('Sanitation Data'!D87)))</f>
        <v/>
      </c>
      <c r="CP93" s="276" t="str">
        <f ca="true">+IF(OFFSET('Sanitation Data'!$E$28,0,10*ROW('Sanitation Data'!E87))="","",OFFSET('Sanitation Data'!$E$28,0,10*ROW('Sanitation Data'!E87)))</f>
        <v/>
      </c>
      <c r="CQ93" s="276" t="str">
        <f ca="true">+IF(OFFSET('Sanitation Data'!$E$29,0,10*ROW('Sanitation Data'!E87))="","",OFFSET('Sanitation Data'!$E$29,0,10*ROW('Sanitation Data'!E87)))</f>
        <v/>
      </c>
      <c r="CR93" s="276" t="str">
        <f ca="true">+IF(OFFSET('Sanitation Data'!$E$30,0,10*ROW('Sanitation Data'!E87))="","",OFFSET('Sanitation Data'!$E$30,0,10*ROW('Sanitation Data'!E87)))</f>
        <v/>
      </c>
      <c r="CS93" s="276" t="str">
        <f ca="true">+IF(OFFSET('Sanitation Data'!$E$31,0,10*ROW('Sanitation Data'!E87))="","",OFFSET('Sanitation Data'!$E$31,0,10*ROW('Sanitation Data'!E87)))</f>
        <v/>
      </c>
      <c r="CT93" s="276" t="str">
        <f ca="true">+IF(OFFSET('Sanitation Data'!$E$32,0,10*ROW('Sanitation Data'!E87))="","",OFFSET('Sanitation Data'!$E$32,0,10*ROW('Sanitation Data'!E87)))</f>
        <v/>
      </c>
      <c r="CU93" s="276" t="str">
        <f ca="true">+IF(OFFSET('Sanitation Data'!$F$28,0,10*ROW('Sanitation Data'!F87))="","",OFFSET('Sanitation Data'!$F$28,0,10*ROW('Sanitation Data'!F87)))</f>
        <v/>
      </c>
      <c r="CV93" s="276" t="str">
        <f ca="true">+IF(OFFSET('Sanitation Data'!$F$29,0,10*ROW('Sanitation Data'!F87))="","",OFFSET('Sanitation Data'!$F$29,0,10*ROW('Sanitation Data'!F87)))</f>
        <v/>
      </c>
      <c r="CW93" s="276" t="str">
        <f ca="true">+IF(OFFSET('Sanitation Data'!$F$30,0,10*ROW('Sanitation Data'!F87))="","",OFFSET('Sanitation Data'!$F$30,0,10*ROW('Sanitation Data'!F87)))</f>
        <v/>
      </c>
      <c r="CX93" s="276" t="str">
        <f ca="true">+IF(OFFSET('Sanitation Data'!$F$31,0,10*ROW('Sanitation Data'!F87))="","",OFFSET('Sanitation Data'!$F$31,0,10*ROW('Sanitation Data'!F87)))</f>
        <v/>
      </c>
      <c r="CY93" s="276" t="str">
        <f ca="true">+IF(OFFSET('Sanitation Data'!$F$32,0,10*ROW('Sanitation Data'!F87))="","",OFFSET('Sanitation Data'!$F$32,0,10*ROW('Sanitation Data'!F87)))</f>
        <v/>
      </c>
      <c r="CZ93" s="276" t="str">
        <f ca="true">+IF(OFFSET('Sanitation Data'!$G$28,0,10*ROW('Sanitation Data'!G87))="","",OFFSET('Sanitation Data'!$G$28,0,10*ROW('Sanitation Data'!G87)))</f>
        <v/>
      </c>
      <c r="DA93" s="276" t="str">
        <f ca="true">+IF(OFFSET('Sanitation Data'!$G$29,0,10*ROW('Sanitation Data'!G87))="","",OFFSET('Sanitation Data'!$G$29,0,10*ROW('Sanitation Data'!G87)))</f>
        <v/>
      </c>
      <c r="DB93" s="276" t="str">
        <f ca="true">+IF(OFFSET('Sanitation Data'!$G$30,0,10*ROW('Sanitation Data'!G87))="","",OFFSET('Sanitation Data'!$G$30,0,10*ROW('Sanitation Data'!G87)))</f>
        <v/>
      </c>
      <c r="DC93" s="276" t="str">
        <f ca="true">+IF(OFFSET('Sanitation Data'!$G$31,0,10*ROW('Sanitation Data'!G87))="","",OFFSET('Sanitation Data'!$G$31,0,10*ROW('Sanitation Data'!G87)))</f>
        <v/>
      </c>
      <c r="DD93" s="276" t="str">
        <f ca="true">+IF(OFFSET('Sanitation Data'!$G$32,0,10*ROW('Sanitation Data'!G87))="","",OFFSET('Sanitation Data'!$G$32,0,10*ROW('Sanitation Data'!G87)))</f>
        <v/>
      </c>
      <c r="DE93" s="276" t="str">
        <f ca="true">+IF(OFFSET('Sanitation Data'!$H$28,0,10*ROW('Sanitation Data'!H87))="","",OFFSET('Sanitation Data'!$H$28,0,10*ROW('Sanitation Data'!H87)))</f>
        <v/>
      </c>
      <c r="DF93" s="276" t="str">
        <f ca="true">+IF(OFFSET('Sanitation Data'!$H$29,0,10*ROW('Sanitation Data'!H87))="","",OFFSET('Sanitation Data'!$H$29,0,10*ROW('Sanitation Data'!H87)))</f>
        <v/>
      </c>
      <c r="DG93" s="276" t="str">
        <f ca="true">+IF(OFFSET('Sanitation Data'!$H$30,0,10*ROW('Sanitation Data'!H87))="","",OFFSET('Sanitation Data'!$H$30,0,10*ROW('Sanitation Data'!H87)))</f>
        <v/>
      </c>
      <c r="DH93" s="276" t="str">
        <f ca="true">+IF(OFFSET('Sanitation Data'!$H$31,0,10*ROW('Sanitation Data'!H87))="","",OFFSET('Sanitation Data'!$H$31,0,10*ROW('Sanitation Data'!H87)))</f>
        <v/>
      </c>
      <c r="DI93" s="276" t="str">
        <f ca="true">+IF(OFFSET('Sanitation Data'!$H$32,0,10*ROW('Sanitation Data'!H87))="","",OFFSET('Sanitation Data'!$H$32,0,10*ROW('Sanitation Data'!H87)))</f>
        <v/>
      </c>
      <c r="DJ93" s="276" t="str">
        <f ca="true">+IF(OFFSET('Sanitation Data'!$I$28,0,10*ROW('Sanitation Data'!I87))="","",OFFSET('Sanitation Data'!$I$28,0,10*ROW('Sanitation Data'!I87)))</f>
        <v/>
      </c>
      <c r="DK93" s="276" t="str">
        <f ca="true">+IF(OFFSET('Sanitation Data'!$I$29,0,10*ROW('Sanitation Data'!I87))="","",OFFSET('Sanitation Data'!$I$29,0,10*ROW('Sanitation Data'!I87)))</f>
        <v/>
      </c>
      <c r="DL93" s="276" t="str">
        <f ca="true">+IF(OFFSET('Sanitation Data'!$I$30,0,10*ROW('Sanitation Data'!I87))="","",OFFSET('Sanitation Data'!$I$30,0,10*ROW('Sanitation Data'!I87)))</f>
        <v/>
      </c>
      <c r="DM93" s="276" t="str">
        <f ca="true">+IF(OFFSET('Sanitation Data'!$I$31,0,10*ROW('Sanitation Data'!I87))="","",OFFSET('Sanitation Data'!$I$31,0,10*ROW('Sanitation Data'!I87)))</f>
        <v/>
      </c>
      <c r="DN93" s="276" t="str">
        <f ca="true">+IF(OFFSET('Sanitation Data'!$I$32,0,10*ROW('Sanitation Data'!I87))="","",OFFSET('Sanitation Data'!$I$32,0,10*ROW('Sanitation Data'!I87)))</f>
        <v/>
      </c>
      <c r="DO93" s="276" t="str">
        <f ca="true">+IF(OFFSET('Hygiene Data'!$D$11,0,10*ROW('Hygiene Data'!D87))="","",OFFSET('Hygiene Data'!$D$11,0,10*ROW('Hygiene Data'!D87)))</f>
        <v/>
      </c>
      <c r="DP93" s="276" t="str">
        <f ca="true">+IF(OFFSET('Hygiene Data'!$D$12,0,10*ROW('Hygiene Data'!D87))="","",OFFSET('Hygiene Data'!$D$12,0,10*ROW('Hygiene Data'!D87)))</f>
        <v/>
      </c>
      <c r="DQ93" s="276" t="str">
        <f ca="true">+IF(OFFSET('Hygiene Data'!$D$13,0,10*ROW('Hygiene Data'!D87))="","",OFFSET('Hygiene Data'!$D$13,0,10*ROW('Hygiene Data'!D87)))</f>
        <v/>
      </c>
      <c r="DR93" s="276" t="str">
        <f ca="true">+IF(OFFSET('Hygiene Data'!$E$11,0,10*ROW('Hygiene Data'!E87))="","",OFFSET('Hygiene Data'!$E$11,0,10*ROW('Hygiene Data'!E87)))</f>
        <v/>
      </c>
      <c r="DS93" s="276" t="str">
        <f ca="true">+IF(OFFSET('Hygiene Data'!$E$12,0,10*ROW('Hygiene Data'!E87))="","",OFFSET('Hygiene Data'!$E$12,0,10*ROW('Hygiene Data'!E87)))</f>
        <v/>
      </c>
      <c r="DT93" s="276" t="str">
        <f ca="true">+IF(OFFSET('Hygiene Data'!$E$13,0,10*ROW('Hygiene Data'!E87))="","",OFFSET('Hygiene Data'!$E$13,0,10*ROW('Hygiene Data'!E87)))</f>
        <v/>
      </c>
      <c r="DU93" s="276" t="str">
        <f ca="true">+IF(OFFSET('Hygiene Data'!$F$11,0,10*ROW('Hygiene Data'!F87))="","",OFFSET('Hygiene Data'!$F$11,0,10*ROW('Hygiene Data'!F87)))</f>
        <v/>
      </c>
      <c r="DV93" s="276" t="str">
        <f ca="true">+IF(OFFSET('Hygiene Data'!$F$12,0,10*ROW('Hygiene Data'!F87))="","",OFFSET('Hygiene Data'!$F$12,0,10*ROW('Hygiene Data'!F87)))</f>
        <v/>
      </c>
      <c r="DW93" s="276" t="str">
        <f ca="true">+IF(OFFSET('Hygiene Data'!$F$13,0,10*ROW('Hygiene Data'!F87))="","",OFFSET('Hygiene Data'!$F$13,0,10*ROW('Hygiene Data'!F87)))</f>
        <v/>
      </c>
      <c r="DX93" s="276" t="str">
        <f ca="true">+IF(OFFSET('Hygiene Data'!$G$11,0,10*ROW('Hygiene Data'!G87))="","",OFFSET('Hygiene Data'!$G$11,0,10*ROW('Hygiene Data'!G87)))</f>
        <v/>
      </c>
      <c r="DY93" s="276" t="str">
        <f ca="true">+IF(OFFSET('Hygiene Data'!$G$12,0,10*ROW('Hygiene Data'!G87))="","",OFFSET('Hygiene Data'!$G$12,0,10*ROW('Hygiene Data'!G87)))</f>
        <v/>
      </c>
      <c r="DZ93" s="276" t="str">
        <f ca="true">+IF(OFFSET('Hygiene Data'!$G$13,0,10*ROW('Hygiene Data'!G87))="","",OFFSET('Hygiene Data'!$G$13,0,10*ROW('Hygiene Data'!G87)))</f>
        <v/>
      </c>
      <c r="EA93" s="276" t="str">
        <f ca="true">+IF(OFFSET('Hygiene Data'!$H$11,0,10*ROW('Hygiene Data'!H87))="","",OFFSET('Hygiene Data'!$H$11,0,10*ROW('Hygiene Data'!H87)))</f>
        <v/>
      </c>
      <c r="EB93" s="276" t="str">
        <f ca="true">+IF(OFFSET('Hygiene Data'!$H$12,0,10*ROW('Hygiene Data'!H87))="","",OFFSET('Hygiene Data'!$H$12,0,10*ROW('Hygiene Data'!H87)))</f>
        <v/>
      </c>
      <c r="EC93" s="276" t="str">
        <f ca="true">+IF(OFFSET('Hygiene Data'!$H$13,0,10*ROW('Hygiene Data'!H87))="","",OFFSET('Hygiene Data'!$H$13,0,10*ROW('Hygiene Data'!H87)))</f>
        <v/>
      </c>
      <c r="ED93" s="276" t="str">
        <f ca="true">+IF(OFFSET('Hygiene Data'!$I$11,0,10*ROW('Hygiene Data'!I87))="","",OFFSET('Hygiene Data'!$I$11,0,10*ROW('Hygiene Data'!I87)))</f>
        <v/>
      </c>
      <c r="EE93" s="276" t="str">
        <f ca="true">+IF(OFFSET('Hygiene Data'!$I$12,0,10*ROW('Hygiene Data'!I87))="","",OFFSET('Hygiene Data'!$I$12,0,10*ROW('Hygiene Data'!I87)))</f>
        <v/>
      </c>
      <c r="EF93" s="276"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2"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6"/>
      <c r="BS94" s="276" t="str">
        <f ca="true">+IF(OFFSET('Water Data'!$D$27,0,10*ROW('Water Data'!D88))="","",OFFSET('Water Data'!$D$27,0,10*ROW('Water Data'!D88)))</f>
        <v/>
      </c>
      <c r="BT94" s="276" t="str">
        <f ca="true">+IF(OFFSET('Water Data'!$D$28,0,10*ROW('Water Data'!D88))="","",OFFSET('Water Data'!$D$28,0,10*ROW('Water Data'!D88)))</f>
        <v/>
      </c>
      <c r="BU94" s="276" t="str">
        <f ca="true">+IF(OFFSET('Water Data'!$D$29,0,10*ROW('Water Data'!D88))="","",OFFSET('Water Data'!$D$29,0,10*ROW('Water Data'!D88)))</f>
        <v/>
      </c>
      <c r="BV94" s="276" t="str">
        <f ca="true">+IF(OFFSET('Water Data'!$E$27,0,10*ROW('Water Data'!E88))="","",OFFSET('Water Data'!$E$27,0,10*ROW('Water Data'!E88)))</f>
        <v/>
      </c>
      <c r="BW94" s="276" t="str">
        <f ca="true">+IF(OFFSET('Water Data'!$E$28,0,10*ROW('Water Data'!E88))="","",OFFSET('Water Data'!$E$28,0,10*ROW('Water Data'!E88)))</f>
        <v/>
      </c>
      <c r="BX94" s="276" t="str">
        <f ca="true">+IF(OFFSET('Water Data'!$E$29,0,10*ROW('Water Data'!E88))="","",OFFSET('Water Data'!$E$29,0,10*ROW('Water Data'!E88)))</f>
        <v/>
      </c>
      <c r="BY94" s="276" t="str">
        <f ca="true">+IF(OFFSET('Water Data'!$F$27,0,10*ROW('Water Data'!F88))="","",OFFSET('Water Data'!$F$27,0,10*ROW('Water Data'!F88)))</f>
        <v/>
      </c>
      <c r="BZ94" s="276" t="str">
        <f ca="true">+IF(OFFSET('Water Data'!$F$28,0,10*ROW('Water Data'!F88))="","",OFFSET('Water Data'!$F$28,0,10*ROW('Water Data'!F88)))</f>
        <v/>
      </c>
      <c r="CA94" s="276" t="str">
        <f ca="true">+IF(OFFSET('Water Data'!$F$29,0,10*ROW('Water Data'!F88))="","",OFFSET('Water Data'!$F$29,0,10*ROW('Water Data'!F88)))</f>
        <v/>
      </c>
      <c r="CB94" s="276" t="str">
        <f ca="true">+IF(OFFSET('Water Data'!$G$27,0,10*ROW('Water Data'!G88))="","",OFFSET('Water Data'!$G$27,0,10*ROW('Water Data'!G88)))</f>
        <v/>
      </c>
      <c r="CC94" s="276" t="str">
        <f ca="true">+IF(OFFSET('Water Data'!$G$28,0,10*ROW('Water Data'!G88))="","",OFFSET('Water Data'!$G$28,0,10*ROW('Water Data'!G88)))</f>
        <v/>
      </c>
      <c r="CD94" s="276" t="str">
        <f ca="true">+IF(OFFSET('Water Data'!$G$29,0,10*ROW('Water Data'!G88))="","",OFFSET('Water Data'!$G$29,0,10*ROW('Water Data'!G88)))</f>
        <v/>
      </c>
      <c r="CE94" s="276" t="str">
        <f ca="true">+IF(OFFSET('Water Data'!$H$27,0,10*ROW('Water Data'!H88))="","",OFFSET('Water Data'!$H$27,0,10*ROW('Water Data'!H88)))</f>
        <v/>
      </c>
      <c r="CF94" s="276" t="str">
        <f ca="true">+IF(OFFSET('Water Data'!$H$28,0,10*ROW('Water Data'!H88))="","",OFFSET('Water Data'!$H$28,0,10*ROW('Water Data'!H88)))</f>
        <v/>
      </c>
      <c r="CG94" s="276" t="str">
        <f ca="true">+IF(OFFSET('Water Data'!$H$29,0,10*ROW('Water Data'!H88))="","",OFFSET('Water Data'!$H$29,0,10*ROW('Water Data'!H88)))</f>
        <v/>
      </c>
      <c r="CH94" s="276" t="str">
        <f ca="true">+IF(OFFSET('Water Data'!$I$27,0,10*ROW('Water Data'!I88))="","",OFFSET('Water Data'!$I$27,0,10*ROW('Water Data'!I88)))</f>
        <v/>
      </c>
      <c r="CI94" s="276" t="str">
        <f ca="true">+IF(OFFSET('Water Data'!$I$28,0,10*ROW('Water Data'!I88))="","",OFFSET('Water Data'!$I$28,0,10*ROW('Water Data'!I88)))</f>
        <v/>
      </c>
      <c r="CJ94" s="276" t="str">
        <f ca="true">+IF(OFFSET('Water Data'!$I$29,0,10*ROW('Water Data'!I88))="","",OFFSET('Water Data'!$I$29,0,10*ROW('Water Data'!I88)))</f>
        <v/>
      </c>
      <c r="CK94" s="276" t="str">
        <f ca="true">+IF(OFFSET('Sanitation Data'!$D$28,0,10*ROW('Sanitation Data'!D88))="","",OFFSET('Sanitation Data'!$D$28,0,10*ROW('Sanitation Data'!D88)))</f>
        <v/>
      </c>
      <c r="CL94" s="276" t="str">
        <f ca="true">+IF(OFFSET('Sanitation Data'!$D$29,0,10*ROW('Sanitation Data'!D88))="","",OFFSET('Sanitation Data'!$D$29,0,10*ROW('Sanitation Data'!D88)))</f>
        <v/>
      </c>
      <c r="CM94" s="276" t="str">
        <f ca="true">+IF(OFFSET('Sanitation Data'!$D$30,0,10*ROW('Sanitation Data'!D88))="","",OFFSET('Sanitation Data'!$D$30,0,10*ROW('Sanitation Data'!D88)))</f>
        <v/>
      </c>
      <c r="CN94" s="276" t="str">
        <f ca="true">+IF(OFFSET('Sanitation Data'!$D$31,0,10*ROW('Sanitation Data'!D88))="","",OFFSET('Sanitation Data'!$D$31,0,10*ROW('Sanitation Data'!D88)))</f>
        <v/>
      </c>
      <c r="CO94" s="276" t="str">
        <f ca="true">+IF(OFFSET('Sanitation Data'!$D$32,0,10*ROW('Sanitation Data'!D88))="","",OFFSET('Sanitation Data'!$D$32,0,10*ROW('Sanitation Data'!D88)))</f>
        <v/>
      </c>
      <c r="CP94" s="276" t="str">
        <f ca="true">+IF(OFFSET('Sanitation Data'!$E$28,0,10*ROW('Sanitation Data'!E88))="","",OFFSET('Sanitation Data'!$E$28,0,10*ROW('Sanitation Data'!E88)))</f>
        <v/>
      </c>
      <c r="CQ94" s="276" t="str">
        <f ca="true">+IF(OFFSET('Sanitation Data'!$E$29,0,10*ROW('Sanitation Data'!E88))="","",OFFSET('Sanitation Data'!$E$29,0,10*ROW('Sanitation Data'!E88)))</f>
        <v/>
      </c>
      <c r="CR94" s="276" t="str">
        <f ca="true">+IF(OFFSET('Sanitation Data'!$E$30,0,10*ROW('Sanitation Data'!E88))="","",OFFSET('Sanitation Data'!$E$30,0,10*ROW('Sanitation Data'!E88)))</f>
        <v/>
      </c>
      <c r="CS94" s="276" t="str">
        <f ca="true">+IF(OFFSET('Sanitation Data'!$E$31,0,10*ROW('Sanitation Data'!E88))="","",OFFSET('Sanitation Data'!$E$31,0,10*ROW('Sanitation Data'!E88)))</f>
        <v/>
      </c>
      <c r="CT94" s="276" t="str">
        <f ca="true">+IF(OFFSET('Sanitation Data'!$E$32,0,10*ROW('Sanitation Data'!E88))="","",OFFSET('Sanitation Data'!$E$32,0,10*ROW('Sanitation Data'!E88)))</f>
        <v/>
      </c>
      <c r="CU94" s="276" t="str">
        <f ca="true">+IF(OFFSET('Sanitation Data'!$F$28,0,10*ROW('Sanitation Data'!F88))="","",OFFSET('Sanitation Data'!$F$28,0,10*ROW('Sanitation Data'!F88)))</f>
        <v/>
      </c>
      <c r="CV94" s="276" t="str">
        <f ca="true">+IF(OFFSET('Sanitation Data'!$F$29,0,10*ROW('Sanitation Data'!F88))="","",OFFSET('Sanitation Data'!$F$29,0,10*ROW('Sanitation Data'!F88)))</f>
        <v/>
      </c>
      <c r="CW94" s="276" t="str">
        <f ca="true">+IF(OFFSET('Sanitation Data'!$F$30,0,10*ROW('Sanitation Data'!F88))="","",OFFSET('Sanitation Data'!$F$30,0,10*ROW('Sanitation Data'!F88)))</f>
        <v/>
      </c>
      <c r="CX94" s="276" t="str">
        <f ca="true">+IF(OFFSET('Sanitation Data'!$F$31,0,10*ROW('Sanitation Data'!F88))="","",OFFSET('Sanitation Data'!$F$31,0,10*ROW('Sanitation Data'!F88)))</f>
        <v/>
      </c>
      <c r="CY94" s="276" t="str">
        <f ca="true">+IF(OFFSET('Sanitation Data'!$F$32,0,10*ROW('Sanitation Data'!F88))="","",OFFSET('Sanitation Data'!$F$32,0,10*ROW('Sanitation Data'!F88)))</f>
        <v/>
      </c>
      <c r="CZ94" s="276" t="str">
        <f ca="true">+IF(OFFSET('Sanitation Data'!$G$28,0,10*ROW('Sanitation Data'!G88))="","",OFFSET('Sanitation Data'!$G$28,0,10*ROW('Sanitation Data'!G88)))</f>
        <v/>
      </c>
      <c r="DA94" s="276" t="str">
        <f ca="true">+IF(OFFSET('Sanitation Data'!$G$29,0,10*ROW('Sanitation Data'!G88))="","",OFFSET('Sanitation Data'!$G$29,0,10*ROW('Sanitation Data'!G88)))</f>
        <v/>
      </c>
      <c r="DB94" s="276" t="str">
        <f ca="true">+IF(OFFSET('Sanitation Data'!$G$30,0,10*ROW('Sanitation Data'!G88))="","",OFFSET('Sanitation Data'!$G$30,0,10*ROW('Sanitation Data'!G88)))</f>
        <v/>
      </c>
      <c r="DC94" s="276" t="str">
        <f ca="true">+IF(OFFSET('Sanitation Data'!$G$31,0,10*ROW('Sanitation Data'!G88))="","",OFFSET('Sanitation Data'!$G$31,0,10*ROW('Sanitation Data'!G88)))</f>
        <v/>
      </c>
      <c r="DD94" s="276" t="str">
        <f ca="true">+IF(OFFSET('Sanitation Data'!$G$32,0,10*ROW('Sanitation Data'!G88))="","",OFFSET('Sanitation Data'!$G$32,0,10*ROW('Sanitation Data'!G88)))</f>
        <v/>
      </c>
      <c r="DE94" s="276" t="str">
        <f ca="true">+IF(OFFSET('Sanitation Data'!$H$28,0,10*ROW('Sanitation Data'!H88))="","",OFFSET('Sanitation Data'!$H$28,0,10*ROW('Sanitation Data'!H88)))</f>
        <v/>
      </c>
      <c r="DF94" s="276" t="str">
        <f ca="true">+IF(OFFSET('Sanitation Data'!$H$29,0,10*ROW('Sanitation Data'!H88))="","",OFFSET('Sanitation Data'!$H$29,0,10*ROW('Sanitation Data'!H88)))</f>
        <v/>
      </c>
      <c r="DG94" s="276" t="str">
        <f ca="true">+IF(OFFSET('Sanitation Data'!$H$30,0,10*ROW('Sanitation Data'!H88))="","",OFFSET('Sanitation Data'!$H$30,0,10*ROW('Sanitation Data'!H88)))</f>
        <v/>
      </c>
      <c r="DH94" s="276" t="str">
        <f ca="true">+IF(OFFSET('Sanitation Data'!$H$31,0,10*ROW('Sanitation Data'!H88))="","",OFFSET('Sanitation Data'!$H$31,0,10*ROW('Sanitation Data'!H88)))</f>
        <v/>
      </c>
      <c r="DI94" s="276" t="str">
        <f ca="true">+IF(OFFSET('Sanitation Data'!$H$32,0,10*ROW('Sanitation Data'!H88))="","",OFFSET('Sanitation Data'!$H$32,0,10*ROW('Sanitation Data'!H88)))</f>
        <v/>
      </c>
      <c r="DJ94" s="276" t="str">
        <f ca="true">+IF(OFFSET('Sanitation Data'!$I$28,0,10*ROW('Sanitation Data'!I88))="","",OFFSET('Sanitation Data'!$I$28,0,10*ROW('Sanitation Data'!I88)))</f>
        <v/>
      </c>
      <c r="DK94" s="276" t="str">
        <f ca="true">+IF(OFFSET('Sanitation Data'!$I$29,0,10*ROW('Sanitation Data'!I88))="","",OFFSET('Sanitation Data'!$I$29,0,10*ROW('Sanitation Data'!I88)))</f>
        <v/>
      </c>
      <c r="DL94" s="276" t="str">
        <f ca="true">+IF(OFFSET('Sanitation Data'!$I$30,0,10*ROW('Sanitation Data'!I88))="","",OFFSET('Sanitation Data'!$I$30,0,10*ROW('Sanitation Data'!I88)))</f>
        <v/>
      </c>
      <c r="DM94" s="276" t="str">
        <f ca="true">+IF(OFFSET('Sanitation Data'!$I$31,0,10*ROW('Sanitation Data'!I88))="","",OFFSET('Sanitation Data'!$I$31,0,10*ROW('Sanitation Data'!I88)))</f>
        <v/>
      </c>
      <c r="DN94" s="276" t="str">
        <f ca="true">+IF(OFFSET('Sanitation Data'!$I$32,0,10*ROW('Sanitation Data'!I88))="","",OFFSET('Sanitation Data'!$I$32,0,10*ROW('Sanitation Data'!I88)))</f>
        <v/>
      </c>
      <c r="DO94" s="276" t="str">
        <f ca="true">+IF(OFFSET('Hygiene Data'!$D$11,0,10*ROW('Hygiene Data'!D88))="","",OFFSET('Hygiene Data'!$D$11,0,10*ROW('Hygiene Data'!D88)))</f>
        <v/>
      </c>
      <c r="DP94" s="276" t="str">
        <f ca="true">+IF(OFFSET('Hygiene Data'!$D$12,0,10*ROW('Hygiene Data'!D88))="","",OFFSET('Hygiene Data'!$D$12,0,10*ROW('Hygiene Data'!D88)))</f>
        <v/>
      </c>
      <c r="DQ94" s="276" t="str">
        <f ca="true">+IF(OFFSET('Hygiene Data'!$D$13,0,10*ROW('Hygiene Data'!D88))="","",OFFSET('Hygiene Data'!$D$13,0,10*ROW('Hygiene Data'!D88)))</f>
        <v/>
      </c>
      <c r="DR94" s="276" t="str">
        <f ca="true">+IF(OFFSET('Hygiene Data'!$E$11,0,10*ROW('Hygiene Data'!E88))="","",OFFSET('Hygiene Data'!$E$11,0,10*ROW('Hygiene Data'!E88)))</f>
        <v/>
      </c>
      <c r="DS94" s="276" t="str">
        <f ca="true">+IF(OFFSET('Hygiene Data'!$E$12,0,10*ROW('Hygiene Data'!E88))="","",OFFSET('Hygiene Data'!$E$12,0,10*ROW('Hygiene Data'!E88)))</f>
        <v/>
      </c>
      <c r="DT94" s="276" t="str">
        <f ca="true">+IF(OFFSET('Hygiene Data'!$E$13,0,10*ROW('Hygiene Data'!E88))="","",OFFSET('Hygiene Data'!$E$13,0,10*ROW('Hygiene Data'!E88)))</f>
        <v/>
      </c>
      <c r="DU94" s="276" t="str">
        <f ca="true">+IF(OFFSET('Hygiene Data'!$F$11,0,10*ROW('Hygiene Data'!F88))="","",OFFSET('Hygiene Data'!$F$11,0,10*ROW('Hygiene Data'!F88)))</f>
        <v/>
      </c>
      <c r="DV94" s="276" t="str">
        <f ca="true">+IF(OFFSET('Hygiene Data'!$F$12,0,10*ROW('Hygiene Data'!F88))="","",OFFSET('Hygiene Data'!$F$12,0,10*ROW('Hygiene Data'!F88)))</f>
        <v/>
      </c>
      <c r="DW94" s="276" t="str">
        <f ca="true">+IF(OFFSET('Hygiene Data'!$F$13,0,10*ROW('Hygiene Data'!F88))="","",OFFSET('Hygiene Data'!$F$13,0,10*ROW('Hygiene Data'!F88)))</f>
        <v/>
      </c>
      <c r="DX94" s="276" t="str">
        <f ca="true">+IF(OFFSET('Hygiene Data'!$G$11,0,10*ROW('Hygiene Data'!G88))="","",OFFSET('Hygiene Data'!$G$11,0,10*ROW('Hygiene Data'!G88)))</f>
        <v/>
      </c>
      <c r="DY94" s="276" t="str">
        <f ca="true">+IF(OFFSET('Hygiene Data'!$G$12,0,10*ROW('Hygiene Data'!G88))="","",OFFSET('Hygiene Data'!$G$12,0,10*ROW('Hygiene Data'!G88)))</f>
        <v/>
      </c>
      <c r="DZ94" s="276" t="str">
        <f ca="true">+IF(OFFSET('Hygiene Data'!$G$13,0,10*ROW('Hygiene Data'!G88))="","",OFFSET('Hygiene Data'!$G$13,0,10*ROW('Hygiene Data'!G88)))</f>
        <v/>
      </c>
      <c r="EA94" s="276" t="str">
        <f ca="true">+IF(OFFSET('Hygiene Data'!$H$11,0,10*ROW('Hygiene Data'!H88))="","",OFFSET('Hygiene Data'!$H$11,0,10*ROW('Hygiene Data'!H88)))</f>
        <v/>
      </c>
      <c r="EB94" s="276" t="str">
        <f ca="true">+IF(OFFSET('Hygiene Data'!$H$12,0,10*ROW('Hygiene Data'!H88))="","",OFFSET('Hygiene Data'!$H$12,0,10*ROW('Hygiene Data'!H88)))</f>
        <v/>
      </c>
      <c r="EC94" s="276" t="str">
        <f ca="true">+IF(OFFSET('Hygiene Data'!$H$13,0,10*ROW('Hygiene Data'!H88))="","",OFFSET('Hygiene Data'!$H$13,0,10*ROW('Hygiene Data'!H88)))</f>
        <v/>
      </c>
      <c r="ED94" s="276" t="str">
        <f ca="true">+IF(OFFSET('Hygiene Data'!$I$11,0,10*ROW('Hygiene Data'!I88))="","",OFFSET('Hygiene Data'!$I$11,0,10*ROW('Hygiene Data'!I88)))</f>
        <v/>
      </c>
      <c r="EE94" s="276" t="str">
        <f ca="true">+IF(OFFSET('Hygiene Data'!$I$12,0,10*ROW('Hygiene Data'!I88))="","",OFFSET('Hygiene Data'!$I$12,0,10*ROW('Hygiene Data'!I88)))</f>
        <v/>
      </c>
      <c r="EF94" s="276"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2"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6"/>
      <c r="BS95" s="276" t="str">
        <f ca="true">+IF(OFFSET('Water Data'!$D$27,0,10*ROW('Water Data'!D89))="","",OFFSET('Water Data'!$D$27,0,10*ROW('Water Data'!D89)))</f>
        <v/>
      </c>
      <c r="BT95" s="276" t="str">
        <f ca="true">+IF(OFFSET('Water Data'!$D$28,0,10*ROW('Water Data'!D89))="","",OFFSET('Water Data'!$D$28,0,10*ROW('Water Data'!D89)))</f>
        <v/>
      </c>
      <c r="BU95" s="276" t="str">
        <f ca="true">+IF(OFFSET('Water Data'!$D$29,0,10*ROW('Water Data'!D89))="","",OFFSET('Water Data'!$D$29,0,10*ROW('Water Data'!D89)))</f>
        <v/>
      </c>
      <c r="BV95" s="276" t="str">
        <f ca="true">+IF(OFFSET('Water Data'!$E$27,0,10*ROW('Water Data'!E89))="","",OFFSET('Water Data'!$E$27,0,10*ROW('Water Data'!E89)))</f>
        <v/>
      </c>
      <c r="BW95" s="276" t="str">
        <f ca="true">+IF(OFFSET('Water Data'!$E$28,0,10*ROW('Water Data'!E89))="","",OFFSET('Water Data'!$E$28,0,10*ROW('Water Data'!E89)))</f>
        <v/>
      </c>
      <c r="BX95" s="276" t="str">
        <f ca="true">+IF(OFFSET('Water Data'!$E$29,0,10*ROW('Water Data'!E89))="","",OFFSET('Water Data'!$E$29,0,10*ROW('Water Data'!E89)))</f>
        <v/>
      </c>
      <c r="BY95" s="276" t="str">
        <f ca="true">+IF(OFFSET('Water Data'!$F$27,0,10*ROW('Water Data'!F89))="","",OFFSET('Water Data'!$F$27,0,10*ROW('Water Data'!F89)))</f>
        <v/>
      </c>
      <c r="BZ95" s="276" t="str">
        <f ca="true">+IF(OFFSET('Water Data'!$F$28,0,10*ROW('Water Data'!F89))="","",OFFSET('Water Data'!$F$28,0,10*ROW('Water Data'!F89)))</f>
        <v/>
      </c>
      <c r="CA95" s="276" t="str">
        <f ca="true">+IF(OFFSET('Water Data'!$F$29,0,10*ROW('Water Data'!F89))="","",OFFSET('Water Data'!$F$29,0,10*ROW('Water Data'!F89)))</f>
        <v/>
      </c>
      <c r="CB95" s="276" t="str">
        <f ca="true">+IF(OFFSET('Water Data'!$G$27,0,10*ROW('Water Data'!G89))="","",OFFSET('Water Data'!$G$27,0,10*ROW('Water Data'!G89)))</f>
        <v/>
      </c>
      <c r="CC95" s="276" t="str">
        <f ca="true">+IF(OFFSET('Water Data'!$G$28,0,10*ROW('Water Data'!G89))="","",OFFSET('Water Data'!$G$28,0,10*ROW('Water Data'!G89)))</f>
        <v/>
      </c>
      <c r="CD95" s="276" t="str">
        <f ca="true">+IF(OFFSET('Water Data'!$G$29,0,10*ROW('Water Data'!G89))="","",OFFSET('Water Data'!$G$29,0,10*ROW('Water Data'!G89)))</f>
        <v/>
      </c>
      <c r="CE95" s="276" t="str">
        <f ca="true">+IF(OFFSET('Water Data'!$H$27,0,10*ROW('Water Data'!H89))="","",OFFSET('Water Data'!$H$27,0,10*ROW('Water Data'!H89)))</f>
        <v/>
      </c>
      <c r="CF95" s="276" t="str">
        <f ca="true">+IF(OFFSET('Water Data'!$H$28,0,10*ROW('Water Data'!H89))="","",OFFSET('Water Data'!$H$28,0,10*ROW('Water Data'!H89)))</f>
        <v/>
      </c>
      <c r="CG95" s="276" t="str">
        <f ca="true">+IF(OFFSET('Water Data'!$H$29,0,10*ROW('Water Data'!H89))="","",OFFSET('Water Data'!$H$29,0,10*ROW('Water Data'!H89)))</f>
        <v/>
      </c>
      <c r="CH95" s="276" t="str">
        <f ca="true">+IF(OFFSET('Water Data'!$I$27,0,10*ROW('Water Data'!I89))="","",OFFSET('Water Data'!$I$27,0,10*ROW('Water Data'!I89)))</f>
        <v/>
      </c>
      <c r="CI95" s="276" t="str">
        <f ca="true">+IF(OFFSET('Water Data'!$I$28,0,10*ROW('Water Data'!I89))="","",OFFSET('Water Data'!$I$28,0,10*ROW('Water Data'!I89)))</f>
        <v/>
      </c>
      <c r="CJ95" s="276" t="str">
        <f ca="true">+IF(OFFSET('Water Data'!$I$29,0,10*ROW('Water Data'!I89))="","",OFFSET('Water Data'!$I$29,0,10*ROW('Water Data'!I89)))</f>
        <v/>
      </c>
      <c r="CK95" s="276" t="str">
        <f ca="true">+IF(OFFSET('Sanitation Data'!$D$28,0,10*ROW('Sanitation Data'!D89))="","",OFFSET('Sanitation Data'!$D$28,0,10*ROW('Sanitation Data'!D89)))</f>
        <v/>
      </c>
      <c r="CL95" s="276" t="str">
        <f ca="true">+IF(OFFSET('Sanitation Data'!$D$29,0,10*ROW('Sanitation Data'!D89))="","",OFFSET('Sanitation Data'!$D$29,0,10*ROW('Sanitation Data'!D89)))</f>
        <v/>
      </c>
      <c r="CM95" s="276" t="str">
        <f ca="true">+IF(OFFSET('Sanitation Data'!$D$30,0,10*ROW('Sanitation Data'!D89))="","",OFFSET('Sanitation Data'!$D$30,0,10*ROW('Sanitation Data'!D89)))</f>
        <v/>
      </c>
      <c r="CN95" s="276" t="str">
        <f ca="true">+IF(OFFSET('Sanitation Data'!$D$31,0,10*ROW('Sanitation Data'!D89))="","",OFFSET('Sanitation Data'!$D$31,0,10*ROW('Sanitation Data'!D89)))</f>
        <v/>
      </c>
      <c r="CO95" s="276" t="str">
        <f ca="true">+IF(OFFSET('Sanitation Data'!$D$32,0,10*ROW('Sanitation Data'!D89))="","",OFFSET('Sanitation Data'!$D$32,0,10*ROW('Sanitation Data'!D89)))</f>
        <v/>
      </c>
      <c r="CP95" s="276" t="str">
        <f ca="true">+IF(OFFSET('Sanitation Data'!$E$28,0,10*ROW('Sanitation Data'!E89))="","",OFFSET('Sanitation Data'!$E$28,0,10*ROW('Sanitation Data'!E89)))</f>
        <v/>
      </c>
      <c r="CQ95" s="276" t="str">
        <f ca="true">+IF(OFFSET('Sanitation Data'!$E$29,0,10*ROW('Sanitation Data'!E89))="","",OFFSET('Sanitation Data'!$E$29,0,10*ROW('Sanitation Data'!E89)))</f>
        <v/>
      </c>
      <c r="CR95" s="276" t="str">
        <f ca="true">+IF(OFFSET('Sanitation Data'!$E$30,0,10*ROW('Sanitation Data'!E89))="","",OFFSET('Sanitation Data'!$E$30,0,10*ROW('Sanitation Data'!E89)))</f>
        <v/>
      </c>
      <c r="CS95" s="276" t="str">
        <f ca="true">+IF(OFFSET('Sanitation Data'!$E$31,0,10*ROW('Sanitation Data'!E89))="","",OFFSET('Sanitation Data'!$E$31,0,10*ROW('Sanitation Data'!E89)))</f>
        <v/>
      </c>
      <c r="CT95" s="276" t="str">
        <f ca="true">+IF(OFFSET('Sanitation Data'!$E$32,0,10*ROW('Sanitation Data'!E89))="","",OFFSET('Sanitation Data'!$E$32,0,10*ROW('Sanitation Data'!E89)))</f>
        <v/>
      </c>
      <c r="CU95" s="276" t="str">
        <f ca="true">+IF(OFFSET('Sanitation Data'!$F$28,0,10*ROW('Sanitation Data'!F89))="","",OFFSET('Sanitation Data'!$F$28,0,10*ROW('Sanitation Data'!F89)))</f>
        <v/>
      </c>
      <c r="CV95" s="276" t="str">
        <f ca="true">+IF(OFFSET('Sanitation Data'!$F$29,0,10*ROW('Sanitation Data'!F89))="","",OFFSET('Sanitation Data'!$F$29,0,10*ROW('Sanitation Data'!F89)))</f>
        <v/>
      </c>
      <c r="CW95" s="276" t="str">
        <f ca="true">+IF(OFFSET('Sanitation Data'!$F$30,0,10*ROW('Sanitation Data'!F89))="","",OFFSET('Sanitation Data'!$F$30,0,10*ROW('Sanitation Data'!F89)))</f>
        <v/>
      </c>
      <c r="CX95" s="276" t="str">
        <f ca="true">+IF(OFFSET('Sanitation Data'!$F$31,0,10*ROW('Sanitation Data'!F89))="","",OFFSET('Sanitation Data'!$F$31,0,10*ROW('Sanitation Data'!F89)))</f>
        <v/>
      </c>
      <c r="CY95" s="276" t="str">
        <f ca="true">+IF(OFFSET('Sanitation Data'!$F$32,0,10*ROW('Sanitation Data'!F89))="","",OFFSET('Sanitation Data'!$F$32,0,10*ROW('Sanitation Data'!F89)))</f>
        <v/>
      </c>
      <c r="CZ95" s="276" t="str">
        <f ca="true">+IF(OFFSET('Sanitation Data'!$G$28,0,10*ROW('Sanitation Data'!G89))="","",OFFSET('Sanitation Data'!$G$28,0,10*ROW('Sanitation Data'!G89)))</f>
        <v/>
      </c>
      <c r="DA95" s="276" t="str">
        <f ca="true">+IF(OFFSET('Sanitation Data'!$G$29,0,10*ROW('Sanitation Data'!G89))="","",OFFSET('Sanitation Data'!$G$29,0,10*ROW('Sanitation Data'!G89)))</f>
        <v/>
      </c>
      <c r="DB95" s="276" t="str">
        <f ca="true">+IF(OFFSET('Sanitation Data'!$G$30,0,10*ROW('Sanitation Data'!G89))="","",OFFSET('Sanitation Data'!$G$30,0,10*ROW('Sanitation Data'!G89)))</f>
        <v/>
      </c>
      <c r="DC95" s="276" t="str">
        <f ca="true">+IF(OFFSET('Sanitation Data'!$G$31,0,10*ROW('Sanitation Data'!G89))="","",OFFSET('Sanitation Data'!$G$31,0,10*ROW('Sanitation Data'!G89)))</f>
        <v/>
      </c>
      <c r="DD95" s="276" t="str">
        <f ca="true">+IF(OFFSET('Sanitation Data'!$G$32,0,10*ROW('Sanitation Data'!G89))="","",OFFSET('Sanitation Data'!$G$32,0,10*ROW('Sanitation Data'!G89)))</f>
        <v/>
      </c>
      <c r="DE95" s="276" t="str">
        <f ca="true">+IF(OFFSET('Sanitation Data'!$H$28,0,10*ROW('Sanitation Data'!H89))="","",OFFSET('Sanitation Data'!$H$28,0,10*ROW('Sanitation Data'!H89)))</f>
        <v/>
      </c>
      <c r="DF95" s="276" t="str">
        <f ca="true">+IF(OFFSET('Sanitation Data'!$H$29,0,10*ROW('Sanitation Data'!H89))="","",OFFSET('Sanitation Data'!$H$29,0,10*ROW('Sanitation Data'!H89)))</f>
        <v/>
      </c>
      <c r="DG95" s="276" t="str">
        <f ca="true">+IF(OFFSET('Sanitation Data'!$H$30,0,10*ROW('Sanitation Data'!H89))="","",OFFSET('Sanitation Data'!$H$30,0,10*ROW('Sanitation Data'!H89)))</f>
        <v/>
      </c>
      <c r="DH95" s="276" t="str">
        <f ca="true">+IF(OFFSET('Sanitation Data'!$H$31,0,10*ROW('Sanitation Data'!H89))="","",OFFSET('Sanitation Data'!$H$31,0,10*ROW('Sanitation Data'!H89)))</f>
        <v/>
      </c>
      <c r="DI95" s="276" t="str">
        <f ca="true">+IF(OFFSET('Sanitation Data'!$H$32,0,10*ROW('Sanitation Data'!H89))="","",OFFSET('Sanitation Data'!$H$32,0,10*ROW('Sanitation Data'!H89)))</f>
        <v/>
      </c>
      <c r="DJ95" s="276" t="str">
        <f ca="true">+IF(OFFSET('Sanitation Data'!$I$28,0,10*ROW('Sanitation Data'!I89))="","",OFFSET('Sanitation Data'!$I$28,0,10*ROW('Sanitation Data'!I89)))</f>
        <v/>
      </c>
      <c r="DK95" s="276" t="str">
        <f ca="true">+IF(OFFSET('Sanitation Data'!$I$29,0,10*ROW('Sanitation Data'!I89))="","",OFFSET('Sanitation Data'!$I$29,0,10*ROW('Sanitation Data'!I89)))</f>
        <v/>
      </c>
      <c r="DL95" s="276" t="str">
        <f ca="true">+IF(OFFSET('Sanitation Data'!$I$30,0,10*ROW('Sanitation Data'!I89))="","",OFFSET('Sanitation Data'!$I$30,0,10*ROW('Sanitation Data'!I89)))</f>
        <v/>
      </c>
      <c r="DM95" s="276" t="str">
        <f ca="true">+IF(OFFSET('Sanitation Data'!$I$31,0,10*ROW('Sanitation Data'!I89))="","",OFFSET('Sanitation Data'!$I$31,0,10*ROW('Sanitation Data'!I89)))</f>
        <v/>
      </c>
      <c r="DN95" s="276" t="str">
        <f ca="true">+IF(OFFSET('Sanitation Data'!$I$32,0,10*ROW('Sanitation Data'!I89))="","",OFFSET('Sanitation Data'!$I$32,0,10*ROW('Sanitation Data'!I89)))</f>
        <v/>
      </c>
      <c r="DO95" s="276" t="str">
        <f ca="true">+IF(OFFSET('Hygiene Data'!$D$11,0,10*ROW('Hygiene Data'!D89))="","",OFFSET('Hygiene Data'!$D$11,0,10*ROW('Hygiene Data'!D89)))</f>
        <v/>
      </c>
      <c r="DP95" s="276" t="str">
        <f ca="true">+IF(OFFSET('Hygiene Data'!$D$12,0,10*ROW('Hygiene Data'!D89))="","",OFFSET('Hygiene Data'!$D$12,0,10*ROW('Hygiene Data'!D89)))</f>
        <v/>
      </c>
      <c r="DQ95" s="276" t="str">
        <f ca="true">+IF(OFFSET('Hygiene Data'!$D$13,0,10*ROW('Hygiene Data'!D89))="","",OFFSET('Hygiene Data'!$D$13,0,10*ROW('Hygiene Data'!D89)))</f>
        <v/>
      </c>
      <c r="DR95" s="276" t="str">
        <f ca="true">+IF(OFFSET('Hygiene Data'!$E$11,0,10*ROW('Hygiene Data'!E89))="","",OFFSET('Hygiene Data'!$E$11,0,10*ROW('Hygiene Data'!E89)))</f>
        <v/>
      </c>
      <c r="DS95" s="276" t="str">
        <f ca="true">+IF(OFFSET('Hygiene Data'!$E$12,0,10*ROW('Hygiene Data'!E89))="","",OFFSET('Hygiene Data'!$E$12,0,10*ROW('Hygiene Data'!E89)))</f>
        <v/>
      </c>
      <c r="DT95" s="276" t="str">
        <f ca="true">+IF(OFFSET('Hygiene Data'!$E$13,0,10*ROW('Hygiene Data'!E89))="","",OFFSET('Hygiene Data'!$E$13,0,10*ROW('Hygiene Data'!E89)))</f>
        <v/>
      </c>
      <c r="DU95" s="276" t="str">
        <f ca="true">+IF(OFFSET('Hygiene Data'!$F$11,0,10*ROW('Hygiene Data'!F89))="","",OFFSET('Hygiene Data'!$F$11,0,10*ROW('Hygiene Data'!F89)))</f>
        <v/>
      </c>
      <c r="DV95" s="276" t="str">
        <f ca="true">+IF(OFFSET('Hygiene Data'!$F$12,0,10*ROW('Hygiene Data'!F89))="","",OFFSET('Hygiene Data'!$F$12,0,10*ROW('Hygiene Data'!F89)))</f>
        <v/>
      </c>
      <c r="DW95" s="276" t="str">
        <f ca="true">+IF(OFFSET('Hygiene Data'!$F$13,0,10*ROW('Hygiene Data'!F89))="","",OFFSET('Hygiene Data'!$F$13,0,10*ROW('Hygiene Data'!F89)))</f>
        <v/>
      </c>
      <c r="DX95" s="276" t="str">
        <f ca="true">+IF(OFFSET('Hygiene Data'!$G$11,0,10*ROW('Hygiene Data'!G89))="","",OFFSET('Hygiene Data'!$G$11,0,10*ROW('Hygiene Data'!G89)))</f>
        <v/>
      </c>
      <c r="DY95" s="276" t="str">
        <f ca="true">+IF(OFFSET('Hygiene Data'!$G$12,0,10*ROW('Hygiene Data'!G89))="","",OFFSET('Hygiene Data'!$G$12,0,10*ROW('Hygiene Data'!G89)))</f>
        <v/>
      </c>
      <c r="DZ95" s="276" t="str">
        <f ca="true">+IF(OFFSET('Hygiene Data'!$G$13,0,10*ROW('Hygiene Data'!G89))="","",OFFSET('Hygiene Data'!$G$13,0,10*ROW('Hygiene Data'!G89)))</f>
        <v/>
      </c>
      <c r="EA95" s="276" t="str">
        <f ca="true">+IF(OFFSET('Hygiene Data'!$H$11,0,10*ROW('Hygiene Data'!H89))="","",OFFSET('Hygiene Data'!$H$11,0,10*ROW('Hygiene Data'!H89)))</f>
        <v/>
      </c>
      <c r="EB95" s="276" t="str">
        <f ca="true">+IF(OFFSET('Hygiene Data'!$H$12,0,10*ROW('Hygiene Data'!H89))="","",OFFSET('Hygiene Data'!$H$12,0,10*ROW('Hygiene Data'!H89)))</f>
        <v/>
      </c>
      <c r="EC95" s="276" t="str">
        <f ca="true">+IF(OFFSET('Hygiene Data'!$H$13,0,10*ROW('Hygiene Data'!H89))="","",OFFSET('Hygiene Data'!$H$13,0,10*ROW('Hygiene Data'!H89)))</f>
        <v/>
      </c>
      <c r="ED95" s="276" t="str">
        <f ca="true">+IF(OFFSET('Hygiene Data'!$I$11,0,10*ROW('Hygiene Data'!I89))="","",OFFSET('Hygiene Data'!$I$11,0,10*ROW('Hygiene Data'!I89)))</f>
        <v/>
      </c>
      <c r="EE95" s="276" t="str">
        <f ca="true">+IF(OFFSET('Hygiene Data'!$I$12,0,10*ROW('Hygiene Data'!I89))="","",OFFSET('Hygiene Data'!$I$12,0,10*ROW('Hygiene Data'!I89)))</f>
        <v/>
      </c>
      <c r="EF95" s="276"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2"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6"/>
      <c r="BS96" s="276" t="str">
        <f ca="true">+IF(OFFSET('Water Data'!$D$27,0,10*ROW('Water Data'!D90))="","",OFFSET('Water Data'!$D$27,0,10*ROW('Water Data'!D90)))</f>
        <v/>
      </c>
      <c r="BT96" s="276" t="str">
        <f ca="true">+IF(OFFSET('Water Data'!$D$28,0,10*ROW('Water Data'!D90))="","",OFFSET('Water Data'!$D$28,0,10*ROW('Water Data'!D90)))</f>
        <v/>
      </c>
      <c r="BU96" s="276" t="str">
        <f ca="true">+IF(OFFSET('Water Data'!$D$29,0,10*ROW('Water Data'!D90))="","",OFFSET('Water Data'!$D$29,0,10*ROW('Water Data'!D90)))</f>
        <v/>
      </c>
      <c r="BV96" s="276" t="str">
        <f ca="true">+IF(OFFSET('Water Data'!$E$27,0,10*ROW('Water Data'!E90))="","",OFFSET('Water Data'!$E$27,0,10*ROW('Water Data'!E90)))</f>
        <v/>
      </c>
      <c r="BW96" s="276" t="str">
        <f ca="true">+IF(OFFSET('Water Data'!$E$28,0,10*ROW('Water Data'!E90))="","",OFFSET('Water Data'!$E$28,0,10*ROW('Water Data'!E90)))</f>
        <v/>
      </c>
      <c r="BX96" s="276" t="str">
        <f ca="true">+IF(OFFSET('Water Data'!$E$29,0,10*ROW('Water Data'!E90))="","",OFFSET('Water Data'!$E$29,0,10*ROW('Water Data'!E90)))</f>
        <v/>
      </c>
      <c r="BY96" s="276" t="str">
        <f ca="true">+IF(OFFSET('Water Data'!$F$27,0,10*ROW('Water Data'!F90))="","",OFFSET('Water Data'!$F$27,0,10*ROW('Water Data'!F90)))</f>
        <v/>
      </c>
      <c r="BZ96" s="276" t="str">
        <f ca="true">+IF(OFFSET('Water Data'!$F$28,0,10*ROW('Water Data'!F90))="","",OFFSET('Water Data'!$F$28,0,10*ROW('Water Data'!F90)))</f>
        <v/>
      </c>
      <c r="CA96" s="276" t="str">
        <f ca="true">+IF(OFFSET('Water Data'!$F$29,0,10*ROW('Water Data'!F90))="","",OFFSET('Water Data'!$F$29,0,10*ROW('Water Data'!F90)))</f>
        <v/>
      </c>
      <c r="CB96" s="276" t="str">
        <f ca="true">+IF(OFFSET('Water Data'!$G$27,0,10*ROW('Water Data'!G90))="","",OFFSET('Water Data'!$G$27,0,10*ROW('Water Data'!G90)))</f>
        <v/>
      </c>
      <c r="CC96" s="276" t="str">
        <f ca="true">+IF(OFFSET('Water Data'!$G$28,0,10*ROW('Water Data'!G90))="","",OFFSET('Water Data'!$G$28,0,10*ROW('Water Data'!G90)))</f>
        <v/>
      </c>
      <c r="CD96" s="276" t="str">
        <f ca="true">+IF(OFFSET('Water Data'!$G$29,0,10*ROW('Water Data'!G90))="","",OFFSET('Water Data'!$G$29,0,10*ROW('Water Data'!G90)))</f>
        <v/>
      </c>
      <c r="CE96" s="276" t="str">
        <f ca="true">+IF(OFFSET('Water Data'!$H$27,0,10*ROW('Water Data'!H90))="","",OFFSET('Water Data'!$H$27,0,10*ROW('Water Data'!H90)))</f>
        <v/>
      </c>
      <c r="CF96" s="276" t="str">
        <f ca="true">+IF(OFFSET('Water Data'!$H$28,0,10*ROW('Water Data'!H90))="","",OFFSET('Water Data'!$H$28,0,10*ROW('Water Data'!H90)))</f>
        <v/>
      </c>
      <c r="CG96" s="276" t="str">
        <f ca="true">+IF(OFFSET('Water Data'!$H$29,0,10*ROW('Water Data'!H90))="","",OFFSET('Water Data'!$H$29,0,10*ROW('Water Data'!H90)))</f>
        <v/>
      </c>
      <c r="CH96" s="276" t="str">
        <f ca="true">+IF(OFFSET('Water Data'!$I$27,0,10*ROW('Water Data'!I90))="","",OFFSET('Water Data'!$I$27,0,10*ROW('Water Data'!I90)))</f>
        <v/>
      </c>
      <c r="CI96" s="276" t="str">
        <f ca="true">+IF(OFFSET('Water Data'!$I$28,0,10*ROW('Water Data'!I90))="","",OFFSET('Water Data'!$I$28,0,10*ROW('Water Data'!I90)))</f>
        <v/>
      </c>
      <c r="CJ96" s="276" t="str">
        <f ca="true">+IF(OFFSET('Water Data'!$I$29,0,10*ROW('Water Data'!I90))="","",OFFSET('Water Data'!$I$29,0,10*ROW('Water Data'!I90)))</f>
        <v/>
      </c>
      <c r="CK96" s="276" t="str">
        <f ca="true">+IF(OFFSET('Sanitation Data'!$D$28,0,10*ROW('Sanitation Data'!D90))="","",OFFSET('Sanitation Data'!$D$28,0,10*ROW('Sanitation Data'!D90)))</f>
        <v/>
      </c>
      <c r="CL96" s="276" t="str">
        <f ca="true">+IF(OFFSET('Sanitation Data'!$D$29,0,10*ROW('Sanitation Data'!D90))="","",OFFSET('Sanitation Data'!$D$29,0,10*ROW('Sanitation Data'!D90)))</f>
        <v/>
      </c>
      <c r="CM96" s="276" t="str">
        <f ca="true">+IF(OFFSET('Sanitation Data'!$D$30,0,10*ROW('Sanitation Data'!D90))="","",OFFSET('Sanitation Data'!$D$30,0,10*ROW('Sanitation Data'!D90)))</f>
        <v/>
      </c>
      <c r="CN96" s="276" t="str">
        <f ca="true">+IF(OFFSET('Sanitation Data'!$D$31,0,10*ROW('Sanitation Data'!D90))="","",OFFSET('Sanitation Data'!$D$31,0,10*ROW('Sanitation Data'!D90)))</f>
        <v/>
      </c>
      <c r="CO96" s="276" t="str">
        <f ca="true">+IF(OFFSET('Sanitation Data'!$D$32,0,10*ROW('Sanitation Data'!D90))="","",OFFSET('Sanitation Data'!$D$32,0,10*ROW('Sanitation Data'!D90)))</f>
        <v/>
      </c>
      <c r="CP96" s="276" t="str">
        <f ca="true">+IF(OFFSET('Sanitation Data'!$E$28,0,10*ROW('Sanitation Data'!E90))="","",OFFSET('Sanitation Data'!$E$28,0,10*ROW('Sanitation Data'!E90)))</f>
        <v/>
      </c>
      <c r="CQ96" s="276" t="str">
        <f ca="true">+IF(OFFSET('Sanitation Data'!$E$29,0,10*ROW('Sanitation Data'!E90))="","",OFFSET('Sanitation Data'!$E$29,0,10*ROW('Sanitation Data'!E90)))</f>
        <v/>
      </c>
      <c r="CR96" s="276" t="str">
        <f ca="true">+IF(OFFSET('Sanitation Data'!$E$30,0,10*ROW('Sanitation Data'!E90))="","",OFFSET('Sanitation Data'!$E$30,0,10*ROW('Sanitation Data'!E90)))</f>
        <v/>
      </c>
      <c r="CS96" s="276" t="str">
        <f ca="true">+IF(OFFSET('Sanitation Data'!$E$31,0,10*ROW('Sanitation Data'!E90))="","",OFFSET('Sanitation Data'!$E$31,0,10*ROW('Sanitation Data'!E90)))</f>
        <v/>
      </c>
      <c r="CT96" s="276" t="str">
        <f ca="true">+IF(OFFSET('Sanitation Data'!$E$32,0,10*ROW('Sanitation Data'!E90))="","",OFFSET('Sanitation Data'!$E$32,0,10*ROW('Sanitation Data'!E90)))</f>
        <v/>
      </c>
      <c r="CU96" s="276" t="str">
        <f ca="true">+IF(OFFSET('Sanitation Data'!$F$28,0,10*ROW('Sanitation Data'!F90))="","",OFFSET('Sanitation Data'!$F$28,0,10*ROW('Sanitation Data'!F90)))</f>
        <v/>
      </c>
      <c r="CV96" s="276" t="str">
        <f ca="true">+IF(OFFSET('Sanitation Data'!$F$29,0,10*ROW('Sanitation Data'!F90))="","",OFFSET('Sanitation Data'!$F$29,0,10*ROW('Sanitation Data'!F90)))</f>
        <v/>
      </c>
      <c r="CW96" s="276" t="str">
        <f ca="true">+IF(OFFSET('Sanitation Data'!$F$30,0,10*ROW('Sanitation Data'!F90))="","",OFFSET('Sanitation Data'!$F$30,0,10*ROW('Sanitation Data'!F90)))</f>
        <v/>
      </c>
      <c r="CX96" s="276" t="str">
        <f ca="true">+IF(OFFSET('Sanitation Data'!$F$31,0,10*ROW('Sanitation Data'!F90))="","",OFFSET('Sanitation Data'!$F$31,0,10*ROW('Sanitation Data'!F90)))</f>
        <v/>
      </c>
      <c r="CY96" s="276" t="str">
        <f ca="true">+IF(OFFSET('Sanitation Data'!$F$32,0,10*ROW('Sanitation Data'!F90))="","",OFFSET('Sanitation Data'!$F$32,0,10*ROW('Sanitation Data'!F90)))</f>
        <v/>
      </c>
      <c r="CZ96" s="276" t="str">
        <f ca="true">+IF(OFFSET('Sanitation Data'!$G$28,0,10*ROW('Sanitation Data'!G90))="","",OFFSET('Sanitation Data'!$G$28,0,10*ROW('Sanitation Data'!G90)))</f>
        <v/>
      </c>
      <c r="DA96" s="276" t="str">
        <f ca="true">+IF(OFFSET('Sanitation Data'!$G$29,0,10*ROW('Sanitation Data'!G90))="","",OFFSET('Sanitation Data'!$G$29,0,10*ROW('Sanitation Data'!G90)))</f>
        <v/>
      </c>
      <c r="DB96" s="276" t="str">
        <f ca="true">+IF(OFFSET('Sanitation Data'!$G$30,0,10*ROW('Sanitation Data'!G90))="","",OFFSET('Sanitation Data'!$G$30,0,10*ROW('Sanitation Data'!G90)))</f>
        <v/>
      </c>
      <c r="DC96" s="276" t="str">
        <f ca="true">+IF(OFFSET('Sanitation Data'!$G$31,0,10*ROW('Sanitation Data'!G90))="","",OFFSET('Sanitation Data'!$G$31,0,10*ROW('Sanitation Data'!G90)))</f>
        <v/>
      </c>
      <c r="DD96" s="276" t="str">
        <f ca="true">+IF(OFFSET('Sanitation Data'!$G$32,0,10*ROW('Sanitation Data'!G90))="","",OFFSET('Sanitation Data'!$G$32,0,10*ROW('Sanitation Data'!G90)))</f>
        <v/>
      </c>
      <c r="DE96" s="276" t="str">
        <f ca="true">+IF(OFFSET('Sanitation Data'!$H$28,0,10*ROW('Sanitation Data'!H90))="","",OFFSET('Sanitation Data'!$H$28,0,10*ROW('Sanitation Data'!H90)))</f>
        <v/>
      </c>
      <c r="DF96" s="276" t="str">
        <f ca="true">+IF(OFFSET('Sanitation Data'!$H$29,0,10*ROW('Sanitation Data'!H90))="","",OFFSET('Sanitation Data'!$H$29,0,10*ROW('Sanitation Data'!H90)))</f>
        <v/>
      </c>
      <c r="DG96" s="276" t="str">
        <f ca="true">+IF(OFFSET('Sanitation Data'!$H$30,0,10*ROW('Sanitation Data'!H90))="","",OFFSET('Sanitation Data'!$H$30,0,10*ROW('Sanitation Data'!H90)))</f>
        <v/>
      </c>
      <c r="DH96" s="276" t="str">
        <f ca="true">+IF(OFFSET('Sanitation Data'!$H$31,0,10*ROW('Sanitation Data'!H90))="","",OFFSET('Sanitation Data'!$H$31,0,10*ROW('Sanitation Data'!H90)))</f>
        <v/>
      </c>
      <c r="DI96" s="276" t="str">
        <f ca="true">+IF(OFFSET('Sanitation Data'!$H$32,0,10*ROW('Sanitation Data'!H90))="","",OFFSET('Sanitation Data'!$H$32,0,10*ROW('Sanitation Data'!H90)))</f>
        <v/>
      </c>
      <c r="DJ96" s="276" t="str">
        <f ca="true">+IF(OFFSET('Sanitation Data'!$I$28,0,10*ROW('Sanitation Data'!I90))="","",OFFSET('Sanitation Data'!$I$28,0,10*ROW('Sanitation Data'!I90)))</f>
        <v/>
      </c>
      <c r="DK96" s="276" t="str">
        <f ca="true">+IF(OFFSET('Sanitation Data'!$I$29,0,10*ROW('Sanitation Data'!I90))="","",OFFSET('Sanitation Data'!$I$29,0,10*ROW('Sanitation Data'!I90)))</f>
        <v/>
      </c>
      <c r="DL96" s="276" t="str">
        <f ca="true">+IF(OFFSET('Sanitation Data'!$I$30,0,10*ROW('Sanitation Data'!I90))="","",OFFSET('Sanitation Data'!$I$30,0,10*ROW('Sanitation Data'!I90)))</f>
        <v/>
      </c>
      <c r="DM96" s="276" t="str">
        <f ca="true">+IF(OFFSET('Sanitation Data'!$I$31,0,10*ROW('Sanitation Data'!I90))="","",OFFSET('Sanitation Data'!$I$31,0,10*ROW('Sanitation Data'!I90)))</f>
        <v/>
      </c>
      <c r="DN96" s="276" t="str">
        <f ca="true">+IF(OFFSET('Sanitation Data'!$I$32,0,10*ROW('Sanitation Data'!I90))="","",OFFSET('Sanitation Data'!$I$32,0,10*ROW('Sanitation Data'!I90)))</f>
        <v/>
      </c>
      <c r="DO96" s="276" t="str">
        <f ca="true">+IF(OFFSET('Hygiene Data'!$D$11,0,10*ROW('Hygiene Data'!D90))="","",OFFSET('Hygiene Data'!$D$11,0,10*ROW('Hygiene Data'!D90)))</f>
        <v/>
      </c>
      <c r="DP96" s="276" t="str">
        <f ca="true">+IF(OFFSET('Hygiene Data'!$D$12,0,10*ROW('Hygiene Data'!D90))="","",OFFSET('Hygiene Data'!$D$12,0,10*ROW('Hygiene Data'!D90)))</f>
        <v/>
      </c>
      <c r="DQ96" s="276" t="str">
        <f ca="true">+IF(OFFSET('Hygiene Data'!$D$13,0,10*ROW('Hygiene Data'!D90))="","",OFFSET('Hygiene Data'!$D$13,0,10*ROW('Hygiene Data'!D90)))</f>
        <v/>
      </c>
      <c r="DR96" s="276" t="str">
        <f ca="true">+IF(OFFSET('Hygiene Data'!$E$11,0,10*ROW('Hygiene Data'!E90))="","",OFFSET('Hygiene Data'!$E$11,0,10*ROW('Hygiene Data'!E90)))</f>
        <v/>
      </c>
      <c r="DS96" s="276" t="str">
        <f ca="true">+IF(OFFSET('Hygiene Data'!$E$12,0,10*ROW('Hygiene Data'!E90))="","",OFFSET('Hygiene Data'!$E$12,0,10*ROW('Hygiene Data'!E90)))</f>
        <v/>
      </c>
      <c r="DT96" s="276" t="str">
        <f ca="true">+IF(OFFSET('Hygiene Data'!$E$13,0,10*ROW('Hygiene Data'!E90))="","",OFFSET('Hygiene Data'!$E$13,0,10*ROW('Hygiene Data'!E90)))</f>
        <v/>
      </c>
      <c r="DU96" s="276" t="str">
        <f ca="true">+IF(OFFSET('Hygiene Data'!$F$11,0,10*ROW('Hygiene Data'!F90))="","",OFFSET('Hygiene Data'!$F$11,0,10*ROW('Hygiene Data'!F90)))</f>
        <v/>
      </c>
      <c r="DV96" s="276" t="str">
        <f ca="true">+IF(OFFSET('Hygiene Data'!$F$12,0,10*ROW('Hygiene Data'!F90))="","",OFFSET('Hygiene Data'!$F$12,0,10*ROW('Hygiene Data'!F90)))</f>
        <v/>
      </c>
      <c r="DW96" s="276" t="str">
        <f ca="true">+IF(OFFSET('Hygiene Data'!$F$13,0,10*ROW('Hygiene Data'!F90))="","",OFFSET('Hygiene Data'!$F$13,0,10*ROW('Hygiene Data'!F90)))</f>
        <v/>
      </c>
      <c r="DX96" s="276" t="str">
        <f ca="true">+IF(OFFSET('Hygiene Data'!$G$11,0,10*ROW('Hygiene Data'!G90))="","",OFFSET('Hygiene Data'!$G$11,0,10*ROW('Hygiene Data'!G90)))</f>
        <v/>
      </c>
      <c r="DY96" s="276" t="str">
        <f ca="true">+IF(OFFSET('Hygiene Data'!$G$12,0,10*ROW('Hygiene Data'!G90))="","",OFFSET('Hygiene Data'!$G$12,0,10*ROW('Hygiene Data'!G90)))</f>
        <v/>
      </c>
      <c r="DZ96" s="276" t="str">
        <f ca="true">+IF(OFFSET('Hygiene Data'!$G$13,0,10*ROW('Hygiene Data'!G90))="","",OFFSET('Hygiene Data'!$G$13,0,10*ROW('Hygiene Data'!G90)))</f>
        <v/>
      </c>
      <c r="EA96" s="276" t="str">
        <f ca="true">+IF(OFFSET('Hygiene Data'!$H$11,0,10*ROW('Hygiene Data'!H90))="","",OFFSET('Hygiene Data'!$H$11,0,10*ROW('Hygiene Data'!H90)))</f>
        <v/>
      </c>
      <c r="EB96" s="276" t="str">
        <f ca="true">+IF(OFFSET('Hygiene Data'!$H$12,0,10*ROW('Hygiene Data'!H90))="","",OFFSET('Hygiene Data'!$H$12,0,10*ROW('Hygiene Data'!H90)))</f>
        <v/>
      </c>
      <c r="EC96" s="276" t="str">
        <f ca="true">+IF(OFFSET('Hygiene Data'!$H$13,0,10*ROW('Hygiene Data'!H90))="","",OFFSET('Hygiene Data'!$H$13,0,10*ROW('Hygiene Data'!H90)))</f>
        <v/>
      </c>
      <c r="ED96" s="276" t="str">
        <f ca="true">+IF(OFFSET('Hygiene Data'!$I$11,0,10*ROW('Hygiene Data'!I90))="","",OFFSET('Hygiene Data'!$I$11,0,10*ROW('Hygiene Data'!I90)))</f>
        <v/>
      </c>
      <c r="EE96" s="276" t="str">
        <f ca="true">+IF(OFFSET('Hygiene Data'!$I$12,0,10*ROW('Hygiene Data'!I90))="","",OFFSET('Hygiene Data'!$I$12,0,10*ROW('Hygiene Data'!I90)))</f>
        <v/>
      </c>
      <c r="EF96" s="276"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2"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6"/>
      <c r="BS97" s="276" t="str">
        <f ca="true">+IF(OFFSET('Water Data'!$D$27,0,10*ROW('Water Data'!D91))="","",OFFSET('Water Data'!$D$27,0,10*ROW('Water Data'!D91)))</f>
        <v/>
      </c>
      <c r="BT97" s="276" t="str">
        <f ca="true">+IF(OFFSET('Water Data'!$D$28,0,10*ROW('Water Data'!D91))="","",OFFSET('Water Data'!$D$28,0,10*ROW('Water Data'!D91)))</f>
        <v/>
      </c>
      <c r="BU97" s="276" t="str">
        <f ca="true">+IF(OFFSET('Water Data'!$D$29,0,10*ROW('Water Data'!D91))="","",OFFSET('Water Data'!$D$29,0,10*ROW('Water Data'!D91)))</f>
        <v/>
      </c>
      <c r="BV97" s="276" t="str">
        <f ca="true">+IF(OFFSET('Water Data'!$E$27,0,10*ROW('Water Data'!E91))="","",OFFSET('Water Data'!$E$27,0,10*ROW('Water Data'!E91)))</f>
        <v/>
      </c>
      <c r="BW97" s="276" t="str">
        <f ca="true">+IF(OFFSET('Water Data'!$E$28,0,10*ROW('Water Data'!E91))="","",OFFSET('Water Data'!$E$28,0,10*ROW('Water Data'!E91)))</f>
        <v/>
      </c>
      <c r="BX97" s="276" t="str">
        <f ca="true">+IF(OFFSET('Water Data'!$E$29,0,10*ROW('Water Data'!E91))="","",OFFSET('Water Data'!$E$29,0,10*ROW('Water Data'!E91)))</f>
        <v/>
      </c>
      <c r="BY97" s="276" t="str">
        <f ca="true">+IF(OFFSET('Water Data'!$F$27,0,10*ROW('Water Data'!F91))="","",OFFSET('Water Data'!$F$27,0,10*ROW('Water Data'!F91)))</f>
        <v/>
      </c>
      <c r="BZ97" s="276" t="str">
        <f ca="true">+IF(OFFSET('Water Data'!$F$28,0,10*ROW('Water Data'!F91))="","",OFFSET('Water Data'!$F$28,0,10*ROW('Water Data'!F91)))</f>
        <v/>
      </c>
      <c r="CA97" s="276" t="str">
        <f ca="true">+IF(OFFSET('Water Data'!$F$29,0,10*ROW('Water Data'!F91))="","",OFFSET('Water Data'!$F$29,0,10*ROW('Water Data'!F91)))</f>
        <v/>
      </c>
      <c r="CB97" s="276" t="str">
        <f ca="true">+IF(OFFSET('Water Data'!$G$27,0,10*ROW('Water Data'!G91))="","",OFFSET('Water Data'!$G$27,0,10*ROW('Water Data'!G91)))</f>
        <v/>
      </c>
      <c r="CC97" s="276" t="str">
        <f ca="true">+IF(OFFSET('Water Data'!$G$28,0,10*ROW('Water Data'!G91))="","",OFFSET('Water Data'!$G$28,0,10*ROW('Water Data'!G91)))</f>
        <v/>
      </c>
      <c r="CD97" s="276" t="str">
        <f ca="true">+IF(OFFSET('Water Data'!$G$29,0,10*ROW('Water Data'!G91))="","",OFFSET('Water Data'!$G$29,0,10*ROW('Water Data'!G91)))</f>
        <v/>
      </c>
      <c r="CE97" s="276" t="str">
        <f ca="true">+IF(OFFSET('Water Data'!$H$27,0,10*ROW('Water Data'!H91))="","",OFFSET('Water Data'!$H$27,0,10*ROW('Water Data'!H91)))</f>
        <v/>
      </c>
      <c r="CF97" s="276" t="str">
        <f ca="true">+IF(OFFSET('Water Data'!$H$28,0,10*ROW('Water Data'!H91))="","",OFFSET('Water Data'!$H$28,0,10*ROW('Water Data'!H91)))</f>
        <v/>
      </c>
      <c r="CG97" s="276" t="str">
        <f ca="true">+IF(OFFSET('Water Data'!$H$29,0,10*ROW('Water Data'!H91))="","",OFFSET('Water Data'!$H$29,0,10*ROW('Water Data'!H91)))</f>
        <v/>
      </c>
      <c r="CH97" s="276" t="str">
        <f ca="true">+IF(OFFSET('Water Data'!$I$27,0,10*ROW('Water Data'!I91))="","",OFFSET('Water Data'!$I$27,0,10*ROW('Water Data'!I91)))</f>
        <v/>
      </c>
      <c r="CI97" s="276" t="str">
        <f ca="true">+IF(OFFSET('Water Data'!$I$28,0,10*ROW('Water Data'!I91))="","",OFFSET('Water Data'!$I$28,0,10*ROW('Water Data'!I91)))</f>
        <v/>
      </c>
      <c r="CJ97" s="276" t="str">
        <f ca="true">+IF(OFFSET('Water Data'!$I$29,0,10*ROW('Water Data'!I91))="","",OFFSET('Water Data'!$I$29,0,10*ROW('Water Data'!I91)))</f>
        <v/>
      </c>
      <c r="CK97" s="276" t="str">
        <f ca="true">+IF(OFFSET('Sanitation Data'!$D$28,0,10*ROW('Sanitation Data'!D91))="","",OFFSET('Sanitation Data'!$D$28,0,10*ROW('Sanitation Data'!D91)))</f>
        <v/>
      </c>
      <c r="CL97" s="276" t="str">
        <f ca="true">+IF(OFFSET('Sanitation Data'!$D$29,0,10*ROW('Sanitation Data'!D91))="","",OFFSET('Sanitation Data'!$D$29,0,10*ROW('Sanitation Data'!D91)))</f>
        <v/>
      </c>
      <c r="CM97" s="276" t="str">
        <f ca="true">+IF(OFFSET('Sanitation Data'!$D$30,0,10*ROW('Sanitation Data'!D91))="","",OFFSET('Sanitation Data'!$D$30,0,10*ROW('Sanitation Data'!D91)))</f>
        <v/>
      </c>
      <c r="CN97" s="276" t="str">
        <f ca="true">+IF(OFFSET('Sanitation Data'!$D$31,0,10*ROW('Sanitation Data'!D91))="","",OFFSET('Sanitation Data'!$D$31,0,10*ROW('Sanitation Data'!D91)))</f>
        <v/>
      </c>
      <c r="CO97" s="276" t="str">
        <f ca="true">+IF(OFFSET('Sanitation Data'!$D$32,0,10*ROW('Sanitation Data'!D91))="","",OFFSET('Sanitation Data'!$D$32,0,10*ROW('Sanitation Data'!D91)))</f>
        <v/>
      </c>
      <c r="CP97" s="276" t="str">
        <f ca="true">+IF(OFFSET('Sanitation Data'!$E$28,0,10*ROW('Sanitation Data'!E91))="","",OFFSET('Sanitation Data'!$E$28,0,10*ROW('Sanitation Data'!E91)))</f>
        <v/>
      </c>
      <c r="CQ97" s="276" t="str">
        <f ca="true">+IF(OFFSET('Sanitation Data'!$E$29,0,10*ROW('Sanitation Data'!E91))="","",OFFSET('Sanitation Data'!$E$29,0,10*ROW('Sanitation Data'!E91)))</f>
        <v/>
      </c>
      <c r="CR97" s="276" t="str">
        <f ca="true">+IF(OFFSET('Sanitation Data'!$E$30,0,10*ROW('Sanitation Data'!E91))="","",OFFSET('Sanitation Data'!$E$30,0,10*ROW('Sanitation Data'!E91)))</f>
        <v/>
      </c>
      <c r="CS97" s="276" t="str">
        <f ca="true">+IF(OFFSET('Sanitation Data'!$E$31,0,10*ROW('Sanitation Data'!E91))="","",OFFSET('Sanitation Data'!$E$31,0,10*ROW('Sanitation Data'!E91)))</f>
        <v/>
      </c>
      <c r="CT97" s="276" t="str">
        <f ca="true">+IF(OFFSET('Sanitation Data'!$E$32,0,10*ROW('Sanitation Data'!E91))="","",OFFSET('Sanitation Data'!$E$32,0,10*ROW('Sanitation Data'!E91)))</f>
        <v/>
      </c>
      <c r="CU97" s="276" t="str">
        <f ca="true">+IF(OFFSET('Sanitation Data'!$F$28,0,10*ROW('Sanitation Data'!F91))="","",OFFSET('Sanitation Data'!$F$28,0,10*ROW('Sanitation Data'!F91)))</f>
        <v/>
      </c>
      <c r="CV97" s="276" t="str">
        <f ca="true">+IF(OFFSET('Sanitation Data'!$F$29,0,10*ROW('Sanitation Data'!F91))="","",OFFSET('Sanitation Data'!$F$29,0,10*ROW('Sanitation Data'!F91)))</f>
        <v/>
      </c>
      <c r="CW97" s="276" t="str">
        <f ca="true">+IF(OFFSET('Sanitation Data'!$F$30,0,10*ROW('Sanitation Data'!F91))="","",OFFSET('Sanitation Data'!$F$30,0,10*ROW('Sanitation Data'!F91)))</f>
        <v/>
      </c>
      <c r="CX97" s="276" t="str">
        <f ca="true">+IF(OFFSET('Sanitation Data'!$F$31,0,10*ROW('Sanitation Data'!F91))="","",OFFSET('Sanitation Data'!$F$31,0,10*ROW('Sanitation Data'!F91)))</f>
        <v/>
      </c>
      <c r="CY97" s="276" t="str">
        <f ca="true">+IF(OFFSET('Sanitation Data'!$F$32,0,10*ROW('Sanitation Data'!F91))="","",OFFSET('Sanitation Data'!$F$32,0,10*ROW('Sanitation Data'!F91)))</f>
        <v/>
      </c>
      <c r="CZ97" s="276" t="str">
        <f ca="true">+IF(OFFSET('Sanitation Data'!$G$28,0,10*ROW('Sanitation Data'!G91))="","",OFFSET('Sanitation Data'!$G$28,0,10*ROW('Sanitation Data'!G91)))</f>
        <v/>
      </c>
      <c r="DA97" s="276" t="str">
        <f ca="true">+IF(OFFSET('Sanitation Data'!$G$29,0,10*ROW('Sanitation Data'!G91))="","",OFFSET('Sanitation Data'!$G$29,0,10*ROW('Sanitation Data'!G91)))</f>
        <v/>
      </c>
      <c r="DB97" s="276" t="str">
        <f ca="true">+IF(OFFSET('Sanitation Data'!$G$30,0,10*ROW('Sanitation Data'!G91))="","",OFFSET('Sanitation Data'!$G$30,0,10*ROW('Sanitation Data'!G91)))</f>
        <v/>
      </c>
      <c r="DC97" s="276" t="str">
        <f ca="true">+IF(OFFSET('Sanitation Data'!$G$31,0,10*ROW('Sanitation Data'!G91))="","",OFFSET('Sanitation Data'!$G$31,0,10*ROW('Sanitation Data'!G91)))</f>
        <v/>
      </c>
      <c r="DD97" s="276" t="str">
        <f ca="true">+IF(OFFSET('Sanitation Data'!$G$32,0,10*ROW('Sanitation Data'!G91))="","",OFFSET('Sanitation Data'!$G$32,0,10*ROW('Sanitation Data'!G91)))</f>
        <v/>
      </c>
      <c r="DE97" s="276" t="str">
        <f ca="true">+IF(OFFSET('Sanitation Data'!$H$28,0,10*ROW('Sanitation Data'!H91))="","",OFFSET('Sanitation Data'!$H$28,0,10*ROW('Sanitation Data'!H91)))</f>
        <v/>
      </c>
      <c r="DF97" s="276" t="str">
        <f ca="true">+IF(OFFSET('Sanitation Data'!$H$29,0,10*ROW('Sanitation Data'!H91))="","",OFFSET('Sanitation Data'!$H$29,0,10*ROW('Sanitation Data'!H91)))</f>
        <v/>
      </c>
      <c r="DG97" s="276" t="str">
        <f ca="true">+IF(OFFSET('Sanitation Data'!$H$30,0,10*ROW('Sanitation Data'!H91))="","",OFFSET('Sanitation Data'!$H$30,0,10*ROW('Sanitation Data'!H91)))</f>
        <v/>
      </c>
      <c r="DH97" s="276" t="str">
        <f ca="true">+IF(OFFSET('Sanitation Data'!$H$31,0,10*ROW('Sanitation Data'!H91))="","",OFFSET('Sanitation Data'!$H$31,0,10*ROW('Sanitation Data'!H91)))</f>
        <v/>
      </c>
      <c r="DI97" s="276" t="str">
        <f ca="true">+IF(OFFSET('Sanitation Data'!$H$32,0,10*ROW('Sanitation Data'!H91))="","",OFFSET('Sanitation Data'!$H$32,0,10*ROW('Sanitation Data'!H91)))</f>
        <v/>
      </c>
      <c r="DJ97" s="276" t="str">
        <f ca="true">+IF(OFFSET('Sanitation Data'!$I$28,0,10*ROW('Sanitation Data'!I91))="","",OFFSET('Sanitation Data'!$I$28,0,10*ROW('Sanitation Data'!I91)))</f>
        <v/>
      </c>
      <c r="DK97" s="276" t="str">
        <f ca="true">+IF(OFFSET('Sanitation Data'!$I$29,0,10*ROW('Sanitation Data'!I91))="","",OFFSET('Sanitation Data'!$I$29,0,10*ROW('Sanitation Data'!I91)))</f>
        <v/>
      </c>
      <c r="DL97" s="276" t="str">
        <f ca="true">+IF(OFFSET('Sanitation Data'!$I$30,0,10*ROW('Sanitation Data'!I91))="","",OFFSET('Sanitation Data'!$I$30,0,10*ROW('Sanitation Data'!I91)))</f>
        <v/>
      </c>
      <c r="DM97" s="276" t="str">
        <f ca="true">+IF(OFFSET('Sanitation Data'!$I$31,0,10*ROW('Sanitation Data'!I91))="","",OFFSET('Sanitation Data'!$I$31,0,10*ROW('Sanitation Data'!I91)))</f>
        <v/>
      </c>
      <c r="DN97" s="276" t="str">
        <f ca="true">+IF(OFFSET('Sanitation Data'!$I$32,0,10*ROW('Sanitation Data'!I91))="","",OFFSET('Sanitation Data'!$I$32,0,10*ROW('Sanitation Data'!I91)))</f>
        <v/>
      </c>
      <c r="DO97" s="276" t="str">
        <f ca="true">+IF(OFFSET('Hygiene Data'!$D$11,0,10*ROW('Hygiene Data'!D91))="","",OFFSET('Hygiene Data'!$D$11,0,10*ROW('Hygiene Data'!D91)))</f>
        <v/>
      </c>
      <c r="DP97" s="276" t="str">
        <f ca="true">+IF(OFFSET('Hygiene Data'!$D$12,0,10*ROW('Hygiene Data'!D91))="","",OFFSET('Hygiene Data'!$D$12,0,10*ROW('Hygiene Data'!D91)))</f>
        <v/>
      </c>
      <c r="DQ97" s="276" t="str">
        <f ca="true">+IF(OFFSET('Hygiene Data'!$D$13,0,10*ROW('Hygiene Data'!D91))="","",OFFSET('Hygiene Data'!$D$13,0,10*ROW('Hygiene Data'!D91)))</f>
        <v/>
      </c>
      <c r="DR97" s="276" t="str">
        <f ca="true">+IF(OFFSET('Hygiene Data'!$E$11,0,10*ROW('Hygiene Data'!E91))="","",OFFSET('Hygiene Data'!$E$11,0,10*ROW('Hygiene Data'!E91)))</f>
        <v/>
      </c>
      <c r="DS97" s="276" t="str">
        <f ca="true">+IF(OFFSET('Hygiene Data'!$E$12,0,10*ROW('Hygiene Data'!E91))="","",OFFSET('Hygiene Data'!$E$12,0,10*ROW('Hygiene Data'!E91)))</f>
        <v/>
      </c>
      <c r="DT97" s="276" t="str">
        <f ca="true">+IF(OFFSET('Hygiene Data'!$E$13,0,10*ROW('Hygiene Data'!E91))="","",OFFSET('Hygiene Data'!$E$13,0,10*ROW('Hygiene Data'!E91)))</f>
        <v/>
      </c>
      <c r="DU97" s="276" t="str">
        <f ca="true">+IF(OFFSET('Hygiene Data'!$F$11,0,10*ROW('Hygiene Data'!F91))="","",OFFSET('Hygiene Data'!$F$11,0,10*ROW('Hygiene Data'!F91)))</f>
        <v/>
      </c>
      <c r="DV97" s="276" t="str">
        <f ca="true">+IF(OFFSET('Hygiene Data'!$F$12,0,10*ROW('Hygiene Data'!F91))="","",OFFSET('Hygiene Data'!$F$12,0,10*ROW('Hygiene Data'!F91)))</f>
        <v/>
      </c>
      <c r="DW97" s="276" t="str">
        <f ca="true">+IF(OFFSET('Hygiene Data'!$F$13,0,10*ROW('Hygiene Data'!F91))="","",OFFSET('Hygiene Data'!$F$13,0,10*ROW('Hygiene Data'!F91)))</f>
        <v/>
      </c>
      <c r="DX97" s="276" t="str">
        <f ca="true">+IF(OFFSET('Hygiene Data'!$G$11,0,10*ROW('Hygiene Data'!G91))="","",OFFSET('Hygiene Data'!$G$11,0,10*ROW('Hygiene Data'!G91)))</f>
        <v/>
      </c>
      <c r="DY97" s="276" t="str">
        <f ca="true">+IF(OFFSET('Hygiene Data'!$G$12,0,10*ROW('Hygiene Data'!G91))="","",OFFSET('Hygiene Data'!$G$12,0,10*ROW('Hygiene Data'!G91)))</f>
        <v/>
      </c>
      <c r="DZ97" s="276" t="str">
        <f ca="true">+IF(OFFSET('Hygiene Data'!$G$13,0,10*ROW('Hygiene Data'!G91))="","",OFFSET('Hygiene Data'!$G$13,0,10*ROW('Hygiene Data'!G91)))</f>
        <v/>
      </c>
      <c r="EA97" s="276" t="str">
        <f ca="true">+IF(OFFSET('Hygiene Data'!$H$11,0,10*ROW('Hygiene Data'!H91))="","",OFFSET('Hygiene Data'!$H$11,0,10*ROW('Hygiene Data'!H91)))</f>
        <v/>
      </c>
      <c r="EB97" s="276" t="str">
        <f ca="true">+IF(OFFSET('Hygiene Data'!$H$12,0,10*ROW('Hygiene Data'!H91))="","",OFFSET('Hygiene Data'!$H$12,0,10*ROW('Hygiene Data'!H91)))</f>
        <v/>
      </c>
      <c r="EC97" s="276" t="str">
        <f ca="true">+IF(OFFSET('Hygiene Data'!$H$13,0,10*ROW('Hygiene Data'!H91))="","",OFFSET('Hygiene Data'!$H$13,0,10*ROW('Hygiene Data'!H91)))</f>
        <v/>
      </c>
      <c r="ED97" s="276" t="str">
        <f ca="true">+IF(OFFSET('Hygiene Data'!$I$11,0,10*ROW('Hygiene Data'!I91))="","",OFFSET('Hygiene Data'!$I$11,0,10*ROW('Hygiene Data'!I91)))</f>
        <v/>
      </c>
      <c r="EE97" s="276" t="str">
        <f ca="true">+IF(OFFSET('Hygiene Data'!$I$12,0,10*ROW('Hygiene Data'!I91))="","",OFFSET('Hygiene Data'!$I$12,0,10*ROW('Hygiene Data'!I91)))</f>
        <v/>
      </c>
      <c r="EF97" s="276"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2"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6"/>
      <c r="BS98" s="276" t="str">
        <f ca="true">+IF(OFFSET('Water Data'!$D$27,0,10*ROW('Water Data'!D92))="","",OFFSET('Water Data'!$D$27,0,10*ROW('Water Data'!D92)))</f>
        <v/>
      </c>
      <c r="BT98" s="276" t="str">
        <f ca="true">+IF(OFFSET('Water Data'!$D$28,0,10*ROW('Water Data'!D92))="","",OFFSET('Water Data'!$D$28,0,10*ROW('Water Data'!D92)))</f>
        <v/>
      </c>
      <c r="BU98" s="276" t="str">
        <f ca="true">+IF(OFFSET('Water Data'!$D$29,0,10*ROW('Water Data'!D92))="","",OFFSET('Water Data'!$D$29,0,10*ROW('Water Data'!D92)))</f>
        <v/>
      </c>
      <c r="BV98" s="276" t="str">
        <f ca="true">+IF(OFFSET('Water Data'!$E$27,0,10*ROW('Water Data'!E92))="","",OFFSET('Water Data'!$E$27,0,10*ROW('Water Data'!E92)))</f>
        <v/>
      </c>
      <c r="BW98" s="276" t="str">
        <f ca="true">+IF(OFFSET('Water Data'!$E$28,0,10*ROW('Water Data'!E92))="","",OFFSET('Water Data'!$E$28,0,10*ROW('Water Data'!E92)))</f>
        <v/>
      </c>
      <c r="BX98" s="276" t="str">
        <f ca="true">+IF(OFFSET('Water Data'!$E$29,0,10*ROW('Water Data'!E92))="","",OFFSET('Water Data'!$E$29,0,10*ROW('Water Data'!E92)))</f>
        <v/>
      </c>
      <c r="BY98" s="276" t="str">
        <f ca="true">+IF(OFFSET('Water Data'!$F$27,0,10*ROW('Water Data'!F92))="","",OFFSET('Water Data'!$F$27,0,10*ROW('Water Data'!F92)))</f>
        <v/>
      </c>
      <c r="BZ98" s="276" t="str">
        <f ca="true">+IF(OFFSET('Water Data'!$F$28,0,10*ROW('Water Data'!F92))="","",OFFSET('Water Data'!$F$28,0,10*ROW('Water Data'!F92)))</f>
        <v/>
      </c>
      <c r="CA98" s="276" t="str">
        <f ca="true">+IF(OFFSET('Water Data'!$F$29,0,10*ROW('Water Data'!F92))="","",OFFSET('Water Data'!$F$29,0,10*ROW('Water Data'!F92)))</f>
        <v/>
      </c>
      <c r="CB98" s="276" t="str">
        <f ca="true">+IF(OFFSET('Water Data'!$G$27,0,10*ROW('Water Data'!G92))="","",OFFSET('Water Data'!$G$27,0,10*ROW('Water Data'!G92)))</f>
        <v/>
      </c>
      <c r="CC98" s="276" t="str">
        <f ca="true">+IF(OFFSET('Water Data'!$G$28,0,10*ROW('Water Data'!G92))="","",OFFSET('Water Data'!$G$28,0,10*ROW('Water Data'!G92)))</f>
        <v/>
      </c>
      <c r="CD98" s="276" t="str">
        <f ca="true">+IF(OFFSET('Water Data'!$G$29,0,10*ROW('Water Data'!G92))="","",OFFSET('Water Data'!$G$29,0,10*ROW('Water Data'!G92)))</f>
        <v/>
      </c>
      <c r="CE98" s="276" t="str">
        <f ca="true">+IF(OFFSET('Water Data'!$H$27,0,10*ROW('Water Data'!H92))="","",OFFSET('Water Data'!$H$27,0,10*ROW('Water Data'!H92)))</f>
        <v/>
      </c>
      <c r="CF98" s="276" t="str">
        <f ca="true">+IF(OFFSET('Water Data'!$H$28,0,10*ROW('Water Data'!H92))="","",OFFSET('Water Data'!$H$28,0,10*ROW('Water Data'!H92)))</f>
        <v/>
      </c>
      <c r="CG98" s="276" t="str">
        <f ca="true">+IF(OFFSET('Water Data'!$H$29,0,10*ROW('Water Data'!H92))="","",OFFSET('Water Data'!$H$29,0,10*ROW('Water Data'!H92)))</f>
        <v/>
      </c>
      <c r="CH98" s="276" t="str">
        <f ca="true">+IF(OFFSET('Water Data'!$I$27,0,10*ROW('Water Data'!I92))="","",OFFSET('Water Data'!$I$27,0,10*ROW('Water Data'!I92)))</f>
        <v/>
      </c>
      <c r="CI98" s="276" t="str">
        <f ca="true">+IF(OFFSET('Water Data'!$I$28,0,10*ROW('Water Data'!I92))="","",OFFSET('Water Data'!$I$28,0,10*ROW('Water Data'!I92)))</f>
        <v/>
      </c>
      <c r="CJ98" s="276" t="str">
        <f ca="true">+IF(OFFSET('Water Data'!$I$29,0,10*ROW('Water Data'!I92))="","",OFFSET('Water Data'!$I$29,0,10*ROW('Water Data'!I92)))</f>
        <v/>
      </c>
      <c r="CK98" s="276" t="str">
        <f ca="true">+IF(OFFSET('Sanitation Data'!$D$28,0,10*ROW('Sanitation Data'!D92))="","",OFFSET('Sanitation Data'!$D$28,0,10*ROW('Sanitation Data'!D92)))</f>
        <v/>
      </c>
      <c r="CL98" s="276" t="str">
        <f ca="true">+IF(OFFSET('Sanitation Data'!$D$29,0,10*ROW('Sanitation Data'!D92))="","",OFFSET('Sanitation Data'!$D$29,0,10*ROW('Sanitation Data'!D92)))</f>
        <v/>
      </c>
      <c r="CM98" s="276" t="str">
        <f ca="true">+IF(OFFSET('Sanitation Data'!$D$30,0,10*ROW('Sanitation Data'!D92))="","",OFFSET('Sanitation Data'!$D$30,0,10*ROW('Sanitation Data'!D92)))</f>
        <v/>
      </c>
      <c r="CN98" s="276" t="str">
        <f ca="true">+IF(OFFSET('Sanitation Data'!$D$31,0,10*ROW('Sanitation Data'!D92))="","",OFFSET('Sanitation Data'!$D$31,0,10*ROW('Sanitation Data'!D92)))</f>
        <v/>
      </c>
      <c r="CO98" s="276" t="str">
        <f ca="true">+IF(OFFSET('Sanitation Data'!$D$32,0,10*ROW('Sanitation Data'!D92))="","",OFFSET('Sanitation Data'!$D$32,0,10*ROW('Sanitation Data'!D92)))</f>
        <v/>
      </c>
      <c r="CP98" s="276" t="str">
        <f ca="true">+IF(OFFSET('Sanitation Data'!$E$28,0,10*ROW('Sanitation Data'!E92))="","",OFFSET('Sanitation Data'!$E$28,0,10*ROW('Sanitation Data'!E92)))</f>
        <v/>
      </c>
      <c r="CQ98" s="276" t="str">
        <f ca="true">+IF(OFFSET('Sanitation Data'!$E$29,0,10*ROW('Sanitation Data'!E92))="","",OFFSET('Sanitation Data'!$E$29,0,10*ROW('Sanitation Data'!E92)))</f>
        <v/>
      </c>
      <c r="CR98" s="276" t="str">
        <f ca="true">+IF(OFFSET('Sanitation Data'!$E$30,0,10*ROW('Sanitation Data'!E92))="","",OFFSET('Sanitation Data'!$E$30,0,10*ROW('Sanitation Data'!E92)))</f>
        <v/>
      </c>
      <c r="CS98" s="276" t="str">
        <f ca="true">+IF(OFFSET('Sanitation Data'!$E$31,0,10*ROW('Sanitation Data'!E92))="","",OFFSET('Sanitation Data'!$E$31,0,10*ROW('Sanitation Data'!E92)))</f>
        <v/>
      </c>
      <c r="CT98" s="276" t="str">
        <f ca="true">+IF(OFFSET('Sanitation Data'!$E$32,0,10*ROW('Sanitation Data'!E92))="","",OFFSET('Sanitation Data'!$E$32,0,10*ROW('Sanitation Data'!E92)))</f>
        <v/>
      </c>
      <c r="CU98" s="276" t="str">
        <f ca="true">+IF(OFFSET('Sanitation Data'!$F$28,0,10*ROW('Sanitation Data'!F92))="","",OFFSET('Sanitation Data'!$F$28,0,10*ROW('Sanitation Data'!F92)))</f>
        <v/>
      </c>
      <c r="CV98" s="276" t="str">
        <f ca="true">+IF(OFFSET('Sanitation Data'!$F$29,0,10*ROW('Sanitation Data'!F92))="","",OFFSET('Sanitation Data'!$F$29,0,10*ROW('Sanitation Data'!F92)))</f>
        <v/>
      </c>
      <c r="CW98" s="276" t="str">
        <f ca="true">+IF(OFFSET('Sanitation Data'!$F$30,0,10*ROW('Sanitation Data'!F92))="","",OFFSET('Sanitation Data'!$F$30,0,10*ROW('Sanitation Data'!F92)))</f>
        <v/>
      </c>
      <c r="CX98" s="276" t="str">
        <f ca="true">+IF(OFFSET('Sanitation Data'!$F$31,0,10*ROW('Sanitation Data'!F92))="","",OFFSET('Sanitation Data'!$F$31,0,10*ROW('Sanitation Data'!F92)))</f>
        <v/>
      </c>
      <c r="CY98" s="276" t="str">
        <f ca="true">+IF(OFFSET('Sanitation Data'!$F$32,0,10*ROW('Sanitation Data'!F92))="","",OFFSET('Sanitation Data'!$F$32,0,10*ROW('Sanitation Data'!F92)))</f>
        <v/>
      </c>
      <c r="CZ98" s="276" t="str">
        <f ca="true">+IF(OFFSET('Sanitation Data'!$G$28,0,10*ROW('Sanitation Data'!G92))="","",OFFSET('Sanitation Data'!$G$28,0,10*ROW('Sanitation Data'!G92)))</f>
        <v/>
      </c>
      <c r="DA98" s="276" t="str">
        <f ca="true">+IF(OFFSET('Sanitation Data'!$G$29,0,10*ROW('Sanitation Data'!G92))="","",OFFSET('Sanitation Data'!$G$29,0,10*ROW('Sanitation Data'!G92)))</f>
        <v/>
      </c>
      <c r="DB98" s="276" t="str">
        <f ca="true">+IF(OFFSET('Sanitation Data'!$G$30,0,10*ROW('Sanitation Data'!G92))="","",OFFSET('Sanitation Data'!$G$30,0,10*ROW('Sanitation Data'!G92)))</f>
        <v/>
      </c>
      <c r="DC98" s="276" t="str">
        <f ca="true">+IF(OFFSET('Sanitation Data'!$G$31,0,10*ROW('Sanitation Data'!G92))="","",OFFSET('Sanitation Data'!$G$31,0,10*ROW('Sanitation Data'!G92)))</f>
        <v/>
      </c>
      <c r="DD98" s="276" t="str">
        <f ca="true">+IF(OFFSET('Sanitation Data'!$G$32,0,10*ROW('Sanitation Data'!G92))="","",OFFSET('Sanitation Data'!$G$32,0,10*ROW('Sanitation Data'!G92)))</f>
        <v/>
      </c>
      <c r="DE98" s="276" t="str">
        <f ca="true">+IF(OFFSET('Sanitation Data'!$H$28,0,10*ROW('Sanitation Data'!H92))="","",OFFSET('Sanitation Data'!$H$28,0,10*ROW('Sanitation Data'!H92)))</f>
        <v/>
      </c>
      <c r="DF98" s="276" t="str">
        <f ca="true">+IF(OFFSET('Sanitation Data'!$H$29,0,10*ROW('Sanitation Data'!H92))="","",OFFSET('Sanitation Data'!$H$29,0,10*ROW('Sanitation Data'!H92)))</f>
        <v/>
      </c>
      <c r="DG98" s="276" t="str">
        <f ca="true">+IF(OFFSET('Sanitation Data'!$H$30,0,10*ROW('Sanitation Data'!H92))="","",OFFSET('Sanitation Data'!$H$30,0,10*ROW('Sanitation Data'!H92)))</f>
        <v/>
      </c>
      <c r="DH98" s="276" t="str">
        <f ca="true">+IF(OFFSET('Sanitation Data'!$H$31,0,10*ROW('Sanitation Data'!H92))="","",OFFSET('Sanitation Data'!$H$31,0,10*ROW('Sanitation Data'!H92)))</f>
        <v/>
      </c>
      <c r="DI98" s="276" t="str">
        <f ca="true">+IF(OFFSET('Sanitation Data'!$H$32,0,10*ROW('Sanitation Data'!H92))="","",OFFSET('Sanitation Data'!$H$32,0,10*ROW('Sanitation Data'!H92)))</f>
        <v/>
      </c>
      <c r="DJ98" s="276" t="str">
        <f ca="true">+IF(OFFSET('Sanitation Data'!$I$28,0,10*ROW('Sanitation Data'!I92))="","",OFFSET('Sanitation Data'!$I$28,0,10*ROW('Sanitation Data'!I92)))</f>
        <v/>
      </c>
      <c r="DK98" s="276" t="str">
        <f ca="true">+IF(OFFSET('Sanitation Data'!$I$29,0,10*ROW('Sanitation Data'!I92))="","",OFFSET('Sanitation Data'!$I$29,0,10*ROW('Sanitation Data'!I92)))</f>
        <v/>
      </c>
      <c r="DL98" s="276" t="str">
        <f ca="true">+IF(OFFSET('Sanitation Data'!$I$30,0,10*ROW('Sanitation Data'!I92))="","",OFFSET('Sanitation Data'!$I$30,0,10*ROW('Sanitation Data'!I92)))</f>
        <v/>
      </c>
      <c r="DM98" s="276" t="str">
        <f ca="true">+IF(OFFSET('Sanitation Data'!$I$31,0,10*ROW('Sanitation Data'!I92))="","",OFFSET('Sanitation Data'!$I$31,0,10*ROW('Sanitation Data'!I92)))</f>
        <v/>
      </c>
      <c r="DN98" s="276" t="str">
        <f ca="true">+IF(OFFSET('Sanitation Data'!$I$32,0,10*ROW('Sanitation Data'!I92))="","",OFFSET('Sanitation Data'!$I$32,0,10*ROW('Sanitation Data'!I92)))</f>
        <v/>
      </c>
      <c r="DO98" s="276" t="str">
        <f ca="true">+IF(OFFSET('Hygiene Data'!$D$11,0,10*ROW('Hygiene Data'!D92))="","",OFFSET('Hygiene Data'!$D$11,0,10*ROW('Hygiene Data'!D92)))</f>
        <v/>
      </c>
      <c r="DP98" s="276" t="str">
        <f ca="true">+IF(OFFSET('Hygiene Data'!$D$12,0,10*ROW('Hygiene Data'!D92))="","",OFFSET('Hygiene Data'!$D$12,0,10*ROW('Hygiene Data'!D92)))</f>
        <v/>
      </c>
      <c r="DQ98" s="276" t="str">
        <f ca="true">+IF(OFFSET('Hygiene Data'!$D$13,0,10*ROW('Hygiene Data'!D92))="","",OFFSET('Hygiene Data'!$D$13,0,10*ROW('Hygiene Data'!D92)))</f>
        <v/>
      </c>
      <c r="DR98" s="276" t="str">
        <f ca="true">+IF(OFFSET('Hygiene Data'!$E$11,0,10*ROW('Hygiene Data'!E92))="","",OFFSET('Hygiene Data'!$E$11,0,10*ROW('Hygiene Data'!E92)))</f>
        <v/>
      </c>
      <c r="DS98" s="276" t="str">
        <f ca="true">+IF(OFFSET('Hygiene Data'!$E$12,0,10*ROW('Hygiene Data'!E92))="","",OFFSET('Hygiene Data'!$E$12,0,10*ROW('Hygiene Data'!E92)))</f>
        <v/>
      </c>
      <c r="DT98" s="276" t="str">
        <f ca="true">+IF(OFFSET('Hygiene Data'!$E$13,0,10*ROW('Hygiene Data'!E92))="","",OFFSET('Hygiene Data'!$E$13,0,10*ROW('Hygiene Data'!E92)))</f>
        <v/>
      </c>
      <c r="DU98" s="276" t="str">
        <f ca="true">+IF(OFFSET('Hygiene Data'!$F$11,0,10*ROW('Hygiene Data'!F92))="","",OFFSET('Hygiene Data'!$F$11,0,10*ROW('Hygiene Data'!F92)))</f>
        <v/>
      </c>
      <c r="DV98" s="276" t="str">
        <f ca="true">+IF(OFFSET('Hygiene Data'!$F$12,0,10*ROW('Hygiene Data'!F92))="","",OFFSET('Hygiene Data'!$F$12,0,10*ROW('Hygiene Data'!F92)))</f>
        <v/>
      </c>
      <c r="DW98" s="276" t="str">
        <f ca="true">+IF(OFFSET('Hygiene Data'!$F$13,0,10*ROW('Hygiene Data'!F92))="","",OFFSET('Hygiene Data'!$F$13,0,10*ROW('Hygiene Data'!F92)))</f>
        <v/>
      </c>
      <c r="DX98" s="276" t="str">
        <f ca="true">+IF(OFFSET('Hygiene Data'!$G$11,0,10*ROW('Hygiene Data'!G92))="","",OFFSET('Hygiene Data'!$G$11,0,10*ROW('Hygiene Data'!G92)))</f>
        <v/>
      </c>
      <c r="DY98" s="276" t="str">
        <f ca="true">+IF(OFFSET('Hygiene Data'!$G$12,0,10*ROW('Hygiene Data'!G92))="","",OFFSET('Hygiene Data'!$G$12,0,10*ROW('Hygiene Data'!G92)))</f>
        <v/>
      </c>
      <c r="DZ98" s="276" t="str">
        <f ca="true">+IF(OFFSET('Hygiene Data'!$G$13,0,10*ROW('Hygiene Data'!G92))="","",OFFSET('Hygiene Data'!$G$13,0,10*ROW('Hygiene Data'!G92)))</f>
        <v/>
      </c>
      <c r="EA98" s="276" t="str">
        <f ca="true">+IF(OFFSET('Hygiene Data'!$H$11,0,10*ROW('Hygiene Data'!H92))="","",OFFSET('Hygiene Data'!$H$11,0,10*ROW('Hygiene Data'!H92)))</f>
        <v/>
      </c>
      <c r="EB98" s="276" t="str">
        <f ca="true">+IF(OFFSET('Hygiene Data'!$H$12,0,10*ROW('Hygiene Data'!H92))="","",OFFSET('Hygiene Data'!$H$12,0,10*ROW('Hygiene Data'!H92)))</f>
        <v/>
      </c>
      <c r="EC98" s="276" t="str">
        <f ca="true">+IF(OFFSET('Hygiene Data'!$H$13,0,10*ROW('Hygiene Data'!H92))="","",OFFSET('Hygiene Data'!$H$13,0,10*ROW('Hygiene Data'!H92)))</f>
        <v/>
      </c>
      <c r="ED98" s="276" t="str">
        <f ca="true">+IF(OFFSET('Hygiene Data'!$I$11,0,10*ROW('Hygiene Data'!I92))="","",OFFSET('Hygiene Data'!$I$11,0,10*ROW('Hygiene Data'!I92)))</f>
        <v/>
      </c>
      <c r="EE98" s="276" t="str">
        <f ca="true">+IF(OFFSET('Hygiene Data'!$I$12,0,10*ROW('Hygiene Data'!I92))="","",OFFSET('Hygiene Data'!$I$12,0,10*ROW('Hygiene Data'!I92)))</f>
        <v/>
      </c>
      <c r="EF98" s="276"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2"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6"/>
      <c r="BS99" s="276" t="str">
        <f ca="true">+IF(OFFSET('Water Data'!$D$27,0,10*ROW('Water Data'!D93))="","",OFFSET('Water Data'!$D$27,0,10*ROW('Water Data'!D93)))</f>
        <v/>
      </c>
      <c r="BT99" s="276" t="str">
        <f ca="true">+IF(OFFSET('Water Data'!$D$28,0,10*ROW('Water Data'!D93))="","",OFFSET('Water Data'!$D$28,0,10*ROW('Water Data'!D93)))</f>
        <v/>
      </c>
      <c r="BU99" s="276" t="str">
        <f ca="true">+IF(OFFSET('Water Data'!$D$29,0,10*ROW('Water Data'!D93))="","",OFFSET('Water Data'!$D$29,0,10*ROW('Water Data'!D93)))</f>
        <v/>
      </c>
      <c r="BV99" s="276" t="str">
        <f ca="true">+IF(OFFSET('Water Data'!$E$27,0,10*ROW('Water Data'!E93))="","",OFFSET('Water Data'!$E$27,0,10*ROW('Water Data'!E93)))</f>
        <v/>
      </c>
      <c r="BW99" s="276" t="str">
        <f ca="true">+IF(OFFSET('Water Data'!$E$28,0,10*ROW('Water Data'!E93))="","",OFFSET('Water Data'!$E$28,0,10*ROW('Water Data'!E93)))</f>
        <v/>
      </c>
      <c r="BX99" s="276" t="str">
        <f ca="true">+IF(OFFSET('Water Data'!$E$29,0,10*ROW('Water Data'!E93))="","",OFFSET('Water Data'!$E$29,0,10*ROW('Water Data'!E93)))</f>
        <v/>
      </c>
      <c r="BY99" s="276" t="str">
        <f ca="true">+IF(OFFSET('Water Data'!$F$27,0,10*ROW('Water Data'!F93))="","",OFFSET('Water Data'!$F$27,0,10*ROW('Water Data'!F93)))</f>
        <v/>
      </c>
      <c r="BZ99" s="276" t="str">
        <f ca="true">+IF(OFFSET('Water Data'!$F$28,0,10*ROW('Water Data'!F93))="","",OFFSET('Water Data'!$F$28,0,10*ROW('Water Data'!F93)))</f>
        <v/>
      </c>
      <c r="CA99" s="276" t="str">
        <f ca="true">+IF(OFFSET('Water Data'!$F$29,0,10*ROW('Water Data'!F93))="","",OFFSET('Water Data'!$F$29,0,10*ROW('Water Data'!F93)))</f>
        <v/>
      </c>
      <c r="CB99" s="276" t="str">
        <f ca="true">+IF(OFFSET('Water Data'!$G$27,0,10*ROW('Water Data'!G93))="","",OFFSET('Water Data'!$G$27,0,10*ROW('Water Data'!G93)))</f>
        <v/>
      </c>
      <c r="CC99" s="276" t="str">
        <f ca="true">+IF(OFFSET('Water Data'!$G$28,0,10*ROW('Water Data'!G93))="","",OFFSET('Water Data'!$G$28,0,10*ROW('Water Data'!G93)))</f>
        <v/>
      </c>
      <c r="CD99" s="276" t="str">
        <f ca="true">+IF(OFFSET('Water Data'!$G$29,0,10*ROW('Water Data'!G93))="","",OFFSET('Water Data'!$G$29,0,10*ROW('Water Data'!G93)))</f>
        <v/>
      </c>
      <c r="CE99" s="276" t="str">
        <f ca="true">+IF(OFFSET('Water Data'!$H$27,0,10*ROW('Water Data'!H93))="","",OFFSET('Water Data'!$H$27,0,10*ROW('Water Data'!H93)))</f>
        <v/>
      </c>
      <c r="CF99" s="276" t="str">
        <f ca="true">+IF(OFFSET('Water Data'!$H$28,0,10*ROW('Water Data'!H93))="","",OFFSET('Water Data'!$H$28,0,10*ROW('Water Data'!H93)))</f>
        <v/>
      </c>
      <c r="CG99" s="276" t="str">
        <f ca="true">+IF(OFFSET('Water Data'!$H$29,0,10*ROW('Water Data'!H93))="","",OFFSET('Water Data'!$H$29,0,10*ROW('Water Data'!H93)))</f>
        <v/>
      </c>
      <c r="CH99" s="276" t="str">
        <f ca="true">+IF(OFFSET('Water Data'!$I$27,0,10*ROW('Water Data'!I93))="","",OFFSET('Water Data'!$I$27,0,10*ROW('Water Data'!I93)))</f>
        <v/>
      </c>
      <c r="CI99" s="276" t="str">
        <f ca="true">+IF(OFFSET('Water Data'!$I$28,0,10*ROW('Water Data'!I93))="","",OFFSET('Water Data'!$I$28,0,10*ROW('Water Data'!I93)))</f>
        <v/>
      </c>
      <c r="CJ99" s="276" t="str">
        <f ca="true">+IF(OFFSET('Water Data'!$I$29,0,10*ROW('Water Data'!I93))="","",OFFSET('Water Data'!$I$29,0,10*ROW('Water Data'!I93)))</f>
        <v/>
      </c>
      <c r="CK99" s="276" t="str">
        <f ca="true">+IF(OFFSET('Sanitation Data'!$D$28,0,10*ROW('Sanitation Data'!D93))="","",OFFSET('Sanitation Data'!$D$28,0,10*ROW('Sanitation Data'!D93)))</f>
        <v/>
      </c>
      <c r="CL99" s="276" t="str">
        <f ca="true">+IF(OFFSET('Sanitation Data'!$D$29,0,10*ROW('Sanitation Data'!D93))="","",OFFSET('Sanitation Data'!$D$29,0,10*ROW('Sanitation Data'!D93)))</f>
        <v/>
      </c>
      <c r="CM99" s="276" t="str">
        <f ca="true">+IF(OFFSET('Sanitation Data'!$D$30,0,10*ROW('Sanitation Data'!D93))="","",OFFSET('Sanitation Data'!$D$30,0,10*ROW('Sanitation Data'!D93)))</f>
        <v/>
      </c>
      <c r="CN99" s="276" t="str">
        <f ca="true">+IF(OFFSET('Sanitation Data'!$D$31,0,10*ROW('Sanitation Data'!D93))="","",OFFSET('Sanitation Data'!$D$31,0,10*ROW('Sanitation Data'!D93)))</f>
        <v/>
      </c>
      <c r="CO99" s="276" t="str">
        <f ca="true">+IF(OFFSET('Sanitation Data'!$D$32,0,10*ROW('Sanitation Data'!D93))="","",OFFSET('Sanitation Data'!$D$32,0,10*ROW('Sanitation Data'!D93)))</f>
        <v/>
      </c>
      <c r="CP99" s="276" t="str">
        <f ca="true">+IF(OFFSET('Sanitation Data'!$E$28,0,10*ROW('Sanitation Data'!E93))="","",OFFSET('Sanitation Data'!$E$28,0,10*ROW('Sanitation Data'!E93)))</f>
        <v/>
      </c>
      <c r="CQ99" s="276" t="str">
        <f ca="true">+IF(OFFSET('Sanitation Data'!$E$29,0,10*ROW('Sanitation Data'!E93))="","",OFFSET('Sanitation Data'!$E$29,0,10*ROW('Sanitation Data'!E93)))</f>
        <v/>
      </c>
      <c r="CR99" s="276" t="str">
        <f ca="true">+IF(OFFSET('Sanitation Data'!$E$30,0,10*ROW('Sanitation Data'!E93))="","",OFFSET('Sanitation Data'!$E$30,0,10*ROW('Sanitation Data'!E93)))</f>
        <v/>
      </c>
      <c r="CS99" s="276" t="str">
        <f ca="true">+IF(OFFSET('Sanitation Data'!$E$31,0,10*ROW('Sanitation Data'!E93))="","",OFFSET('Sanitation Data'!$E$31,0,10*ROW('Sanitation Data'!E93)))</f>
        <v/>
      </c>
      <c r="CT99" s="276" t="str">
        <f ca="true">+IF(OFFSET('Sanitation Data'!$E$32,0,10*ROW('Sanitation Data'!E93))="","",OFFSET('Sanitation Data'!$E$32,0,10*ROW('Sanitation Data'!E93)))</f>
        <v/>
      </c>
      <c r="CU99" s="276" t="str">
        <f ca="true">+IF(OFFSET('Sanitation Data'!$F$28,0,10*ROW('Sanitation Data'!F93))="","",OFFSET('Sanitation Data'!$F$28,0,10*ROW('Sanitation Data'!F93)))</f>
        <v/>
      </c>
      <c r="CV99" s="276" t="str">
        <f ca="true">+IF(OFFSET('Sanitation Data'!$F$29,0,10*ROW('Sanitation Data'!F93))="","",OFFSET('Sanitation Data'!$F$29,0,10*ROW('Sanitation Data'!F93)))</f>
        <v/>
      </c>
      <c r="CW99" s="276" t="str">
        <f ca="true">+IF(OFFSET('Sanitation Data'!$F$30,0,10*ROW('Sanitation Data'!F93))="","",OFFSET('Sanitation Data'!$F$30,0,10*ROW('Sanitation Data'!F93)))</f>
        <v/>
      </c>
      <c r="CX99" s="276" t="str">
        <f ca="true">+IF(OFFSET('Sanitation Data'!$F$31,0,10*ROW('Sanitation Data'!F93))="","",OFFSET('Sanitation Data'!$F$31,0,10*ROW('Sanitation Data'!F93)))</f>
        <v/>
      </c>
      <c r="CY99" s="276" t="str">
        <f ca="true">+IF(OFFSET('Sanitation Data'!$F$32,0,10*ROW('Sanitation Data'!F93))="","",OFFSET('Sanitation Data'!$F$32,0,10*ROW('Sanitation Data'!F93)))</f>
        <v/>
      </c>
      <c r="CZ99" s="276" t="str">
        <f ca="true">+IF(OFFSET('Sanitation Data'!$G$28,0,10*ROW('Sanitation Data'!G93))="","",OFFSET('Sanitation Data'!$G$28,0,10*ROW('Sanitation Data'!G93)))</f>
        <v/>
      </c>
      <c r="DA99" s="276" t="str">
        <f ca="true">+IF(OFFSET('Sanitation Data'!$G$29,0,10*ROW('Sanitation Data'!G93))="","",OFFSET('Sanitation Data'!$G$29,0,10*ROW('Sanitation Data'!G93)))</f>
        <v/>
      </c>
      <c r="DB99" s="276" t="str">
        <f ca="true">+IF(OFFSET('Sanitation Data'!$G$30,0,10*ROW('Sanitation Data'!G93))="","",OFFSET('Sanitation Data'!$G$30,0,10*ROW('Sanitation Data'!G93)))</f>
        <v/>
      </c>
      <c r="DC99" s="276" t="str">
        <f ca="true">+IF(OFFSET('Sanitation Data'!$G$31,0,10*ROW('Sanitation Data'!G93))="","",OFFSET('Sanitation Data'!$G$31,0,10*ROW('Sanitation Data'!G93)))</f>
        <v/>
      </c>
      <c r="DD99" s="276" t="str">
        <f ca="true">+IF(OFFSET('Sanitation Data'!$G$32,0,10*ROW('Sanitation Data'!G93))="","",OFFSET('Sanitation Data'!$G$32,0,10*ROW('Sanitation Data'!G93)))</f>
        <v/>
      </c>
      <c r="DE99" s="276" t="str">
        <f ca="true">+IF(OFFSET('Sanitation Data'!$H$28,0,10*ROW('Sanitation Data'!H93))="","",OFFSET('Sanitation Data'!$H$28,0,10*ROW('Sanitation Data'!H93)))</f>
        <v/>
      </c>
      <c r="DF99" s="276" t="str">
        <f ca="true">+IF(OFFSET('Sanitation Data'!$H$29,0,10*ROW('Sanitation Data'!H93))="","",OFFSET('Sanitation Data'!$H$29,0,10*ROW('Sanitation Data'!H93)))</f>
        <v/>
      </c>
      <c r="DG99" s="276" t="str">
        <f ca="true">+IF(OFFSET('Sanitation Data'!$H$30,0,10*ROW('Sanitation Data'!H93))="","",OFFSET('Sanitation Data'!$H$30,0,10*ROW('Sanitation Data'!H93)))</f>
        <v/>
      </c>
      <c r="DH99" s="276" t="str">
        <f ca="true">+IF(OFFSET('Sanitation Data'!$H$31,0,10*ROW('Sanitation Data'!H93))="","",OFFSET('Sanitation Data'!$H$31,0,10*ROW('Sanitation Data'!H93)))</f>
        <v/>
      </c>
      <c r="DI99" s="276" t="str">
        <f ca="true">+IF(OFFSET('Sanitation Data'!$H$32,0,10*ROW('Sanitation Data'!H93))="","",OFFSET('Sanitation Data'!$H$32,0,10*ROW('Sanitation Data'!H93)))</f>
        <v/>
      </c>
      <c r="DJ99" s="276" t="str">
        <f ca="true">+IF(OFFSET('Sanitation Data'!$I$28,0,10*ROW('Sanitation Data'!I93))="","",OFFSET('Sanitation Data'!$I$28,0,10*ROW('Sanitation Data'!I93)))</f>
        <v/>
      </c>
      <c r="DK99" s="276" t="str">
        <f ca="true">+IF(OFFSET('Sanitation Data'!$I$29,0,10*ROW('Sanitation Data'!I93))="","",OFFSET('Sanitation Data'!$I$29,0,10*ROW('Sanitation Data'!I93)))</f>
        <v/>
      </c>
      <c r="DL99" s="276" t="str">
        <f ca="true">+IF(OFFSET('Sanitation Data'!$I$30,0,10*ROW('Sanitation Data'!I93))="","",OFFSET('Sanitation Data'!$I$30,0,10*ROW('Sanitation Data'!I93)))</f>
        <v/>
      </c>
      <c r="DM99" s="276" t="str">
        <f ca="true">+IF(OFFSET('Sanitation Data'!$I$31,0,10*ROW('Sanitation Data'!I93))="","",OFFSET('Sanitation Data'!$I$31,0,10*ROW('Sanitation Data'!I93)))</f>
        <v/>
      </c>
      <c r="DN99" s="276" t="str">
        <f ca="true">+IF(OFFSET('Sanitation Data'!$I$32,0,10*ROW('Sanitation Data'!I93))="","",OFFSET('Sanitation Data'!$I$32,0,10*ROW('Sanitation Data'!I93)))</f>
        <v/>
      </c>
      <c r="DO99" s="276" t="str">
        <f ca="true">+IF(OFFSET('Hygiene Data'!$D$11,0,10*ROW('Hygiene Data'!D93))="","",OFFSET('Hygiene Data'!$D$11,0,10*ROW('Hygiene Data'!D93)))</f>
        <v/>
      </c>
      <c r="DP99" s="276" t="str">
        <f ca="true">+IF(OFFSET('Hygiene Data'!$D$12,0,10*ROW('Hygiene Data'!D93))="","",OFFSET('Hygiene Data'!$D$12,0,10*ROW('Hygiene Data'!D93)))</f>
        <v/>
      </c>
      <c r="DQ99" s="276" t="str">
        <f ca="true">+IF(OFFSET('Hygiene Data'!$D$13,0,10*ROW('Hygiene Data'!D93))="","",OFFSET('Hygiene Data'!$D$13,0,10*ROW('Hygiene Data'!D93)))</f>
        <v/>
      </c>
      <c r="DR99" s="276" t="str">
        <f ca="true">+IF(OFFSET('Hygiene Data'!$E$11,0,10*ROW('Hygiene Data'!E93))="","",OFFSET('Hygiene Data'!$E$11,0,10*ROW('Hygiene Data'!E93)))</f>
        <v/>
      </c>
      <c r="DS99" s="276" t="str">
        <f ca="true">+IF(OFFSET('Hygiene Data'!$E$12,0,10*ROW('Hygiene Data'!E93))="","",OFFSET('Hygiene Data'!$E$12,0,10*ROW('Hygiene Data'!E93)))</f>
        <v/>
      </c>
      <c r="DT99" s="276" t="str">
        <f ca="true">+IF(OFFSET('Hygiene Data'!$E$13,0,10*ROW('Hygiene Data'!E93))="","",OFFSET('Hygiene Data'!$E$13,0,10*ROW('Hygiene Data'!E93)))</f>
        <v/>
      </c>
      <c r="DU99" s="276" t="str">
        <f ca="true">+IF(OFFSET('Hygiene Data'!$F$11,0,10*ROW('Hygiene Data'!F93))="","",OFFSET('Hygiene Data'!$F$11,0,10*ROW('Hygiene Data'!F93)))</f>
        <v/>
      </c>
      <c r="DV99" s="276" t="str">
        <f ca="true">+IF(OFFSET('Hygiene Data'!$F$12,0,10*ROW('Hygiene Data'!F93))="","",OFFSET('Hygiene Data'!$F$12,0,10*ROW('Hygiene Data'!F93)))</f>
        <v/>
      </c>
      <c r="DW99" s="276" t="str">
        <f ca="true">+IF(OFFSET('Hygiene Data'!$F$13,0,10*ROW('Hygiene Data'!F93))="","",OFFSET('Hygiene Data'!$F$13,0,10*ROW('Hygiene Data'!F93)))</f>
        <v/>
      </c>
      <c r="DX99" s="276" t="str">
        <f ca="true">+IF(OFFSET('Hygiene Data'!$G$11,0,10*ROW('Hygiene Data'!G93))="","",OFFSET('Hygiene Data'!$G$11,0,10*ROW('Hygiene Data'!G93)))</f>
        <v/>
      </c>
      <c r="DY99" s="276" t="str">
        <f ca="true">+IF(OFFSET('Hygiene Data'!$G$12,0,10*ROW('Hygiene Data'!G93))="","",OFFSET('Hygiene Data'!$G$12,0,10*ROW('Hygiene Data'!G93)))</f>
        <v/>
      </c>
      <c r="DZ99" s="276" t="str">
        <f ca="true">+IF(OFFSET('Hygiene Data'!$G$13,0,10*ROW('Hygiene Data'!G93))="","",OFFSET('Hygiene Data'!$G$13,0,10*ROW('Hygiene Data'!G93)))</f>
        <v/>
      </c>
      <c r="EA99" s="276" t="str">
        <f ca="true">+IF(OFFSET('Hygiene Data'!$H$11,0,10*ROW('Hygiene Data'!H93))="","",OFFSET('Hygiene Data'!$H$11,0,10*ROW('Hygiene Data'!H93)))</f>
        <v/>
      </c>
      <c r="EB99" s="276" t="str">
        <f ca="true">+IF(OFFSET('Hygiene Data'!$H$12,0,10*ROW('Hygiene Data'!H93))="","",OFFSET('Hygiene Data'!$H$12,0,10*ROW('Hygiene Data'!H93)))</f>
        <v/>
      </c>
      <c r="EC99" s="276" t="str">
        <f ca="true">+IF(OFFSET('Hygiene Data'!$H$13,0,10*ROW('Hygiene Data'!H93))="","",OFFSET('Hygiene Data'!$H$13,0,10*ROW('Hygiene Data'!H93)))</f>
        <v/>
      </c>
      <c r="ED99" s="276" t="str">
        <f ca="true">+IF(OFFSET('Hygiene Data'!$I$11,0,10*ROW('Hygiene Data'!I93))="","",OFFSET('Hygiene Data'!$I$11,0,10*ROW('Hygiene Data'!I93)))</f>
        <v/>
      </c>
      <c r="EE99" s="276" t="str">
        <f ca="true">+IF(OFFSET('Hygiene Data'!$I$12,0,10*ROW('Hygiene Data'!I93))="","",OFFSET('Hygiene Data'!$I$12,0,10*ROW('Hygiene Data'!I93)))</f>
        <v/>
      </c>
      <c r="EF99" s="276"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2"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6"/>
      <c r="BS100" s="276" t="str">
        <f ca="true">+IF(OFFSET('Water Data'!$D$27,0,10*ROW('Water Data'!D94))="","",OFFSET('Water Data'!$D$27,0,10*ROW('Water Data'!D94)))</f>
        <v/>
      </c>
      <c r="BT100" s="276" t="str">
        <f ca="true">+IF(OFFSET('Water Data'!$D$28,0,10*ROW('Water Data'!D94))="","",OFFSET('Water Data'!$D$28,0,10*ROW('Water Data'!D94)))</f>
        <v/>
      </c>
      <c r="BU100" s="276" t="str">
        <f ca="true">+IF(OFFSET('Water Data'!$D$29,0,10*ROW('Water Data'!D94))="","",OFFSET('Water Data'!$D$29,0,10*ROW('Water Data'!D94)))</f>
        <v/>
      </c>
      <c r="BV100" s="276" t="str">
        <f ca="true">+IF(OFFSET('Water Data'!$E$27,0,10*ROW('Water Data'!E94))="","",OFFSET('Water Data'!$E$27,0,10*ROW('Water Data'!E94)))</f>
        <v/>
      </c>
      <c r="BW100" s="276" t="str">
        <f ca="true">+IF(OFFSET('Water Data'!$E$28,0,10*ROW('Water Data'!E94))="","",OFFSET('Water Data'!$E$28,0,10*ROW('Water Data'!E94)))</f>
        <v/>
      </c>
      <c r="BX100" s="276" t="str">
        <f ca="true">+IF(OFFSET('Water Data'!$E$29,0,10*ROW('Water Data'!E94))="","",OFFSET('Water Data'!$E$29,0,10*ROW('Water Data'!E94)))</f>
        <v/>
      </c>
      <c r="BY100" s="276" t="str">
        <f ca="true">+IF(OFFSET('Water Data'!$F$27,0,10*ROW('Water Data'!F94))="","",OFFSET('Water Data'!$F$27,0,10*ROW('Water Data'!F94)))</f>
        <v/>
      </c>
      <c r="BZ100" s="276" t="str">
        <f ca="true">+IF(OFFSET('Water Data'!$F$28,0,10*ROW('Water Data'!F94))="","",OFFSET('Water Data'!$F$28,0,10*ROW('Water Data'!F94)))</f>
        <v/>
      </c>
      <c r="CA100" s="276" t="str">
        <f ca="true">+IF(OFFSET('Water Data'!$F$29,0,10*ROW('Water Data'!F94))="","",OFFSET('Water Data'!$F$29,0,10*ROW('Water Data'!F94)))</f>
        <v/>
      </c>
      <c r="CB100" s="276" t="str">
        <f ca="true">+IF(OFFSET('Water Data'!$G$27,0,10*ROW('Water Data'!G94))="","",OFFSET('Water Data'!$G$27,0,10*ROW('Water Data'!G94)))</f>
        <v/>
      </c>
      <c r="CC100" s="276" t="str">
        <f ca="true">+IF(OFFSET('Water Data'!$G$28,0,10*ROW('Water Data'!G94))="","",OFFSET('Water Data'!$G$28,0,10*ROW('Water Data'!G94)))</f>
        <v/>
      </c>
      <c r="CD100" s="276" t="str">
        <f ca="true">+IF(OFFSET('Water Data'!$G$29,0,10*ROW('Water Data'!G94))="","",OFFSET('Water Data'!$G$29,0,10*ROW('Water Data'!G94)))</f>
        <v/>
      </c>
      <c r="CE100" s="276" t="str">
        <f ca="true">+IF(OFFSET('Water Data'!$H$27,0,10*ROW('Water Data'!H94))="","",OFFSET('Water Data'!$H$27,0,10*ROW('Water Data'!H94)))</f>
        <v/>
      </c>
      <c r="CF100" s="276" t="str">
        <f ca="true">+IF(OFFSET('Water Data'!$H$28,0,10*ROW('Water Data'!H94))="","",OFFSET('Water Data'!$H$28,0,10*ROW('Water Data'!H94)))</f>
        <v/>
      </c>
      <c r="CG100" s="276" t="str">
        <f ca="true">+IF(OFFSET('Water Data'!$H$29,0,10*ROW('Water Data'!H94))="","",OFFSET('Water Data'!$H$29,0,10*ROW('Water Data'!H94)))</f>
        <v/>
      </c>
      <c r="CH100" s="276" t="str">
        <f ca="true">+IF(OFFSET('Water Data'!$I$27,0,10*ROW('Water Data'!I94))="","",OFFSET('Water Data'!$I$27,0,10*ROW('Water Data'!I94)))</f>
        <v/>
      </c>
      <c r="CI100" s="276" t="str">
        <f ca="true">+IF(OFFSET('Water Data'!$I$28,0,10*ROW('Water Data'!I94))="","",OFFSET('Water Data'!$I$28,0,10*ROW('Water Data'!I94)))</f>
        <v/>
      </c>
      <c r="CJ100" s="276" t="str">
        <f ca="true">+IF(OFFSET('Water Data'!$I$29,0,10*ROW('Water Data'!I94))="","",OFFSET('Water Data'!$I$29,0,10*ROW('Water Data'!I94)))</f>
        <v/>
      </c>
      <c r="CK100" s="276" t="str">
        <f ca="true">+IF(OFFSET('Sanitation Data'!$D$28,0,10*ROW('Sanitation Data'!D94))="","",OFFSET('Sanitation Data'!$D$28,0,10*ROW('Sanitation Data'!D94)))</f>
        <v/>
      </c>
      <c r="CL100" s="276" t="str">
        <f ca="true">+IF(OFFSET('Sanitation Data'!$D$29,0,10*ROW('Sanitation Data'!D94))="","",OFFSET('Sanitation Data'!$D$29,0,10*ROW('Sanitation Data'!D94)))</f>
        <v/>
      </c>
      <c r="CM100" s="276" t="str">
        <f ca="true">+IF(OFFSET('Sanitation Data'!$D$30,0,10*ROW('Sanitation Data'!D94))="","",OFFSET('Sanitation Data'!$D$30,0,10*ROW('Sanitation Data'!D94)))</f>
        <v/>
      </c>
      <c r="CN100" s="276" t="str">
        <f ca="true">+IF(OFFSET('Sanitation Data'!$D$31,0,10*ROW('Sanitation Data'!D94))="","",OFFSET('Sanitation Data'!$D$31,0,10*ROW('Sanitation Data'!D94)))</f>
        <v/>
      </c>
      <c r="CO100" s="276" t="str">
        <f ca="true">+IF(OFFSET('Sanitation Data'!$D$32,0,10*ROW('Sanitation Data'!D94))="","",OFFSET('Sanitation Data'!$D$32,0,10*ROW('Sanitation Data'!D94)))</f>
        <v/>
      </c>
      <c r="CP100" s="276" t="str">
        <f ca="true">+IF(OFFSET('Sanitation Data'!$E$28,0,10*ROW('Sanitation Data'!E94))="","",OFFSET('Sanitation Data'!$E$28,0,10*ROW('Sanitation Data'!E94)))</f>
        <v/>
      </c>
      <c r="CQ100" s="276" t="str">
        <f ca="true">+IF(OFFSET('Sanitation Data'!$E$29,0,10*ROW('Sanitation Data'!E94))="","",OFFSET('Sanitation Data'!$E$29,0,10*ROW('Sanitation Data'!E94)))</f>
        <v/>
      </c>
      <c r="CR100" s="276" t="str">
        <f ca="true">+IF(OFFSET('Sanitation Data'!$E$30,0,10*ROW('Sanitation Data'!E94))="","",OFFSET('Sanitation Data'!$E$30,0,10*ROW('Sanitation Data'!E94)))</f>
        <v/>
      </c>
      <c r="CS100" s="276" t="str">
        <f ca="true">+IF(OFFSET('Sanitation Data'!$E$31,0,10*ROW('Sanitation Data'!E94))="","",OFFSET('Sanitation Data'!$E$31,0,10*ROW('Sanitation Data'!E94)))</f>
        <v/>
      </c>
      <c r="CT100" s="276" t="str">
        <f ca="true">+IF(OFFSET('Sanitation Data'!$E$32,0,10*ROW('Sanitation Data'!E94))="","",OFFSET('Sanitation Data'!$E$32,0,10*ROW('Sanitation Data'!E94)))</f>
        <v/>
      </c>
      <c r="CU100" s="276" t="str">
        <f ca="true">+IF(OFFSET('Sanitation Data'!$F$28,0,10*ROW('Sanitation Data'!F94))="","",OFFSET('Sanitation Data'!$F$28,0,10*ROW('Sanitation Data'!F94)))</f>
        <v/>
      </c>
      <c r="CV100" s="276" t="str">
        <f ca="true">+IF(OFFSET('Sanitation Data'!$F$29,0,10*ROW('Sanitation Data'!F94))="","",OFFSET('Sanitation Data'!$F$29,0,10*ROW('Sanitation Data'!F94)))</f>
        <v/>
      </c>
      <c r="CW100" s="276" t="str">
        <f ca="true">+IF(OFFSET('Sanitation Data'!$F$30,0,10*ROW('Sanitation Data'!F94))="","",OFFSET('Sanitation Data'!$F$30,0,10*ROW('Sanitation Data'!F94)))</f>
        <v/>
      </c>
      <c r="CX100" s="276" t="str">
        <f ca="true">+IF(OFFSET('Sanitation Data'!$F$31,0,10*ROW('Sanitation Data'!F94))="","",OFFSET('Sanitation Data'!$F$31,0,10*ROW('Sanitation Data'!F94)))</f>
        <v/>
      </c>
      <c r="CY100" s="276" t="str">
        <f ca="true">+IF(OFFSET('Sanitation Data'!$F$32,0,10*ROW('Sanitation Data'!F94))="","",OFFSET('Sanitation Data'!$F$32,0,10*ROW('Sanitation Data'!F94)))</f>
        <v/>
      </c>
      <c r="CZ100" s="276" t="str">
        <f ca="true">+IF(OFFSET('Sanitation Data'!$G$28,0,10*ROW('Sanitation Data'!G94))="","",OFFSET('Sanitation Data'!$G$28,0,10*ROW('Sanitation Data'!G94)))</f>
        <v/>
      </c>
      <c r="DA100" s="276" t="str">
        <f ca="true">+IF(OFFSET('Sanitation Data'!$G$29,0,10*ROW('Sanitation Data'!G94))="","",OFFSET('Sanitation Data'!$G$29,0,10*ROW('Sanitation Data'!G94)))</f>
        <v/>
      </c>
      <c r="DB100" s="276" t="str">
        <f ca="true">+IF(OFFSET('Sanitation Data'!$G$30,0,10*ROW('Sanitation Data'!G94))="","",OFFSET('Sanitation Data'!$G$30,0,10*ROW('Sanitation Data'!G94)))</f>
        <v/>
      </c>
      <c r="DC100" s="276" t="str">
        <f ca="true">+IF(OFFSET('Sanitation Data'!$G$31,0,10*ROW('Sanitation Data'!G94))="","",OFFSET('Sanitation Data'!$G$31,0,10*ROW('Sanitation Data'!G94)))</f>
        <v/>
      </c>
      <c r="DD100" s="276" t="str">
        <f ca="true">+IF(OFFSET('Sanitation Data'!$G$32,0,10*ROW('Sanitation Data'!G94))="","",OFFSET('Sanitation Data'!$G$32,0,10*ROW('Sanitation Data'!G94)))</f>
        <v/>
      </c>
      <c r="DE100" s="276" t="str">
        <f ca="true">+IF(OFFSET('Sanitation Data'!$H$28,0,10*ROW('Sanitation Data'!H94))="","",OFFSET('Sanitation Data'!$H$28,0,10*ROW('Sanitation Data'!H94)))</f>
        <v/>
      </c>
      <c r="DF100" s="276" t="str">
        <f ca="true">+IF(OFFSET('Sanitation Data'!$H$29,0,10*ROW('Sanitation Data'!H94))="","",OFFSET('Sanitation Data'!$H$29,0,10*ROW('Sanitation Data'!H94)))</f>
        <v/>
      </c>
      <c r="DG100" s="276" t="str">
        <f ca="true">+IF(OFFSET('Sanitation Data'!$H$30,0,10*ROW('Sanitation Data'!H94))="","",OFFSET('Sanitation Data'!$H$30,0,10*ROW('Sanitation Data'!H94)))</f>
        <v/>
      </c>
      <c r="DH100" s="276" t="str">
        <f ca="true">+IF(OFFSET('Sanitation Data'!$H$31,0,10*ROW('Sanitation Data'!H94))="","",OFFSET('Sanitation Data'!$H$31,0,10*ROW('Sanitation Data'!H94)))</f>
        <v/>
      </c>
      <c r="DI100" s="276" t="str">
        <f ca="true">+IF(OFFSET('Sanitation Data'!$H$32,0,10*ROW('Sanitation Data'!H94))="","",OFFSET('Sanitation Data'!$H$32,0,10*ROW('Sanitation Data'!H94)))</f>
        <v/>
      </c>
      <c r="DJ100" s="276" t="str">
        <f ca="true">+IF(OFFSET('Sanitation Data'!$I$28,0,10*ROW('Sanitation Data'!I94))="","",OFFSET('Sanitation Data'!$I$28,0,10*ROW('Sanitation Data'!I94)))</f>
        <v/>
      </c>
      <c r="DK100" s="276" t="str">
        <f ca="true">+IF(OFFSET('Sanitation Data'!$I$29,0,10*ROW('Sanitation Data'!I94))="","",OFFSET('Sanitation Data'!$I$29,0,10*ROW('Sanitation Data'!I94)))</f>
        <v/>
      </c>
      <c r="DL100" s="276" t="str">
        <f ca="true">+IF(OFFSET('Sanitation Data'!$I$30,0,10*ROW('Sanitation Data'!I94))="","",OFFSET('Sanitation Data'!$I$30,0,10*ROW('Sanitation Data'!I94)))</f>
        <v/>
      </c>
      <c r="DM100" s="276" t="str">
        <f ca="true">+IF(OFFSET('Sanitation Data'!$I$31,0,10*ROW('Sanitation Data'!I94))="","",OFFSET('Sanitation Data'!$I$31,0,10*ROW('Sanitation Data'!I94)))</f>
        <v/>
      </c>
      <c r="DN100" s="276" t="str">
        <f ca="true">+IF(OFFSET('Sanitation Data'!$I$32,0,10*ROW('Sanitation Data'!I94))="","",OFFSET('Sanitation Data'!$I$32,0,10*ROW('Sanitation Data'!I94)))</f>
        <v/>
      </c>
      <c r="DO100" s="276" t="str">
        <f ca="true">+IF(OFFSET('Hygiene Data'!$D$11,0,10*ROW('Hygiene Data'!D94))="","",OFFSET('Hygiene Data'!$D$11,0,10*ROW('Hygiene Data'!D94)))</f>
        <v/>
      </c>
      <c r="DP100" s="276" t="str">
        <f ca="true">+IF(OFFSET('Hygiene Data'!$D$12,0,10*ROW('Hygiene Data'!D94))="","",OFFSET('Hygiene Data'!$D$12,0,10*ROW('Hygiene Data'!D94)))</f>
        <v/>
      </c>
      <c r="DQ100" s="276" t="str">
        <f ca="true">+IF(OFFSET('Hygiene Data'!$D$13,0,10*ROW('Hygiene Data'!D94))="","",OFFSET('Hygiene Data'!$D$13,0,10*ROW('Hygiene Data'!D94)))</f>
        <v/>
      </c>
      <c r="DR100" s="276" t="str">
        <f ca="true">+IF(OFFSET('Hygiene Data'!$E$11,0,10*ROW('Hygiene Data'!E94))="","",OFFSET('Hygiene Data'!$E$11,0,10*ROW('Hygiene Data'!E94)))</f>
        <v/>
      </c>
      <c r="DS100" s="276" t="str">
        <f ca="true">+IF(OFFSET('Hygiene Data'!$E$12,0,10*ROW('Hygiene Data'!E94))="","",OFFSET('Hygiene Data'!$E$12,0,10*ROW('Hygiene Data'!E94)))</f>
        <v/>
      </c>
      <c r="DT100" s="276" t="str">
        <f ca="true">+IF(OFFSET('Hygiene Data'!$E$13,0,10*ROW('Hygiene Data'!E94))="","",OFFSET('Hygiene Data'!$E$13,0,10*ROW('Hygiene Data'!E94)))</f>
        <v/>
      </c>
      <c r="DU100" s="276" t="str">
        <f ca="true">+IF(OFFSET('Hygiene Data'!$F$11,0,10*ROW('Hygiene Data'!F94))="","",OFFSET('Hygiene Data'!$F$11,0,10*ROW('Hygiene Data'!F94)))</f>
        <v/>
      </c>
      <c r="DV100" s="276" t="str">
        <f ca="true">+IF(OFFSET('Hygiene Data'!$F$12,0,10*ROW('Hygiene Data'!F94))="","",OFFSET('Hygiene Data'!$F$12,0,10*ROW('Hygiene Data'!F94)))</f>
        <v/>
      </c>
      <c r="DW100" s="276" t="str">
        <f ca="true">+IF(OFFSET('Hygiene Data'!$F$13,0,10*ROW('Hygiene Data'!F94))="","",OFFSET('Hygiene Data'!$F$13,0,10*ROW('Hygiene Data'!F94)))</f>
        <v/>
      </c>
      <c r="DX100" s="276" t="str">
        <f ca="true">+IF(OFFSET('Hygiene Data'!$G$11,0,10*ROW('Hygiene Data'!G94))="","",OFFSET('Hygiene Data'!$G$11,0,10*ROW('Hygiene Data'!G94)))</f>
        <v/>
      </c>
      <c r="DY100" s="276" t="str">
        <f ca="true">+IF(OFFSET('Hygiene Data'!$G$12,0,10*ROW('Hygiene Data'!G94))="","",OFFSET('Hygiene Data'!$G$12,0,10*ROW('Hygiene Data'!G94)))</f>
        <v/>
      </c>
      <c r="DZ100" s="276" t="str">
        <f ca="true">+IF(OFFSET('Hygiene Data'!$G$13,0,10*ROW('Hygiene Data'!G94))="","",OFFSET('Hygiene Data'!$G$13,0,10*ROW('Hygiene Data'!G94)))</f>
        <v/>
      </c>
      <c r="EA100" s="276" t="str">
        <f ca="true">+IF(OFFSET('Hygiene Data'!$H$11,0,10*ROW('Hygiene Data'!H94))="","",OFFSET('Hygiene Data'!$H$11,0,10*ROW('Hygiene Data'!H94)))</f>
        <v/>
      </c>
      <c r="EB100" s="276" t="str">
        <f ca="true">+IF(OFFSET('Hygiene Data'!$H$12,0,10*ROW('Hygiene Data'!H94))="","",OFFSET('Hygiene Data'!$H$12,0,10*ROW('Hygiene Data'!H94)))</f>
        <v/>
      </c>
      <c r="EC100" s="276" t="str">
        <f ca="true">+IF(OFFSET('Hygiene Data'!$H$13,0,10*ROW('Hygiene Data'!H94))="","",OFFSET('Hygiene Data'!$H$13,0,10*ROW('Hygiene Data'!H94)))</f>
        <v/>
      </c>
      <c r="ED100" s="276" t="str">
        <f ca="true">+IF(OFFSET('Hygiene Data'!$I$11,0,10*ROW('Hygiene Data'!I94))="","",OFFSET('Hygiene Data'!$I$11,0,10*ROW('Hygiene Data'!I94)))</f>
        <v/>
      </c>
      <c r="EE100" s="276" t="str">
        <f ca="true">+IF(OFFSET('Hygiene Data'!$I$12,0,10*ROW('Hygiene Data'!I94))="","",OFFSET('Hygiene Data'!$I$12,0,10*ROW('Hygiene Data'!I94)))</f>
        <v/>
      </c>
      <c r="EF100" s="276"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2"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6"/>
      <c r="BS101" s="276" t="str">
        <f ca="true">+IF(OFFSET('Water Data'!$D$27,0,10*ROW('Water Data'!D95))="","",OFFSET('Water Data'!$D$27,0,10*ROW('Water Data'!D95)))</f>
        <v/>
      </c>
      <c r="BT101" s="276" t="str">
        <f ca="true">+IF(OFFSET('Water Data'!$D$28,0,10*ROW('Water Data'!D95))="","",OFFSET('Water Data'!$D$28,0,10*ROW('Water Data'!D95)))</f>
        <v/>
      </c>
      <c r="BU101" s="276" t="str">
        <f ca="true">+IF(OFFSET('Water Data'!$D$29,0,10*ROW('Water Data'!D95))="","",OFFSET('Water Data'!$D$29,0,10*ROW('Water Data'!D95)))</f>
        <v/>
      </c>
      <c r="BV101" s="276" t="str">
        <f ca="true">+IF(OFFSET('Water Data'!$E$27,0,10*ROW('Water Data'!E95))="","",OFFSET('Water Data'!$E$27,0,10*ROW('Water Data'!E95)))</f>
        <v/>
      </c>
      <c r="BW101" s="276" t="str">
        <f ca="true">+IF(OFFSET('Water Data'!$E$28,0,10*ROW('Water Data'!E95))="","",OFFSET('Water Data'!$E$28,0,10*ROW('Water Data'!E95)))</f>
        <v/>
      </c>
      <c r="BX101" s="276" t="str">
        <f ca="true">+IF(OFFSET('Water Data'!$E$29,0,10*ROW('Water Data'!E95))="","",OFFSET('Water Data'!$E$29,0,10*ROW('Water Data'!E95)))</f>
        <v/>
      </c>
      <c r="BY101" s="276" t="str">
        <f ca="true">+IF(OFFSET('Water Data'!$F$27,0,10*ROW('Water Data'!F95))="","",OFFSET('Water Data'!$F$27,0,10*ROW('Water Data'!F95)))</f>
        <v/>
      </c>
      <c r="BZ101" s="276" t="str">
        <f ca="true">+IF(OFFSET('Water Data'!$F$28,0,10*ROW('Water Data'!F95))="","",OFFSET('Water Data'!$F$28,0,10*ROW('Water Data'!F95)))</f>
        <v/>
      </c>
      <c r="CA101" s="276" t="str">
        <f ca="true">+IF(OFFSET('Water Data'!$F$29,0,10*ROW('Water Data'!F95))="","",OFFSET('Water Data'!$F$29,0,10*ROW('Water Data'!F95)))</f>
        <v/>
      </c>
      <c r="CB101" s="276" t="str">
        <f ca="true">+IF(OFFSET('Water Data'!$G$27,0,10*ROW('Water Data'!G95))="","",OFFSET('Water Data'!$G$27,0,10*ROW('Water Data'!G95)))</f>
        <v/>
      </c>
      <c r="CC101" s="276" t="str">
        <f ca="true">+IF(OFFSET('Water Data'!$G$28,0,10*ROW('Water Data'!G95))="","",OFFSET('Water Data'!$G$28,0,10*ROW('Water Data'!G95)))</f>
        <v/>
      </c>
      <c r="CD101" s="276" t="str">
        <f ca="true">+IF(OFFSET('Water Data'!$G$29,0,10*ROW('Water Data'!G95))="","",OFFSET('Water Data'!$G$29,0,10*ROW('Water Data'!G95)))</f>
        <v/>
      </c>
      <c r="CE101" s="276" t="str">
        <f ca="true">+IF(OFFSET('Water Data'!$H$27,0,10*ROW('Water Data'!H95))="","",OFFSET('Water Data'!$H$27,0,10*ROW('Water Data'!H95)))</f>
        <v/>
      </c>
      <c r="CF101" s="276" t="str">
        <f ca="true">+IF(OFFSET('Water Data'!$H$28,0,10*ROW('Water Data'!H95))="","",OFFSET('Water Data'!$H$28,0,10*ROW('Water Data'!H95)))</f>
        <v/>
      </c>
      <c r="CG101" s="276" t="str">
        <f ca="true">+IF(OFFSET('Water Data'!$H$29,0,10*ROW('Water Data'!H95))="","",OFFSET('Water Data'!$H$29,0,10*ROW('Water Data'!H95)))</f>
        <v/>
      </c>
      <c r="CH101" s="276" t="str">
        <f ca="true">+IF(OFFSET('Water Data'!$I$27,0,10*ROW('Water Data'!I95))="","",OFFSET('Water Data'!$I$27,0,10*ROW('Water Data'!I95)))</f>
        <v/>
      </c>
      <c r="CI101" s="276" t="str">
        <f ca="true">+IF(OFFSET('Water Data'!$I$28,0,10*ROW('Water Data'!I95))="","",OFFSET('Water Data'!$I$28,0,10*ROW('Water Data'!I95)))</f>
        <v/>
      </c>
      <c r="CJ101" s="276" t="str">
        <f ca="true">+IF(OFFSET('Water Data'!$I$29,0,10*ROW('Water Data'!I95))="","",OFFSET('Water Data'!$I$29,0,10*ROW('Water Data'!I95)))</f>
        <v/>
      </c>
      <c r="CK101" s="276" t="str">
        <f ca="true">+IF(OFFSET('Sanitation Data'!$D$28,0,10*ROW('Sanitation Data'!D95))="","",OFFSET('Sanitation Data'!$D$28,0,10*ROW('Sanitation Data'!D95)))</f>
        <v/>
      </c>
      <c r="CL101" s="276" t="str">
        <f ca="true">+IF(OFFSET('Sanitation Data'!$D$29,0,10*ROW('Sanitation Data'!D95))="","",OFFSET('Sanitation Data'!$D$29,0,10*ROW('Sanitation Data'!D95)))</f>
        <v/>
      </c>
      <c r="CM101" s="276" t="str">
        <f ca="true">+IF(OFFSET('Sanitation Data'!$D$30,0,10*ROW('Sanitation Data'!D95))="","",OFFSET('Sanitation Data'!$D$30,0,10*ROW('Sanitation Data'!D95)))</f>
        <v/>
      </c>
      <c r="CN101" s="276" t="str">
        <f ca="true">+IF(OFFSET('Sanitation Data'!$D$31,0,10*ROW('Sanitation Data'!D95))="","",OFFSET('Sanitation Data'!$D$31,0,10*ROW('Sanitation Data'!D95)))</f>
        <v/>
      </c>
      <c r="CO101" s="276" t="str">
        <f ca="true">+IF(OFFSET('Sanitation Data'!$D$32,0,10*ROW('Sanitation Data'!D95))="","",OFFSET('Sanitation Data'!$D$32,0,10*ROW('Sanitation Data'!D95)))</f>
        <v/>
      </c>
      <c r="CP101" s="276" t="str">
        <f ca="true">+IF(OFFSET('Sanitation Data'!$E$28,0,10*ROW('Sanitation Data'!E95))="","",OFFSET('Sanitation Data'!$E$28,0,10*ROW('Sanitation Data'!E95)))</f>
        <v/>
      </c>
      <c r="CQ101" s="276" t="str">
        <f ca="true">+IF(OFFSET('Sanitation Data'!$E$29,0,10*ROW('Sanitation Data'!E95))="","",OFFSET('Sanitation Data'!$E$29,0,10*ROW('Sanitation Data'!E95)))</f>
        <v/>
      </c>
      <c r="CR101" s="276" t="str">
        <f ca="true">+IF(OFFSET('Sanitation Data'!$E$30,0,10*ROW('Sanitation Data'!E95))="","",OFFSET('Sanitation Data'!$E$30,0,10*ROW('Sanitation Data'!E95)))</f>
        <v/>
      </c>
      <c r="CS101" s="276" t="str">
        <f ca="true">+IF(OFFSET('Sanitation Data'!$E$31,0,10*ROW('Sanitation Data'!E95))="","",OFFSET('Sanitation Data'!$E$31,0,10*ROW('Sanitation Data'!E95)))</f>
        <v/>
      </c>
      <c r="CT101" s="276" t="str">
        <f ca="true">+IF(OFFSET('Sanitation Data'!$E$32,0,10*ROW('Sanitation Data'!E95))="","",OFFSET('Sanitation Data'!$E$32,0,10*ROW('Sanitation Data'!E95)))</f>
        <v/>
      </c>
      <c r="CU101" s="276" t="str">
        <f ca="true">+IF(OFFSET('Sanitation Data'!$F$28,0,10*ROW('Sanitation Data'!F95))="","",OFFSET('Sanitation Data'!$F$28,0,10*ROW('Sanitation Data'!F95)))</f>
        <v/>
      </c>
      <c r="CV101" s="276" t="str">
        <f ca="true">+IF(OFFSET('Sanitation Data'!$F$29,0,10*ROW('Sanitation Data'!F95))="","",OFFSET('Sanitation Data'!$F$29,0,10*ROW('Sanitation Data'!F95)))</f>
        <v/>
      </c>
      <c r="CW101" s="276" t="str">
        <f ca="true">+IF(OFFSET('Sanitation Data'!$F$30,0,10*ROW('Sanitation Data'!F95))="","",OFFSET('Sanitation Data'!$F$30,0,10*ROW('Sanitation Data'!F95)))</f>
        <v/>
      </c>
      <c r="CX101" s="276" t="str">
        <f ca="true">+IF(OFFSET('Sanitation Data'!$F$31,0,10*ROW('Sanitation Data'!F95))="","",OFFSET('Sanitation Data'!$F$31,0,10*ROW('Sanitation Data'!F95)))</f>
        <v/>
      </c>
      <c r="CY101" s="276" t="str">
        <f ca="true">+IF(OFFSET('Sanitation Data'!$F$32,0,10*ROW('Sanitation Data'!F95))="","",OFFSET('Sanitation Data'!$F$32,0,10*ROW('Sanitation Data'!F95)))</f>
        <v/>
      </c>
      <c r="CZ101" s="276" t="str">
        <f ca="true">+IF(OFFSET('Sanitation Data'!$G$28,0,10*ROW('Sanitation Data'!G95))="","",OFFSET('Sanitation Data'!$G$28,0,10*ROW('Sanitation Data'!G95)))</f>
        <v/>
      </c>
      <c r="DA101" s="276" t="str">
        <f ca="true">+IF(OFFSET('Sanitation Data'!$G$29,0,10*ROW('Sanitation Data'!G95))="","",OFFSET('Sanitation Data'!$G$29,0,10*ROW('Sanitation Data'!G95)))</f>
        <v/>
      </c>
      <c r="DB101" s="276" t="str">
        <f ca="true">+IF(OFFSET('Sanitation Data'!$G$30,0,10*ROW('Sanitation Data'!G95))="","",OFFSET('Sanitation Data'!$G$30,0,10*ROW('Sanitation Data'!G95)))</f>
        <v/>
      </c>
      <c r="DC101" s="276" t="str">
        <f ca="true">+IF(OFFSET('Sanitation Data'!$G$31,0,10*ROW('Sanitation Data'!G95))="","",OFFSET('Sanitation Data'!$G$31,0,10*ROW('Sanitation Data'!G95)))</f>
        <v/>
      </c>
      <c r="DD101" s="276" t="str">
        <f ca="true">+IF(OFFSET('Sanitation Data'!$G$32,0,10*ROW('Sanitation Data'!G95))="","",OFFSET('Sanitation Data'!$G$32,0,10*ROW('Sanitation Data'!G95)))</f>
        <v/>
      </c>
      <c r="DE101" s="276" t="str">
        <f ca="true">+IF(OFFSET('Sanitation Data'!$H$28,0,10*ROW('Sanitation Data'!H95))="","",OFFSET('Sanitation Data'!$H$28,0,10*ROW('Sanitation Data'!H95)))</f>
        <v/>
      </c>
      <c r="DF101" s="276" t="str">
        <f ca="true">+IF(OFFSET('Sanitation Data'!$H$29,0,10*ROW('Sanitation Data'!H95))="","",OFFSET('Sanitation Data'!$H$29,0,10*ROW('Sanitation Data'!H95)))</f>
        <v/>
      </c>
      <c r="DG101" s="276" t="str">
        <f ca="true">+IF(OFFSET('Sanitation Data'!$H$30,0,10*ROW('Sanitation Data'!H95))="","",OFFSET('Sanitation Data'!$H$30,0,10*ROW('Sanitation Data'!H95)))</f>
        <v/>
      </c>
      <c r="DH101" s="276" t="str">
        <f ca="true">+IF(OFFSET('Sanitation Data'!$H$31,0,10*ROW('Sanitation Data'!H95))="","",OFFSET('Sanitation Data'!$H$31,0,10*ROW('Sanitation Data'!H95)))</f>
        <v/>
      </c>
      <c r="DI101" s="276" t="str">
        <f ca="true">+IF(OFFSET('Sanitation Data'!$H$32,0,10*ROW('Sanitation Data'!H95))="","",OFFSET('Sanitation Data'!$H$32,0,10*ROW('Sanitation Data'!H95)))</f>
        <v/>
      </c>
      <c r="DJ101" s="276" t="str">
        <f ca="true">+IF(OFFSET('Sanitation Data'!$I$28,0,10*ROW('Sanitation Data'!I95))="","",OFFSET('Sanitation Data'!$I$28,0,10*ROW('Sanitation Data'!I95)))</f>
        <v/>
      </c>
      <c r="DK101" s="276" t="str">
        <f ca="true">+IF(OFFSET('Sanitation Data'!$I$29,0,10*ROW('Sanitation Data'!I95))="","",OFFSET('Sanitation Data'!$I$29,0,10*ROW('Sanitation Data'!I95)))</f>
        <v/>
      </c>
      <c r="DL101" s="276" t="str">
        <f ca="true">+IF(OFFSET('Sanitation Data'!$I$30,0,10*ROW('Sanitation Data'!I95))="","",OFFSET('Sanitation Data'!$I$30,0,10*ROW('Sanitation Data'!I95)))</f>
        <v/>
      </c>
      <c r="DM101" s="276" t="str">
        <f ca="true">+IF(OFFSET('Sanitation Data'!$I$31,0,10*ROW('Sanitation Data'!I95))="","",OFFSET('Sanitation Data'!$I$31,0,10*ROW('Sanitation Data'!I95)))</f>
        <v/>
      </c>
      <c r="DN101" s="276" t="str">
        <f ca="true">+IF(OFFSET('Sanitation Data'!$I$32,0,10*ROW('Sanitation Data'!I95))="","",OFFSET('Sanitation Data'!$I$32,0,10*ROW('Sanitation Data'!I95)))</f>
        <v/>
      </c>
      <c r="DO101" s="276" t="str">
        <f ca="true">+IF(OFFSET('Hygiene Data'!$D$11,0,10*ROW('Hygiene Data'!D95))="","",OFFSET('Hygiene Data'!$D$11,0,10*ROW('Hygiene Data'!D95)))</f>
        <v/>
      </c>
      <c r="DP101" s="276" t="str">
        <f ca="true">+IF(OFFSET('Hygiene Data'!$D$12,0,10*ROW('Hygiene Data'!D95))="","",OFFSET('Hygiene Data'!$D$12,0,10*ROW('Hygiene Data'!D95)))</f>
        <v/>
      </c>
      <c r="DQ101" s="276" t="str">
        <f ca="true">+IF(OFFSET('Hygiene Data'!$D$13,0,10*ROW('Hygiene Data'!D95))="","",OFFSET('Hygiene Data'!$D$13,0,10*ROW('Hygiene Data'!D95)))</f>
        <v/>
      </c>
      <c r="DR101" s="276" t="str">
        <f ca="true">+IF(OFFSET('Hygiene Data'!$E$11,0,10*ROW('Hygiene Data'!E95))="","",OFFSET('Hygiene Data'!$E$11,0,10*ROW('Hygiene Data'!E95)))</f>
        <v/>
      </c>
      <c r="DS101" s="276" t="str">
        <f ca="true">+IF(OFFSET('Hygiene Data'!$E$12,0,10*ROW('Hygiene Data'!E95))="","",OFFSET('Hygiene Data'!$E$12,0,10*ROW('Hygiene Data'!E95)))</f>
        <v/>
      </c>
      <c r="DT101" s="276" t="str">
        <f ca="true">+IF(OFFSET('Hygiene Data'!$E$13,0,10*ROW('Hygiene Data'!E95))="","",OFFSET('Hygiene Data'!$E$13,0,10*ROW('Hygiene Data'!E95)))</f>
        <v/>
      </c>
      <c r="DU101" s="276" t="str">
        <f ca="true">+IF(OFFSET('Hygiene Data'!$F$11,0,10*ROW('Hygiene Data'!F95))="","",OFFSET('Hygiene Data'!$F$11,0,10*ROW('Hygiene Data'!F95)))</f>
        <v/>
      </c>
      <c r="DV101" s="276" t="str">
        <f ca="true">+IF(OFFSET('Hygiene Data'!$F$12,0,10*ROW('Hygiene Data'!F95))="","",OFFSET('Hygiene Data'!$F$12,0,10*ROW('Hygiene Data'!F95)))</f>
        <v/>
      </c>
      <c r="DW101" s="276" t="str">
        <f ca="true">+IF(OFFSET('Hygiene Data'!$F$13,0,10*ROW('Hygiene Data'!F95))="","",OFFSET('Hygiene Data'!$F$13,0,10*ROW('Hygiene Data'!F95)))</f>
        <v/>
      </c>
      <c r="DX101" s="276" t="str">
        <f ca="true">+IF(OFFSET('Hygiene Data'!$G$11,0,10*ROW('Hygiene Data'!G95))="","",OFFSET('Hygiene Data'!$G$11,0,10*ROW('Hygiene Data'!G95)))</f>
        <v/>
      </c>
      <c r="DY101" s="276" t="str">
        <f ca="true">+IF(OFFSET('Hygiene Data'!$G$12,0,10*ROW('Hygiene Data'!G95))="","",OFFSET('Hygiene Data'!$G$12,0,10*ROW('Hygiene Data'!G95)))</f>
        <v/>
      </c>
      <c r="DZ101" s="276" t="str">
        <f ca="true">+IF(OFFSET('Hygiene Data'!$G$13,0,10*ROW('Hygiene Data'!G95))="","",OFFSET('Hygiene Data'!$G$13,0,10*ROW('Hygiene Data'!G95)))</f>
        <v/>
      </c>
      <c r="EA101" s="276" t="str">
        <f ca="true">+IF(OFFSET('Hygiene Data'!$H$11,0,10*ROW('Hygiene Data'!H95))="","",OFFSET('Hygiene Data'!$H$11,0,10*ROW('Hygiene Data'!H95)))</f>
        <v/>
      </c>
      <c r="EB101" s="276" t="str">
        <f ca="true">+IF(OFFSET('Hygiene Data'!$H$12,0,10*ROW('Hygiene Data'!H95))="","",OFFSET('Hygiene Data'!$H$12,0,10*ROW('Hygiene Data'!H95)))</f>
        <v/>
      </c>
      <c r="EC101" s="276" t="str">
        <f ca="true">+IF(OFFSET('Hygiene Data'!$H$13,0,10*ROW('Hygiene Data'!H95))="","",OFFSET('Hygiene Data'!$H$13,0,10*ROW('Hygiene Data'!H95)))</f>
        <v/>
      </c>
      <c r="ED101" s="276" t="str">
        <f ca="true">+IF(OFFSET('Hygiene Data'!$I$11,0,10*ROW('Hygiene Data'!I95))="","",OFFSET('Hygiene Data'!$I$11,0,10*ROW('Hygiene Data'!I95)))</f>
        <v/>
      </c>
      <c r="EE101" s="276" t="str">
        <f ca="true">+IF(OFFSET('Hygiene Data'!$I$12,0,10*ROW('Hygiene Data'!I95))="","",OFFSET('Hygiene Data'!$I$12,0,10*ROW('Hygiene Data'!I95)))</f>
        <v/>
      </c>
      <c r="EF101" s="276"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2"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6"/>
      <c r="BS102" s="276" t="str">
        <f ca="true">+IF(OFFSET('Water Data'!$D$27,0,10*ROW('Water Data'!D96))="","",OFFSET('Water Data'!$D$27,0,10*ROW('Water Data'!D96)))</f>
        <v/>
      </c>
      <c r="BT102" s="276" t="str">
        <f ca="true">+IF(OFFSET('Water Data'!$D$28,0,10*ROW('Water Data'!D96))="","",OFFSET('Water Data'!$D$28,0,10*ROW('Water Data'!D96)))</f>
        <v/>
      </c>
      <c r="BU102" s="276" t="str">
        <f ca="true">+IF(OFFSET('Water Data'!$D$29,0,10*ROW('Water Data'!D96))="","",OFFSET('Water Data'!$D$29,0,10*ROW('Water Data'!D96)))</f>
        <v/>
      </c>
      <c r="BV102" s="276" t="str">
        <f ca="true">+IF(OFFSET('Water Data'!$E$27,0,10*ROW('Water Data'!E96))="","",OFFSET('Water Data'!$E$27,0,10*ROW('Water Data'!E96)))</f>
        <v/>
      </c>
      <c r="BW102" s="276" t="str">
        <f ca="true">+IF(OFFSET('Water Data'!$E$28,0,10*ROW('Water Data'!E96))="","",OFFSET('Water Data'!$E$28,0,10*ROW('Water Data'!E96)))</f>
        <v/>
      </c>
      <c r="BX102" s="276" t="str">
        <f ca="true">+IF(OFFSET('Water Data'!$E$29,0,10*ROW('Water Data'!E96))="","",OFFSET('Water Data'!$E$29,0,10*ROW('Water Data'!E96)))</f>
        <v/>
      </c>
      <c r="BY102" s="276" t="str">
        <f ca="true">+IF(OFFSET('Water Data'!$F$27,0,10*ROW('Water Data'!F96))="","",OFFSET('Water Data'!$F$27,0,10*ROW('Water Data'!F96)))</f>
        <v/>
      </c>
      <c r="BZ102" s="276" t="str">
        <f ca="true">+IF(OFFSET('Water Data'!$F$28,0,10*ROW('Water Data'!F96))="","",OFFSET('Water Data'!$F$28,0,10*ROW('Water Data'!F96)))</f>
        <v/>
      </c>
      <c r="CA102" s="276" t="str">
        <f ca="true">+IF(OFFSET('Water Data'!$F$29,0,10*ROW('Water Data'!F96))="","",OFFSET('Water Data'!$F$29,0,10*ROW('Water Data'!F96)))</f>
        <v/>
      </c>
      <c r="CB102" s="276" t="str">
        <f ca="true">+IF(OFFSET('Water Data'!$G$27,0,10*ROW('Water Data'!G96))="","",OFFSET('Water Data'!$G$27,0,10*ROW('Water Data'!G96)))</f>
        <v/>
      </c>
      <c r="CC102" s="276" t="str">
        <f ca="true">+IF(OFFSET('Water Data'!$G$28,0,10*ROW('Water Data'!G96))="","",OFFSET('Water Data'!$G$28,0,10*ROW('Water Data'!G96)))</f>
        <v/>
      </c>
      <c r="CD102" s="276" t="str">
        <f ca="true">+IF(OFFSET('Water Data'!$G$29,0,10*ROW('Water Data'!G96))="","",OFFSET('Water Data'!$G$29,0,10*ROW('Water Data'!G96)))</f>
        <v/>
      </c>
      <c r="CE102" s="276" t="str">
        <f ca="true">+IF(OFFSET('Water Data'!$H$27,0,10*ROW('Water Data'!H96))="","",OFFSET('Water Data'!$H$27,0,10*ROW('Water Data'!H96)))</f>
        <v/>
      </c>
      <c r="CF102" s="276" t="str">
        <f ca="true">+IF(OFFSET('Water Data'!$H$28,0,10*ROW('Water Data'!H96))="","",OFFSET('Water Data'!$H$28,0,10*ROW('Water Data'!H96)))</f>
        <v/>
      </c>
      <c r="CG102" s="276" t="str">
        <f ca="true">+IF(OFFSET('Water Data'!$H$29,0,10*ROW('Water Data'!H96))="","",OFFSET('Water Data'!$H$29,0,10*ROW('Water Data'!H96)))</f>
        <v/>
      </c>
      <c r="CH102" s="276" t="str">
        <f ca="true">+IF(OFFSET('Water Data'!$I$27,0,10*ROW('Water Data'!I96))="","",OFFSET('Water Data'!$I$27,0,10*ROW('Water Data'!I96)))</f>
        <v/>
      </c>
      <c r="CI102" s="276" t="str">
        <f ca="true">+IF(OFFSET('Water Data'!$I$28,0,10*ROW('Water Data'!I96))="","",OFFSET('Water Data'!$I$28,0,10*ROW('Water Data'!I96)))</f>
        <v/>
      </c>
      <c r="CJ102" s="276" t="str">
        <f ca="true">+IF(OFFSET('Water Data'!$I$29,0,10*ROW('Water Data'!I96))="","",OFFSET('Water Data'!$I$29,0,10*ROW('Water Data'!I96)))</f>
        <v/>
      </c>
      <c r="CK102" s="276" t="str">
        <f ca="true">+IF(OFFSET('Sanitation Data'!$D$28,0,10*ROW('Sanitation Data'!D96))="","",OFFSET('Sanitation Data'!$D$28,0,10*ROW('Sanitation Data'!D96)))</f>
        <v/>
      </c>
      <c r="CL102" s="276" t="str">
        <f ca="true">+IF(OFFSET('Sanitation Data'!$D$29,0,10*ROW('Sanitation Data'!D96))="","",OFFSET('Sanitation Data'!$D$29,0,10*ROW('Sanitation Data'!D96)))</f>
        <v/>
      </c>
      <c r="CM102" s="276" t="str">
        <f ca="true">+IF(OFFSET('Sanitation Data'!$D$30,0,10*ROW('Sanitation Data'!D96))="","",OFFSET('Sanitation Data'!$D$30,0,10*ROW('Sanitation Data'!D96)))</f>
        <v/>
      </c>
      <c r="CN102" s="276" t="str">
        <f ca="true">+IF(OFFSET('Sanitation Data'!$D$31,0,10*ROW('Sanitation Data'!D96))="","",OFFSET('Sanitation Data'!$D$31,0,10*ROW('Sanitation Data'!D96)))</f>
        <v/>
      </c>
      <c r="CO102" s="276" t="str">
        <f ca="true">+IF(OFFSET('Sanitation Data'!$D$32,0,10*ROW('Sanitation Data'!D96))="","",OFFSET('Sanitation Data'!$D$32,0,10*ROW('Sanitation Data'!D96)))</f>
        <v/>
      </c>
      <c r="CP102" s="276" t="str">
        <f ca="true">+IF(OFFSET('Sanitation Data'!$E$28,0,10*ROW('Sanitation Data'!E96))="","",OFFSET('Sanitation Data'!$E$28,0,10*ROW('Sanitation Data'!E96)))</f>
        <v/>
      </c>
      <c r="CQ102" s="276" t="str">
        <f ca="true">+IF(OFFSET('Sanitation Data'!$E$29,0,10*ROW('Sanitation Data'!E96))="","",OFFSET('Sanitation Data'!$E$29,0,10*ROW('Sanitation Data'!E96)))</f>
        <v/>
      </c>
      <c r="CR102" s="276" t="str">
        <f ca="true">+IF(OFFSET('Sanitation Data'!$E$30,0,10*ROW('Sanitation Data'!E96))="","",OFFSET('Sanitation Data'!$E$30,0,10*ROW('Sanitation Data'!E96)))</f>
        <v/>
      </c>
      <c r="CS102" s="276" t="str">
        <f ca="true">+IF(OFFSET('Sanitation Data'!$E$31,0,10*ROW('Sanitation Data'!E96))="","",OFFSET('Sanitation Data'!$E$31,0,10*ROW('Sanitation Data'!E96)))</f>
        <v/>
      </c>
      <c r="CT102" s="276" t="str">
        <f ca="true">+IF(OFFSET('Sanitation Data'!$E$32,0,10*ROW('Sanitation Data'!E96))="","",OFFSET('Sanitation Data'!$E$32,0,10*ROW('Sanitation Data'!E96)))</f>
        <v/>
      </c>
      <c r="CU102" s="276" t="str">
        <f ca="true">+IF(OFFSET('Sanitation Data'!$F$28,0,10*ROW('Sanitation Data'!F96))="","",OFFSET('Sanitation Data'!$F$28,0,10*ROW('Sanitation Data'!F96)))</f>
        <v/>
      </c>
      <c r="CV102" s="276" t="str">
        <f ca="true">+IF(OFFSET('Sanitation Data'!$F$29,0,10*ROW('Sanitation Data'!F96))="","",OFFSET('Sanitation Data'!$F$29,0,10*ROW('Sanitation Data'!F96)))</f>
        <v/>
      </c>
      <c r="CW102" s="276" t="str">
        <f ca="true">+IF(OFFSET('Sanitation Data'!$F$30,0,10*ROW('Sanitation Data'!F96))="","",OFFSET('Sanitation Data'!$F$30,0,10*ROW('Sanitation Data'!F96)))</f>
        <v/>
      </c>
      <c r="CX102" s="276" t="str">
        <f ca="true">+IF(OFFSET('Sanitation Data'!$F$31,0,10*ROW('Sanitation Data'!F96))="","",OFFSET('Sanitation Data'!$F$31,0,10*ROW('Sanitation Data'!F96)))</f>
        <v/>
      </c>
      <c r="CY102" s="276" t="str">
        <f ca="true">+IF(OFFSET('Sanitation Data'!$F$32,0,10*ROW('Sanitation Data'!F96))="","",OFFSET('Sanitation Data'!$F$32,0,10*ROW('Sanitation Data'!F96)))</f>
        <v/>
      </c>
      <c r="CZ102" s="276" t="str">
        <f ca="true">+IF(OFFSET('Sanitation Data'!$G$28,0,10*ROW('Sanitation Data'!G96))="","",OFFSET('Sanitation Data'!$G$28,0,10*ROW('Sanitation Data'!G96)))</f>
        <v/>
      </c>
      <c r="DA102" s="276" t="str">
        <f ca="true">+IF(OFFSET('Sanitation Data'!$G$29,0,10*ROW('Sanitation Data'!G96))="","",OFFSET('Sanitation Data'!$G$29,0,10*ROW('Sanitation Data'!G96)))</f>
        <v/>
      </c>
      <c r="DB102" s="276" t="str">
        <f ca="true">+IF(OFFSET('Sanitation Data'!$G$30,0,10*ROW('Sanitation Data'!G96))="","",OFFSET('Sanitation Data'!$G$30,0,10*ROW('Sanitation Data'!G96)))</f>
        <v/>
      </c>
      <c r="DC102" s="276" t="str">
        <f ca="true">+IF(OFFSET('Sanitation Data'!$G$31,0,10*ROW('Sanitation Data'!G96))="","",OFFSET('Sanitation Data'!$G$31,0,10*ROW('Sanitation Data'!G96)))</f>
        <v/>
      </c>
      <c r="DD102" s="276" t="str">
        <f ca="true">+IF(OFFSET('Sanitation Data'!$G$32,0,10*ROW('Sanitation Data'!G96))="","",OFFSET('Sanitation Data'!$G$32,0,10*ROW('Sanitation Data'!G96)))</f>
        <v/>
      </c>
      <c r="DE102" s="276" t="str">
        <f ca="true">+IF(OFFSET('Sanitation Data'!$H$28,0,10*ROW('Sanitation Data'!H96))="","",OFFSET('Sanitation Data'!$H$28,0,10*ROW('Sanitation Data'!H96)))</f>
        <v/>
      </c>
      <c r="DF102" s="276" t="str">
        <f ca="true">+IF(OFFSET('Sanitation Data'!$H$29,0,10*ROW('Sanitation Data'!H96))="","",OFFSET('Sanitation Data'!$H$29,0,10*ROW('Sanitation Data'!H96)))</f>
        <v/>
      </c>
      <c r="DG102" s="276" t="str">
        <f ca="true">+IF(OFFSET('Sanitation Data'!$H$30,0,10*ROW('Sanitation Data'!H96))="","",OFFSET('Sanitation Data'!$H$30,0,10*ROW('Sanitation Data'!H96)))</f>
        <v/>
      </c>
      <c r="DH102" s="276" t="str">
        <f ca="true">+IF(OFFSET('Sanitation Data'!$H$31,0,10*ROW('Sanitation Data'!H96))="","",OFFSET('Sanitation Data'!$H$31,0,10*ROW('Sanitation Data'!H96)))</f>
        <v/>
      </c>
      <c r="DI102" s="276" t="str">
        <f ca="true">+IF(OFFSET('Sanitation Data'!$H$32,0,10*ROW('Sanitation Data'!H96))="","",OFFSET('Sanitation Data'!$H$32,0,10*ROW('Sanitation Data'!H96)))</f>
        <v/>
      </c>
      <c r="DJ102" s="276" t="str">
        <f ca="true">+IF(OFFSET('Sanitation Data'!$I$28,0,10*ROW('Sanitation Data'!I96))="","",OFFSET('Sanitation Data'!$I$28,0,10*ROW('Sanitation Data'!I96)))</f>
        <v/>
      </c>
      <c r="DK102" s="276" t="str">
        <f ca="true">+IF(OFFSET('Sanitation Data'!$I$29,0,10*ROW('Sanitation Data'!I96))="","",OFFSET('Sanitation Data'!$I$29,0,10*ROW('Sanitation Data'!I96)))</f>
        <v/>
      </c>
      <c r="DL102" s="276" t="str">
        <f ca="true">+IF(OFFSET('Sanitation Data'!$I$30,0,10*ROW('Sanitation Data'!I96))="","",OFFSET('Sanitation Data'!$I$30,0,10*ROW('Sanitation Data'!I96)))</f>
        <v/>
      </c>
      <c r="DM102" s="276" t="str">
        <f ca="true">+IF(OFFSET('Sanitation Data'!$I$31,0,10*ROW('Sanitation Data'!I96))="","",OFFSET('Sanitation Data'!$I$31,0,10*ROW('Sanitation Data'!I96)))</f>
        <v/>
      </c>
      <c r="DN102" s="276" t="str">
        <f ca="true">+IF(OFFSET('Sanitation Data'!$I$32,0,10*ROW('Sanitation Data'!I96))="","",OFFSET('Sanitation Data'!$I$32,0,10*ROW('Sanitation Data'!I96)))</f>
        <v/>
      </c>
      <c r="DO102" s="276" t="str">
        <f ca="true">+IF(OFFSET('Hygiene Data'!$D$11,0,10*ROW('Hygiene Data'!D96))="","",OFFSET('Hygiene Data'!$D$11,0,10*ROW('Hygiene Data'!D96)))</f>
        <v/>
      </c>
      <c r="DP102" s="276" t="str">
        <f ca="true">+IF(OFFSET('Hygiene Data'!$D$12,0,10*ROW('Hygiene Data'!D96))="","",OFFSET('Hygiene Data'!$D$12,0,10*ROW('Hygiene Data'!D96)))</f>
        <v/>
      </c>
      <c r="DQ102" s="276" t="str">
        <f ca="true">+IF(OFFSET('Hygiene Data'!$D$13,0,10*ROW('Hygiene Data'!D96))="","",OFFSET('Hygiene Data'!$D$13,0,10*ROW('Hygiene Data'!D96)))</f>
        <v/>
      </c>
      <c r="DR102" s="276" t="str">
        <f ca="true">+IF(OFFSET('Hygiene Data'!$E$11,0,10*ROW('Hygiene Data'!E96))="","",OFFSET('Hygiene Data'!$E$11,0,10*ROW('Hygiene Data'!E96)))</f>
        <v/>
      </c>
      <c r="DS102" s="276" t="str">
        <f ca="true">+IF(OFFSET('Hygiene Data'!$E$12,0,10*ROW('Hygiene Data'!E96))="","",OFFSET('Hygiene Data'!$E$12,0,10*ROW('Hygiene Data'!E96)))</f>
        <v/>
      </c>
      <c r="DT102" s="276" t="str">
        <f ca="true">+IF(OFFSET('Hygiene Data'!$E$13,0,10*ROW('Hygiene Data'!E96))="","",OFFSET('Hygiene Data'!$E$13,0,10*ROW('Hygiene Data'!E96)))</f>
        <v/>
      </c>
      <c r="DU102" s="276" t="str">
        <f ca="true">+IF(OFFSET('Hygiene Data'!$F$11,0,10*ROW('Hygiene Data'!F96))="","",OFFSET('Hygiene Data'!$F$11,0,10*ROW('Hygiene Data'!F96)))</f>
        <v/>
      </c>
      <c r="DV102" s="276" t="str">
        <f ca="true">+IF(OFFSET('Hygiene Data'!$F$12,0,10*ROW('Hygiene Data'!F96))="","",OFFSET('Hygiene Data'!$F$12,0,10*ROW('Hygiene Data'!F96)))</f>
        <v/>
      </c>
      <c r="DW102" s="276" t="str">
        <f ca="true">+IF(OFFSET('Hygiene Data'!$F$13,0,10*ROW('Hygiene Data'!F96))="","",OFFSET('Hygiene Data'!$F$13,0,10*ROW('Hygiene Data'!F96)))</f>
        <v/>
      </c>
      <c r="DX102" s="276" t="str">
        <f ca="true">+IF(OFFSET('Hygiene Data'!$G$11,0,10*ROW('Hygiene Data'!G96))="","",OFFSET('Hygiene Data'!$G$11,0,10*ROW('Hygiene Data'!G96)))</f>
        <v/>
      </c>
      <c r="DY102" s="276" t="str">
        <f ca="true">+IF(OFFSET('Hygiene Data'!$G$12,0,10*ROW('Hygiene Data'!G96))="","",OFFSET('Hygiene Data'!$G$12,0,10*ROW('Hygiene Data'!G96)))</f>
        <v/>
      </c>
      <c r="DZ102" s="276" t="str">
        <f ca="true">+IF(OFFSET('Hygiene Data'!$G$13,0,10*ROW('Hygiene Data'!G96))="","",OFFSET('Hygiene Data'!$G$13,0,10*ROW('Hygiene Data'!G96)))</f>
        <v/>
      </c>
      <c r="EA102" s="276" t="str">
        <f ca="true">+IF(OFFSET('Hygiene Data'!$H$11,0,10*ROW('Hygiene Data'!H96))="","",OFFSET('Hygiene Data'!$H$11,0,10*ROW('Hygiene Data'!H96)))</f>
        <v/>
      </c>
      <c r="EB102" s="276" t="str">
        <f ca="true">+IF(OFFSET('Hygiene Data'!$H$12,0,10*ROW('Hygiene Data'!H96))="","",OFFSET('Hygiene Data'!$H$12,0,10*ROW('Hygiene Data'!H96)))</f>
        <v/>
      </c>
      <c r="EC102" s="276" t="str">
        <f ca="true">+IF(OFFSET('Hygiene Data'!$H$13,0,10*ROW('Hygiene Data'!H96))="","",OFFSET('Hygiene Data'!$H$13,0,10*ROW('Hygiene Data'!H96)))</f>
        <v/>
      </c>
      <c r="ED102" s="276" t="str">
        <f ca="true">+IF(OFFSET('Hygiene Data'!$I$11,0,10*ROW('Hygiene Data'!I96))="","",OFFSET('Hygiene Data'!$I$11,0,10*ROW('Hygiene Data'!I96)))</f>
        <v/>
      </c>
      <c r="EE102" s="276" t="str">
        <f ca="true">+IF(OFFSET('Hygiene Data'!$I$12,0,10*ROW('Hygiene Data'!I96))="","",OFFSET('Hygiene Data'!$I$12,0,10*ROW('Hygiene Data'!I96)))</f>
        <v/>
      </c>
      <c r="EF102" s="276"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2"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6"/>
      <c r="BS103" s="276" t="str">
        <f ca="true">+IF(OFFSET('Water Data'!$D$27,0,10*ROW('Water Data'!D97))="","",OFFSET('Water Data'!$D$27,0,10*ROW('Water Data'!D97)))</f>
        <v/>
      </c>
      <c r="BT103" s="276" t="str">
        <f ca="true">+IF(OFFSET('Water Data'!$D$28,0,10*ROW('Water Data'!D97))="","",OFFSET('Water Data'!$D$28,0,10*ROW('Water Data'!D97)))</f>
        <v/>
      </c>
      <c r="BU103" s="276" t="str">
        <f ca="true">+IF(OFFSET('Water Data'!$D$29,0,10*ROW('Water Data'!D97))="","",OFFSET('Water Data'!$D$29,0,10*ROW('Water Data'!D97)))</f>
        <v/>
      </c>
      <c r="BV103" s="276" t="str">
        <f ca="true">+IF(OFFSET('Water Data'!$E$27,0,10*ROW('Water Data'!E97))="","",OFFSET('Water Data'!$E$27,0,10*ROW('Water Data'!E97)))</f>
        <v/>
      </c>
      <c r="BW103" s="276" t="str">
        <f ca="true">+IF(OFFSET('Water Data'!$E$28,0,10*ROW('Water Data'!E97))="","",OFFSET('Water Data'!$E$28,0,10*ROW('Water Data'!E97)))</f>
        <v/>
      </c>
      <c r="BX103" s="276" t="str">
        <f ca="true">+IF(OFFSET('Water Data'!$E$29,0,10*ROW('Water Data'!E97))="","",OFFSET('Water Data'!$E$29,0,10*ROW('Water Data'!E97)))</f>
        <v/>
      </c>
      <c r="BY103" s="276" t="str">
        <f ca="true">+IF(OFFSET('Water Data'!$F$27,0,10*ROW('Water Data'!F97))="","",OFFSET('Water Data'!$F$27,0,10*ROW('Water Data'!F97)))</f>
        <v/>
      </c>
      <c r="BZ103" s="276" t="str">
        <f ca="true">+IF(OFFSET('Water Data'!$F$28,0,10*ROW('Water Data'!F97))="","",OFFSET('Water Data'!$F$28,0,10*ROW('Water Data'!F97)))</f>
        <v/>
      </c>
      <c r="CA103" s="276" t="str">
        <f ca="true">+IF(OFFSET('Water Data'!$F$29,0,10*ROW('Water Data'!F97))="","",OFFSET('Water Data'!$F$29,0,10*ROW('Water Data'!F97)))</f>
        <v/>
      </c>
      <c r="CB103" s="276" t="str">
        <f ca="true">+IF(OFFSET('Water Data'!$G$27,0,10*ROW('Water Data'!G97))="","",OFFSET('Water Data'!$G$27,0,10*ROW('Water Data'!G97)))</f>
        <v/>
      </c>
      <c r="CC103" s="276" t="str">
        <f ca="true">+IF(OFFSET('Water Data'!$G$28,0,10*ROW('Water Data'!G97))="","",OFFSET('Water Data'!$G$28,0,10*ROW('Water Data'!G97)))</f>
        <v/>
      </c>
      <c r="CD103" s="276" t="str">
        <f ca="true">+IF(OFFSET('Water Data'!$G$29,0,10*ROW('Water Data'!G97))="","",OFFSET('Water Data'!$G$29,0,10*ROW('Water Data'!G97)))</f>
        <v/>
      </c>
      <c r="CE103" s="276" t="str">
        <f ca="true">+IF(OFFSET('Water Data'!$H$27,0,10*ROW('Water Data'!H97))="","",OFFSET('Water Data'!$H$27,0,10*ROW('Water Data'!H97)))</f>
        <v/>
      </c>
      <c r="CF103" s="276" t="str">
        <f ca="true">+IF(OFFSET('Water Data'!$H$28,0,10*ROW('Water Data'!H97))="","",OFFSET('Water Data'!$H$28,0,10*ROW('Water Data'!H97)))</f>
        <v/>
      </c>
      <c r="CG103" s="276" t="str">
        <f ca="true">+IF(OFFSET('Water Data'!$H$29,0,10*ROW('Water Data'!H97))="","",OFFSET('Water Data'!$H$29,0,10*ROW('Water Data'!H97)))</f>
        <v/>
      </c>
      <c r="CH103" s="276" t="str">
        <f ca="true">+IF(OFFSET('Water Data'!$I$27,0,10*ROW('Water Data'!I97))="","",OFFSET('Water Data'!$I$27,0,10*ROW('Water Data'!I97)))</f>
        <v/>
      </c>
      <c r="CI103" s="276" t="str">
        <f ca="true">+IF(OFFSET('Water Data'!$I$28,0,10*ROW('Water Data'!I97))="","",OFFSET('Water Data'!$I$28,0,10*ROW('Water Data'!I97)))</f>
        <v/>
      </c>
      <c r="CJ103" s="276" t="str">
        <f ca="true">+IF(OFFSET('Water Data'!$I$29,0,10*ROW('Water Data'!I97))="","",OFFSET('Water Data'!$I$29,0,10*ROW('Water Data'!I97)))</f>
        <v/>
      </c>
      <c r="CK103" s="276" t="str">
        <f ca="true">+IF(OFFSET('Sanitation Data'!$D$28,0,10*ROW('Sanitation Data'!D97))="","",OFFSET('Sanitation Data'!$D$28,0,10*ROW('Sanitation Data'!D97)))</f>
        <v/>
      </c>
      <c r="CL103" s="276" t="str">
        <f ca="true">+IF(OFFSET('Sanitation Data'!$D$29,0,10*ROW('Sanitation Data'!D97))="","",OFFSET('Sanitation Data'!$D$29,0,10*ROW('Sanitation Data'!D97)))</f>
        <v/>
      </c>
      <c r="CM103" s="276" t="str">
        <f ca="true">+IF(OFFSET('Sanitation Data'!$D$30,0,10*ROW('Sanitation Data'!D97))="","",OFFSET('Sanitation Data'!$D$30,0,10*ROW('Sanitation Data'!D97)))</f>
        <v/>
      </c>
      <c r="CN103" s="276" t="str">
        <f ca="true">+IF(OFFSET('Sanitation Data'!$D$31,0,10*ROW('Sanitation Data'!D97))="","",OFFSET('Sanitation Data'!$D$31,0,10*ROW('Sanitation Data'!D97)))</f>
        <v/>
      </c>
      <c r="CO103" s="276" t="str">
        <f ca="true">+IF(OFFSET('Sanitation Data'!$D$32,0,10*ROW('Sanitation Data'!D97))="","",OFFSET('Sanitation Data'!$D$32,0,10*ROW('Sanitation Data'!D97)))</f>
        <v/>
      </c>
      <c r="CP103" s="276" t="str">
        <f ca="true">+IF(OFFSET('Sanitation Data'!$E$28,0,10*ROW('Sanitation Data'!E97))="","",OFFSET('Sanitation Data'!$E$28,0,10*ROW('Sanitation Data'!E97)))</f>
        <v/>
      </c>
      <c r="CQ103" s="276" t="str">
        <f ca="true">+IF(OFFSET('Sanitation Data'!$E$29,0,10*ROW('Sanitation Data'!E97))="","",OFFSET('Sanitation Data'!$E$29,0,10*ROW('Sanitation Data'!E97)))</f>
        <v/>
      </c>
      <c r="CR103" s="276" t="str">
        <f ca="true">+IF(OFFSET('Sanitation Data'!$E$30,0,10*ROW('Sanitation Data'!E97))="","",OFFSET('Sanitation Data'!$E$30,0,10*ROW('Sanitation Data'!E97)))</f>
        <v/>
      </c>
      <c r="CS103" s="276" t="str">
        <f ca="true">+IF(OFFSET('Sanitation Data'!$E$31,0,10*ROW('Sanitation Data'!E97))="","",OFFSET('Sanitation Data'!$E$31,0,10*ROW('Sanitation Data'!E97)))</f>
        <v/>
      </c>
      <c r="CT103" s="276" t="str">
        <f ca="true">+IF(OFFSET('Sanitation Data'!$E$32,0,10*ROW('Sanitation Data'!E97))="","",OFFSET('Sanitation Data'!$E$32,0,10*ROW('Sanitation Data'!E97)))</f>
        <v/>
      </c>
      <c r="CU103" s="276" t="str">
        <f ca="true">+IF(OFFSET('Sanitation Data'!$F$28,0,10*ROW('Sanitation Data'!F97))="","",OFFSET('Sanitation Data'!$F$28,0,10*ROW('Sanitation Data'!F97)))</f>
        <v/>
      </c>
      <c r="CV103" s="276" t="str">
        <f ca="true">+IF(OFFSET('Sanitation Data'!$F$29,0,10*ROW('Sanitation Data'!F97))="","",OFFSET('Sanitation Data'!$F$29,0,10*ROW('Sanitation Data'!F97)))</f>
        <v/>
      </c>
      <c r="CW103" s="276" t="str">
        <f ca="true">+IF(OFFSET('Sanitation Data'!$F$30,0,10*ROW('Sanitation Data'!F97))="","",OFFSET('Sanitation Data'!$F$30,0,10*ROW('Sanitation Data'!F97)))</f>
        <v/>
      </c>
      <c r="CX103" s="276" t="str">
        <f ca="true">+IF(OFFSET('Sanitation Data'!$F$31,0,10*ROW('Sanitation Data'!F97))="","",OFFSET('Sanitation Data'!$F$31,0,10*ROW('Sanitation Data'!F97)))</f>
        <v/>
      </c>
      <c r="CY103" s="276" t="str">
        <f ca="true">+IF(OFFSET('Sanitation Data'!$F$32,0,10*ROW('Sanitation Data'!F97))="","",OFFSET('Sanitation Data'!$F$32,0,10*ROW('Sanitation Data'!F97)))</f>
        <v/>
      </c>
      <c r="CZ103" s="276" t="str">
        <f ca="true">+IF(OFFSET('Sanitation Data'!$G$28,0,10*ROW('Sanitation Data'!G97))="","",OFFSET('Sanitation Data'!$G$28,0,10*ROW('Sanitation Data'!G97)))</f>
        <v/>
      </c>
      <c r="DA103" s="276" t="str">
        <f ca="true">+IF(OFFSET('Sanitation Data'!$G$29,0,10*ROW('Sanitation Data'!G97))="","",OFFSET('Sanitation Data'!$G$29,0,10*ROW('Sanitation Data'!G97)))</f>
        <v/>
      </c>
      <c r="DB103" s="276" t="str">
        <f ca="true">+IF(OFFSET('Sanitation Data'!$G$30,0,10*ROW('Sanitation Data'!G97))="","",OFFSET('Sanitation Data'!$G$30,0,10*ROW('Sanitation Data'!G97)))</f>
        <v/>
      </c>
      <c r="DC103" s="276" t="str">
        <f ca="true">+IF(OFFSET('Sanitation Data'!$G$31,0,10*ROW('Sanitation Data'!G97))="","",OFFSET('Sanitation Data'!$G$31,0,10*ROW('Sanitation Data'!G97)))</f>
        <v/>
      </c>
      <c r="DD103" s="276" t="str">
        <f ca="true">+IF(OFFSET('Sanitation Data'!$G$32,0,10*ROW('Sanitation Data'!G97))="","",OFFSET('Sanitation Data'!$G$32,0,10*ROW('Sanitation Data'!G97)))</f>
        <v/>
      </c>
      <c r="DE103" s="276" t="str">
        <f ca="true">+IF(OFFSET('Sanitation Data'!$H$28,0,10*ROW('Sanitation Data'!H97))="","",OFFSET('Sanitation Data'!$H$28,0,10*ROW('Sanitation Data'!H97)))</f>
        <v/>
      </c>
      <c r="DF103" s="276" t="str">
        <f ca="true">+IF(OFFSET('Sanitation Data'!$H$29,0,10*ROW('Sanitation Data'!H97))="","",OFFSET('Sanitation Data'!$H$29,0,10*ROW('Sanitation Data'!H97)))</f>
        <v/>
      </c>
      <c r="DG103" s="276" t="str">
        <f ca="true">+IF(OFFSET('Sanitation Data'!$H$30,0,10*ROW('Sanitation Data'!H97))="","",OFFSET('Sanitation Data'!$H$30,0,10*ROW('Sanitation Data'!H97)))</f>
        <v/>
      </c>
      <c r="DH103" s="276" t="str">
        <f ca="true">+IF(OFFSET('Sanitation Data'!$H$31,0,10*ROW('Sanitation Data'!H97))="","",OFFSET('Sanitation Data'!$H$31,0,10*ROW('Sanitation Data'!H97)))</f>
        <v/>
      </c>
      <c r="DI103" s="276" t="str">
        <f ca="true">+IF(OFFSET('Sanitation Data'!$H$32,0,10*ROW('Sanitation Data'!H97))="","",OFFSET('Sanitation Data'!$H$32,0,10*ROW('Sanitation Data'!H97)))</f>
        <v/>
      </c>
      <c r="DJ103" s="276" t="str">
        <f ca="true">+IF(OFFSET('Sanitation Data'!$I$28,0,10*ROW('Sanitation Data'!I97))="","",OFFSET('Sanitation Data'!$I$28,0,10*ROW('Sanitation Data'!I97)))</f>
        <v/>
      </c>
      <c r="DK103" s="276" t="str">
        <f ca="true">+IF(OFFSET('Sanitation Data'!$I$29,0,10*ROW('Sanitation Data'!I97))="","",OFFSET('Sanitation Data'!$I$29,0,10*ROW('Sanitation Data'!I97)))</f>
        <v/>
      </c>
      <c r="DL103" s="276" t="str">
        <f ca="true">+IF(OFFSET('Sanitation Data'!$I$30,0,10*ROW('Sanitation Data'!I97))="","",OFFSET('Sanitation Data'!$I$30,0,10*ROW('Sanitation Data'!I97)))</f>
        <v/>
      </c>
      <c r="DM103" s="276" t="str">
        <f ca="true">+IF(OFFSET('Sanitation Data'!$I$31,0,10*ROW('Sanitation Data'!I97))="","",OFFSET('Sanitation Data'!$I$31,0,10*ROW('Sanitation Data'!I97)))</f>
        <v/>
      </c>
      <c r="DN103" s="276" t="str">
        <f ca="true">+IF(OFFSET('Sanitation Data'!$I$32,0,10*ROW('Sanitation Data'!I97))="","",OFFSET('Sanitation Data'!$I$32,0,10*ROW('Sanitation Data'!I97)))</f>
        <v/>
      </c>
      <c r="DO103" s="276" t="str">
        <f ca="true">+IF(OFFSET('Hygiene Data'!$D$11,0,10*ROW('Hygiene Data'!D97))="","",OFFSET('Hygiene Data'!$D$11,0,10*ROW('Hygiene Data'!D97)))</f>
        <v/>
      </c>
      <c r="DP103" s="276" t="str">
        <f ca="true">+IF(OFFSET('Hygiene Data'!$D$12,0,10*ROW('Hygiene Data'!D97))="","",OFFSET('Hygiene Data'!$D$12,0,10*ROW('Hygiene Data'!D97)))</f>
        <v/>
      </c>
      <c r="DQ103" s="276" t="str">
        <f ca="true">+IF(OFFSET('Hygiene Data'!$D$13,0,10*ROW('Hygiene Data'!D97))="","",OFFSET('Hygiene Data'!$D$13,0,10*ROW('Hygiene Data'!D97)))</f>
        <v/>
      </c>
      <c r="DR103" s="276" t="str">
        <f ca="true">+IF(OFFSET('Hygiene Data'!$E$11,0,10*ROW('Hygiene Data'!E97))="","",OFFSET('Hygiene Data'!$E$11,0,10*ROW('Hygiene Data'!E97)))</f>
        <v/>
      </c>
      <c r="DS103" s="276" t="str">
        <f ca="true">+IF(OFFSET('Hygiene Data'!$E$12,0,10*ROW('Hygiene Data'!E97))="","",OFFSET('Hygiene Data'!$E$12,0,10*ROW('Hygiene Data'!E97)))</f>
        <v/>
      </c>
      <c r="DT103" s="276" t="str">
        <f ca="true">+IF(OFFSET('Hygiene Data'!$E$13,0,10*ROW('Hygiene Data'!E97))="","",OFFSET('Hygiene Data'!$E$13,0,10*ROW('Hygiene Data'!E97)))</f>
        <v/>
      </c>
      <c r="DU103" s="276" t="str">
        <f ca="true">+IF(OFFSET('Hygiene Data'!$F$11,0,10*ROW('Hygiene Data'!F97))="","",OFFSET('Hygiene Data'!$F$11,0,10*ROW('Hygiene Data'!F97)))</f>
        <v/>
      </c>
      <c r="DV103" s="276" t="str">
        <f ca="true">+IF(OFFSET('Hygiene Data'!$F$12,0,10*ROW('Hygiene Data'!F97))="","",OFFSET('Hygiene Data'!$F$12,0,10*ROW('Hygiene Data'!F97)))</f>
        <v/>
      </c>
      <c r="DW103" s="276" t="str">
        <f ca="true">+IF(OFFSET('Hygiene Data'!$F$13,0,10*ROW('Hygiene Data'!F97))="","",OFFSET('Hygiene Data'!$F$13,0,10*ROW('Hygiene Data'!F97)))</f>
        <v/>
      </c>
      <c r="DX103" s="276" t="str">
        <f ca="true">+IF(OFFSET('Hygiene Data'!$G$11,0,10*ROW('Hygiene Data'!G97))="","",OFFSET('Hygiene Data'!$G$11,0,10*ROW('Hygiene Data'!G97)))</f>
        <v/>
      </c>
      <c r="DY103" s="276" t="str">
        <f ca="true">+IF(OFFSET('Hygiene Data'!$G$12,0,10*ROW('Hygiene Data'!G97))="","",OFFSET('Hygiene Data'!$G$12,0,10*ROW('Hygiene Data'!G97)))</f>
        <v/>
      </c>
      <c r="DZ103" s="276" t="str">
        <f ca="true">+IF(OFFSET('Hygiene Data'!$G$13,0,10*ROW('Hygiene Data'!G97))="","",OFFSET('Hygiene Data'!$G$13,0,10*ROW('Hygiene Data'!G97)))</f>
        <v/>
      </c>
      <c r="EA103" s="276" t="str">
        <f ca="true">+IF(OFFSET('Hygiene Data'!$H$11,0,10*ROW('Hygiene Data'!H97))="","",OFFSET('Hygiene Data'!$H$11,0,10*ROW('Hygiene Data'!H97)))</f>
        <v/>
      </c>
      <c r="EB103" s="276" t="str">
        <f ca="true">+IF(OFFSET('Hygiene Data'!$H$12,0,10*ROW('Hygiene Data'!H97))="","",OFFSET('Hygiene Data'!$H$12,0,10*ROW('Hygiene Data'!H97)))</f>
        <v/>
      </c>
      <c r="EC103" s="276" t="str">
        <f ca="true">+IF(OFFSET('Hygiene Data'!$H$13,0,10*ROW('Hygiene Data'!H97))="","",OFFSET('Hygiene Data'!$H$13,0,10*ROW('Hygiene Data'!H97)))</f>
        <v/>
      </c>
      <c r="ED103" s="276" t="str">
        <f ca="true">+IF(OFFSET('Hygiene Data'!$I$11,0,10*ROW('Hygiene Data'!I97))="","",OFFSET('Hygiene Data'!$I$11,0,10*ROW('Hygiene Data'!I97)))</f>
        <v/>
      </c>
      <c r="EE103" s="276" t="str">
        <f ca="true">+IF(OFFSET('Hygiene Data'!$I$12,0,10*ROW('Hygiene Data'!I97))="","",OFFSET('Hygiene Data'!$I$12,0,10*ROW('Hygiene Data'!I97)))</f>
        <v/>
      </c>
      <c r="EF103" s="276"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2"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6"/>
      <c r="BS104" s="276" t="str">
        <f ca="true">+IF(OFFSET('Water Data'!$D$27,0,10*ROW('Water Data'!D98))="","",OFFSET('Water Data'!$D$27,0,10*ROW('Water Data'!D98)))</f>
        <v/>
      </c>
      <c r="BT104" s="276" t="str">
        <f ca="true">+IF(OFFSET('Water Data'!$D$28,0,10*ROW('Water Data'!D98))="","",OFFSET('Water Data'!$D$28,0,10*ROW('Water Data'!D98)))</f>
        <v/>
      </c>
      <c r="BU104" s="276" t="str">
        <f ca="true">+IF(OFFSET('Water Data'!$D$29,0,10*ROW('Water Data'!D98))="","",OFFSET('Water Data'!$D$29,0,10*ROW('Water Data'!D98)))</f>
        <v/>
      </c>
      <c r="BV104" s="276" t="str">
        <f ca="true">+IF(OFFSET('Water Data'!$E$27,0,10*ROW('Water Data'!E98))="","",OFFSET('Water Data'!$E$27,0,10*ROW('Water Data'!E98)))</f>
        <v/>
      </c>
      <c r="BW104" s="276" t="str">
        <f ca="true">+IF(OFFSET('Water Data'!$E$28,0,10*ROW('Water Data'!E98))="","",OFFSET('Water Data'!$E$28,0,10*ROW('Water Data'!E98)))</f>
        <v/>
      </c>
      <c r="BX104" s="276" t="str">
        <f ca="true">+IF(OFFSET('Water Data'!$E$29,0,10*ROW('Water Data'!E98))="","",OFFSET('Water Data'!$E$29,0,10*ROW('Water Data'!E98)))</f>
        <v/>
      </c>
      <c r="BY104" s="276" t="str">
        <f ca="true">+IF(OFFSET('Water Data'!$F$27,0,10*ROW('Water Data'!F98))="","",OFFSET('Water Data'!$F$27,0,10*ROW('Water Data'!F98)))</f>
        <v/>
      </c>
      <c r="BZ104" s="276" t="str">
        <f ca="true">+IF(OFFSET('Water Data'!$F$28,0,10*ROW('Water Data'!F98))="","",OFFSET('Water Data'!$F$28,0,10*ROW('Water Data'!F98)))</f>
        <v/>
      </c>
      <c r="CA104" s="276" t="str">
        <f ca="true">+IF(OFFSET('Water Data'!$F$29,0,10*ROW('Water Data'!F98))="","",OFFSET('Water Data'!$F$29,0,10*ROW('Water Data'!F98)))</f>
        <v/>
      </c>
      <c r="CB104" s="276" t="str">
        <f ca="true">+IF(OFFSET('Water Data'!$G$27,0,10*ROW('Water Data'!G98))="","",OFFSET('Water Data'!$G$27,0,10*ROW('Water Data'!G98)))</f>
        <v/>
      </c>
      <c r="CC104" s="276" t="str">
        <f ca="true">+IF(OFFSET('Water Data'!$G$28,0,10*ROW('Water Data'!G98))="","",OFFSET('Water Data'!$G$28,0,10*ROW('Water Data'!G98)))</f>
        <v/>
      </c>
      <c r="CD104" s="276" t="str">
        <f ca="true">+IF(OFFSET('Water Data'!$G$29,0,10*ROW('Water Data'!G98))="","",OFFSET('Water Data'!$G$29,0,10*ROW('Water Data'!G98)))</f>
        <v/>
      </c>
      <c r="CE104" s="276" t="str">
        <f ca="true">+IF(OFFSET('Water Data'!$H$27,0,10*ROW('Water Data'!H98))="","",OFFSET('Water Data'!$H$27,0,10*ROW('Water Data'!H98)))</f>
        <v/>
      </c>
      <c r="CF104" s="276" t="str">
        <f ca="true">+IF(OFFSET('Water Data'!$H$28,0,10*ROW('Water Data'!H98))="","",OFFSET('Water Data'!$H$28,0,10*ROW('Water Data'!H98)))</f>
        <v/>
      </c>
      <c r="CG104" s="276" t="str">
        <f ca="true">+IF(OFFSET('Water Data'!$H$29,0,10*ROW('Water Data'!H98))="","",OFFSET('Water Data'!$H$29,0,10*ROW('Water Data'!H98)))</f>
        <v/>
      </c>
      <c r="CH104" s="276" t="str">
        <f ca="true">+IF(OFFSET('Water Data'!$I$27,0,10*ROW('Water Data'!I98))="","",OFFSET('Water Data'!$I$27,0,10*ROW('Water Data'!I98)))</f>
        <v/>
      </c>
      <c r="CI104" s="276" t="str">
        <f ca="true">+IF(OFFSET('Water Data'!$I$28,0,10*ROW('Water Data'!I98))="","",OFFSET('Water Data'!$I$28,0,10*ROW('Water Data'!I98)))</f>
        <v/>
      </c>
      <c r="CJ104" s="276" t="str">
        <f ca="true">+IF(OFFSET('Water Data'!$I$29,0,10*ROW('Water Data'!I98))="","",OFFSET('Water Data'!$I$29,0,10*ROW('Water Data'!I98)))</f>
        <v/>
      </c>
      <c r="CK104" s="276" t="str">
        <f ca="true">+IF(OFFSET('Sanitation Data'!$D$28,0,10*ROW('Sanitation Data'!D98))="","",OFFSET('Sanitation Data'!$D$28,0,10*ROW('Sanitation Data'!D98)))</f>
        <v/>
      </c>
      <c r="CL104" s="276" t="str">
        <f ca="true">+IF(OFFSET('Sanitation Data'!$D$29,0,10*ROW('Sanitation Data'!D98))="","",OFFSET('Sanitation Data'!$D$29,0,10*ROW('Sanitation Data'!D98)))</f>
        <v/>
      </c>
      <c r="CM104" s="276" t="str">
        <f ca="true">+IF(OFFSET('Sanitation Data'!$D$30,0,10*ROW('Sanitation Data'!D98))="","",OFFSET('Sanitation Data'!$D$30,0,10*ROW('Sanitation Data'!D98)))</f>
        <v/>
      </c>
      <c r="CN104" s="276" t="str">
        <f ca="true">+IF(OFFSET('Sanitation Data'!$D$31,0,10*ROW('Sanitation Data'!D98))="","",OFFSET('Sanitation Data'!$D$31,0,10*ROW('Sanitation Data'!D98)))</f>
        <v/>
      </c>
      <c r="CO104" s="276" t="str">
        <f ca="true">+IF(OFFSET('Sanitation Data'!$D$32,0,10*ROW('Sanitation Data'!D98))="","",OFFSET('Sanitation Data'!$D$32,0,10*ROW('Sanitation Data'!D98)))</f>
        <v/>
      </c>
      <c r="CP104" s="276" t="str">
        <f ca="true">+IF(OFFSET('Sanitation Data'!$E$28,0,10*ROW('Sanitation Data'!E98))="","",OFFSET('Sanitation Data'!$E$28,0,10*ROW('Sanitation Data'!E98)))</f>
        <v/>
      </c>
      <c r="CQ104" s="276" t="str">
        <f ca="true">+IF(OFFSET('Sanitation Data'!$E$29,0,10*ROW('Sanitation Data'!E98))="","",OFFSET('Sanitation Data'!$E$29,0,10*ROW('Sanitation Data'!E98)))</f>
        <v/>
      </c>
      <c r="CR104" s="276" t="str">
        <f ca="true">+IF(OFFSET('Sanitation Data'!$E$30,0,10*ROW('Sanitation Data'!E98))="","",OFFSET('Sanitation Data'!$E$30,0,10*ROW('Sanitation Data'!E98)))</f>
        <v/>
      </c>
      <c r="CS104" s="276" t="str">
        <f ca="true">+IF(OFFSET('Sanitation Data'!$E$31,0,10*ROW('Sanitation Data'!E98))="","",OFFSET('Sanitation Data'!$E$31,0,10*ROW('Sanitation Data'!E98)))</f>
        <v/>
      </c>
      <c r="CT104" s="276" t="str">
        <f ca="true">+IF(OFFSET('Sanitation Data'!$E$32,0,10*ROW('Sanitation Data'!E98))="","",OFFSET('Sanitation Data'!$E$32,0,10*ROW('Sanitation Data'!E98)))</f>
        <v/>
      </c>
      <c r="CU104" s="276" t="str">
        <f ca="true">+IF(OFFSET('Sanitation Data'!$F$28,0,10*ROW('Sanitation Data'!F98))="","",OFFSET('Sanitation Data'!$F$28,0,10*ROW('Sanitation Data'!F98)))</f>
        <v/>
      </c>
      <c r="CV104" s="276" t="str">
        <f ca="true">+IF(OFFSET('Sanitation Data'!$F$29,0,10*ROW('Sanitation Data'!F98))="","",OFFSET('Sanitation Data'!$F$29,0,10*ROW('Sanitation Data'!F98)))</f>
        <v/>
      </c>
      <c r="CW104" s="276" t="str">
        <f ca="true">+IF(OFFSET('Sanitation Data'!$F$30,0,10*ROW('Sanitation Data'!F98))="","",OFFSET('Sanitation Data'!$F$30,0,10*ROW('Sanitation Data'!F98)))</f>
        <v/>
      </c>
      <c r="CX104" s="276" t="str">
        <f ca="true">+IF(OFFSET('Sanitation Data'!$F$31,0,10*ROW('Sanitation Data'!F98))="","",OFFSET('Sanitation Data'!$F$31,0,10*ROW('Sanitation Data'!F98)))</f>
        <v/>
      </c>
      <c r="CY104" s="276" t="str">
        <f ca="true">+IF(OFFSET('Sanitation Data'!$F$32,0,10*ROW('Sanitation Data'!F98))="","",OFFSET('Sanitation Data'!$F$32,0,10*ROW('Sanitation Data'!F98)))</f>
        <v/>
      </c>
      <c r="CZ104" s="276" t="str">
        <f ca="true">+IF(OFFSET('Sanitation Data'!$G$28,0,10*ROW('Sanitation Data'!G98))="","",OFFSET('Sanitation Data'!$G$28,0,10*ROW('Sanitation Data'!G98)))</f>
        <v/>
      </c>
      <c r="DA104" s="276" t="str">
        <f ca="true">+IF(OFFSET('Sanitation Data'!$G$29,0,10*ROW('Sanitation Data'!G98))="","",OFFSET('Sanitation Data'!$G$29,0,10*ROW('Sanitation Data'!G98)))</f>
        <v/>
      </c>
      <c r="DB104" s="276" t="str">
        <f ca="true">+IF(OFFSET('Sanitation Data'!$G$30,0,10*ROW('Sanitation Data'!G98))="","",OFFSET('Sanitation Data'!$G$30,0,10*ROW('Sanitation Data'!G98)))</f>
        <v/>
      </c>
      <c r="DC104" s="276" t="str">
        <f ca="true">+IF(OFFSET('Sanitation Data'!$G$31,0,10*ROW('Sanitation Data'!G98))="","",OFFSET('Sanitation Data'!$G$31,0,10*ROW('Sanitation Data'!G98)))</f>
        <v/>
      </c>
      <c r="DD104" s="276" t="str">
        <f ca="true">+IF(OFFSET('Sanitation Data'!$G$32,0,10*ROW('Sanitation Data'!G98))="","",OFFSET('Sanitation Data'!$G$32,0,10*ROW('Sanitation Data'!G98)))</f>
        <v/>
      </c>
      <c r="DE104" s="276" t="str">
        <f ca="true">+IF(OFFSET('Sanitation Data'!$H$28,0,10*ROW('Sanitation Data'!H98))="","",OFFSET('Sanitation Data'!$H$28,0,10*ROW('Sanitation Data'!H98)))</f>
        <v/>
      </c>
      <c r="DF104" s="276" t="str">
        <f ca="true">+IF(OFFSET('Sanitation Data'!$H$29,0,10*ROW('Sanitation Data'!H98))="","",OFFSET('Sanitation Data'!$H$29,0,10*ROW('Sanitation Data'!H98)))</f>
        <v/>
      </c>
      <c r="DG104" s="276" t="str">
        <f ca="true">+IF(OFFSET('Sanitation Data'!$H$30,0,10*ROW('Sanitation Data'!H98))="","",OFFSET('Sanitation Data'!$H$30,0,10*ROW('Sanitation Data'!H98)))</f>
        <v/>
      </c>
      <c r="DH104" s="276" t="str">
        <f ca="true">+IF(OFFSET('Sanitation Data'!$H$31,0,10*ROW('Sanitation Data'!H98))="","",OFFSET('Sanitation Data'!$H$31,0,10*ROW('Sanitation Data'!H98)))</f>
        <v/>
      </c>
      <c r="DI104" s="276" t="str">
        <f ca="true">+IF(OFFSET('Sanitation Data'!$H$32,0,10*ROW('Sanitation Data'!H98))="","",OFFSET('Sanitation Data'!$H$32,0,10*ROW('Sanitation Data'!H98)))</f>
        <v/>
      </c>
      <c r="DJ104" s="276" t="str">
        <f ca="true">+IF(OFFSET('Sanitation Data'!$I$28,0,10*ROW('Sanitation Data'!I98))="","",OFFSET('Sanitation Data'!$I$28,0,10*ROW('Sanitation Data'!I98)))</f>
        <v/>
      </c>
      <c r="DK104" s="276" t="str">
        <f ca="true">+IF(OFFSET('Sanitation Data'!$I$29,0,10*ROW('Sanitation Data'!I98))="","",OFFSET('Sanitation Data'!$I$29,0,10*ROW('Sanitation Data'!I98)))</f>
        <v/>
      </c>
      <c r="DL104" s="276" t="str">
        <f ca="true">+IF(OFFSET('Sanitation Data'!$I$30,0,10*ROW('Sanitation Data'!I98))="","",OFFSET('Sanitation Data'!$I$30,0,10*ROW('Sanitation Data'!I98)))</f>
        <v/>
      </c>
      <c r="DM104" s="276" t="str">
        <f ca="true">+IF(OFFSET('Sanitation Data'!$I$31,0,10*ROW('Sanitation Data'!I98))="","",OFFSET('Sanitation Data'!$I$31,0,10*ROW('Sanitation Data'!I98)))</f>
        <v/>
      </c>
      <c r="DN104" s="276" t="str">
        <f ca="true">+IF(OFFSET('Sanitation Data'!$I$32,0,10*ROW('Sanitation Data'!I98))="","",OFFSET('Sanitation Data'!$I$32,0,10*ROW('Sanitation Data'!I98)))</f>
        <v/>
      </c>
      <c r="DO104" s="276" t="str">
        <f ca="true">+IF(OFFSET('Hygiene Data'!$D$11,0,10*ROW('Hygiene Data'!D98))="","",OFFSET('Hygiene Data'!$D$11,0,10*ROW('Hygiene Data'!D98)))</f>
        <v/>
      </c>
      <c r="DP104" s="276" t="str">
        <f ca="true">+IF(OFFSET('Hygiene Data'!$D$12,0,10*ROW('Hygiene Data'!D98))="","",OFFSET('Hygiene Data'!$D$12,0,10*ROW('Hygiene Data'!D98)))</f>
        <v/>
      </c>
      <c r="DQ104" s="276" t="str">
        <f ca="true">+IF(OFFSET('Hygiene Data'!$D$13,0,10*ROW('Hygiene Data'!D98))="","",OFFSET('Hygiene Data'!$D$13,0,10*ROW('Hygiene Data'!D98)))</f>
        <v/>
      </c>
      <c r="DR104" s="276" t="str">
        <f ca="true">+IF(OFFSET('Hygiene Data'!$E$11,0,10*ROW('Hygiene Data'!E98))="","",OFFSET('Hygiene Data'!$E$11,0,10*ROW('Hygiene Data'!E98)))</f>
        <v/>
      </c>
      <c r="DS104" s="276" t="str">
        <f ca="true">+IF(OFFSET('Hygiene Data'!$E$12,0,10*ROW('Hygiene Data'!E98))="","",OFFSET('Hygiene Data'!$E$12,0,10*ROW('Hygiene Data'!E98)))</f>
        <v/>
      </c>
      <c r="DT104" s="276" t="str">
        <f ca="true">+IF(OFFSET('Hygiene Data'!$E$13,0,10*ROW('Hygiene Data'!E98))="","",OFFSET('Hygiene Data'!$E$13,0,10*ROW('Hygiene Data'!E98)))</f>
        <v/>
      </c>
      <c r="DU104" s="276" t="str">
        <f ca="true">+IF(OFFSET('Hygiene Data'!$F$11,0,10*ROW('Hygiene Data'!F98))="","",OFFSET('Hygiene Data'!$F$11,0,10*ROW('Hygiene Data'!F98)))</f>
        <v/>
      </c>
      <c r="DV104" s="276" t="str">
        <f ca="true">+IF(OFFSET('Hygiene Data'!$F$12,0,10*ROW('Hygiene Data'!F98))="","",OFFSET('Hygiene Data'!$F$12,0,10*ROW('Hygiene Data'!F98)))</f>
        <v/>
      </c>
      <c r="DW104" s="276" t="str">
        <f ca="true">+IF(OFFSET('Hygiene Data'!$F$13,0,10*ROW('Hygiene Data'!F98))="","",OFFSET('Hygiene Data'!$F$13,0,10*ROW('Hygiene Data'!F98)))</f>
        <v/>
      </c>
      <c r="DX104" s="276" t="str">
        <f ca="true">+IF(OFFSET('Hygiene Data'!$G$11,0,10*ROW('Hygiene Data'!G98))="","",OFFSET('Hygiene Data'!$G$11,0,10*ROW('Hygiene Data'!G98)))</f>
        <v/>
      </c>
      <c r="DY104" s="276" t="str">
        <f ca="true">+IF(OFFSET('Hygiene Data'!$G$12,0,10*ROW('Hygiene Data'!G98))="","",OFFSET('Hygiene Data'!$G$12,0,10*ROW('Hygiene Data'!G98)))</f>
        <v/>
      </c>
      <c r="DZ104" s="276" t="str">
        <f ca="true">+IF(OFFSET('Hygiene Data'!$G$13,0,10*ROW('Hygiene Data'!G98))="","",OFFSET('Hygiene Data'!$G$13,0,10*ROW('Hygiene Data'!G98)))</f>
        <v/>
      </c>
      <c r="EA104" s="276" t="str">
        <f ca="true">+IF(OFFSET('Hygiene Data'!$H$11,0,10*ROW('Hygiene Data'!H98))="","",OFFSET('Hygiene Data'!$H$11,0,10*ROW('Hygiene Data'!H98)))</f>
        <v/>
      </c>
      <c r="EB104" s="276" t="str">
        <f ca="true">+IF(OFFSET('Hygiene Data'!$H$12,0,10*ROW('Hygiene Data'!H98))="","",OFFSET('Hygiene Data'!$H$12,0,10*ROW('Hygiene Data'!H98)))</f>
        <v/>
      </c>
      <c r="EC104" s="276" t="str">
        <f ca="true">+IF(OFFSET('Hygiene Data'!$H$13,0,10*ROW('Hygiene Data'!H98))="","",OFFSET('Hygiene Data'!$H$13,0,10*ROW('Hygiene Data'!H98)))</f>
        <v/>
      </c>
      <c r="ED104" s="276" t="str">
        <f ca="true">+IF(OFFSET('Hygiene Data'!$I$11,0,10*ROW('Hygiene Data'!I98))="","",OFFSET('Hygiene Data'!$I$11,0,10*ROW('Hygiene Data'!I98)))</f>
        <v/>
      </c>
      <c r="EE104" s="276" t="str">
        <f ca="true">+IF(OFFSET('Hygiene Data'!$I$12,0,10*ROW('Hygiene Data'!I98))="","",OFFSET('Hygiene Data'!$I$12,0,10*ROW('Hygiene Data'!I98)))</f>
        <v/>
      </c>
      <c r="EF104" s="276"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2"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6"/>
      <c r="BS105" s="276" t="str">
        <f ca="true">+IF(OFFSET('Water Data'!$D$27,0,10*ROW('Water Data'!D99))="","",OFFSET('Water Data'!$D$27,0,10*ROW('Water Data'!D99)))</f>
        <v/>
      </c>
      <c r="BT105" s="276" t="str">
        <f ca="true">+IF(OFFSET('Water Data'!$D$28,0,10*ROW('Water Data'!D99))="","",OFFSET('Water Data'!$D$28,0,10*ROW('Water Data'!D99)))</f>
        <v/>
      </c>
      <c r="BU105" s="276" t="str">
        <f ca="true">+IF(OFFSET('Water Data'!$D$29,0,10*ROW('Water Data'!D99))="","",OFFSET('Water Data'!$D$29,0,10*ROW('Water Data'!D99)))</f>
        <v/>
      </c>
      <c r="BV105" s="276" t="str">
        <f ca="true">+IF(OFFSET('Water Data'!$E$27,0,10*ROW('Water Data'!E99))="","",OFFSET('Water Data'!$E$27,0,10*ROW('Water Data'!E99)))</f>
        <v/>
      </c>
      <c r="BW105" s="276" t="str">
        <f ca="true">+IF(OFFSET('Water Data'!$E$28,0,10*ROW('Water Data'!E99))="","",OFFSET('Water Data'!$E$28,0,10*ROW('Water Data'!E99)))</f>
        <v/>
      </c>
      <c r="BX105" s="276" t="str">
        <f ca="true">+IF(OFFSET('Water Data'!$E$29,0,10*ROW('Water Data'!E99))="","",OFFSET('Water Data'!$E$29,0,10*ROW('Water Data'!E99)))</f>
        <v/>
      </c>
      <c r="BY105" s="276" t="str">
        <f ca="true">+IF(OFFSET('Water Data'!$F$27,0,10*ROW('Water Data'!F99))="","",OFFSET('Water Data'!$F$27,0,10*ROW('Water Data'!F99)))</f>
        <v/>
      </c>
      <c r="BZ105" s="276" t="str">
        <f ca="true">+IF(OFFSET('Water Data'!$F$28,0,10*ROW('Water Data'!F99))="","",OFFSET('Water Data'!$F$28,0,10*ROW('Water Data'!F99)))</f>
        <v/>
      </c>
      <c r="CA105" s="276" t="str">
        <f ca="true">+IF(OFFSET('Water Data'!$F$29,0,10*ROW('Water Data'!F99))="","",OFFSET('Water Data'!$F$29,0,10*ROW('Water Data'!F99)))</f>
        <v/>
      </c>
      <c r="CB105" s="276" t="str">
        <f ca="true">+IF(OFFSET('Water Data'!$G$27,0,10*ROW('Water Data'!G99))="","",OFFSET('Water Data'!$G$27,0,10*ROW('Water Data'!G99)))</f>
        <v/>
      </c>
      <c r="CC105" s="276" t="str">
        <f ca="true">+IF(OFFSET('Water Data'!$G$28,0,10*ROW('Water Data'!G99))="","",OFFSET('Water Data'!$G$28,0,10*ROW('Water Data'!G99)))</f>
        <v/>
      </c>
      <c r="CD105" s="276" t="str">
        <f ca="true">+IF(OFFSET('Water Data'!$G$29,0,10*ROW('Water Data'!G99))="","",OFFSET('Water Data'!$G$29,0,10*ROW('Water Data'!G99)))</f>
        <v/>
      </c>
      <c r="CE105" s="276" t="str">
        <f ca="true">+IF(OFFSET('Water Data'!$H$27,0,10*ROW('Water Data'!H99))="","",OFFSET('Water Data'!$H$27,0,10*ROW('Water Data'!H99)))</f>
        <v/>
      </c>
      <c r="CF105" s="276" t="str">
        <f ca="true">+IF(OFFSET('Water Data'!$H$28,0,10*ROW('Water Data'!H99))="","",OFFSET('Water Data'!$H$28,0,10*ROW('Water Data'!H99)))</f>
        <v/>
      </c>
      <c r="CG105" s="276" t="str">
        <f ca="true">+IF(OFFSET('Water Data'!$H$29,0,10*ROW('Water Data'!H99))="","",OFFSET('Water Data'!$H$29,0,10*ROW('Water Data'!H99)))</f>
        <v/>
      </c>
      <c r="CH105" s="276" t="str">
        <f ca="true">+IF(OFFSET('Water Data'!$I$27,0,10*ROW('Water Data'!I99))="","",OFFSET('Water Data'!$I$27,0,10*ROW('Water Data'!I99)))</f>
        <v/>
      </c>
      <c r="CI105" s="276" t="str">
        <f ca="true">+IF(OFFSET('Water Data'!$I$28,0,10*ROW('Water Data'!I99))="","",OFFSET('Water Data'!$I$28,0,10*ROW('Water Data'!I99)))</f>
        <v/>
      </c>
      <c r="CJ105" s="276" t="str">
        <f ca="true">+IF(OFFSET('Water Data'!$I$29,0,10*ROW('Water Data'!I99))="","",OFFSET('Water Data'!$I$29,0,10*ROW('Water Data'!I99)))</f>
        <v/>
      </c>
      <c r="CK105" s="276" t="str">
        <f ca="true">+IF(OFFSET('Sanitation Data'!$D$28,0,10*ROW('Sanitation Data'!D99))="","",OFFSET('Sanitation Data'!$D$28,0,10*ROW('Sanitation Data'!D99)))</f>
        <v/>
      </c>
      <c r="CL105" s="276" t="str">
        <f ca="true">+IF(OFFSET('Sanitation Data'!$D$29,0,10*ROW('Sanitation Data'!D99))="","",OFFSET('Sanitation Data'!$D$29,0,10*ROW('Sanitation Data'!D99)))</f>
        <v/>
      </c>
      <c r="CM105" s="276" t="str">
        <f ca="true">+IF(OFFSET('Sanitation Data'!$D$30,0,10*ROW('Sanitation Data'!D99))="","",OFFSET('Sanitation Data'!$D$30,0,10*ROW('Sanitation Data'!D99)))</f>
        <v/>
      </c>
      <c r="CN105" s="276" t="str">
        <f ca="true">+IF(OFFSET('Sanitation Data'!$D$31,0,10*ROW('Sanitation Data'!D99))="","",OFFSET('Sanitation Data'!$D$31,0,10*ROW('Sanitation Data'!D99)))</f>
        <v/>
      </c>
      <c r="CO105" s="276" t="str">
        <f ca="true">+IF(OFFSET('Sanitation Data'!$D$32,0,10*ROW('Sanitation Data'!D99))="","",OFFSET('Sanitation Data'!$D$32,0,10*ROW('Sanitation Data'!D99)))</f>
        <v/>
      </c>
      <c r="CP105" s="276" t="str">
        <f ca="true">+IF(OFFSET('Sanitation Data'!$E$28,0,10*ROW('Sanitation Data'!E99))="","",OFFSET('Sanitation Data'!$E$28,0,10*ROW('Sanitation Data'!E99)))</f>
        <v/>
      </c>
      <c r="CQ105" s="276" t="str">
        <f ca="true">+IF(OFFSET('Sanitation Data'!$E$29,0,10*ROW('Sanitation Data'!E99))="","",OFFSET('Sanitation Data'!$E$29,0,10*ROW('Sanitation Data'!E99)))</f>
        <v/>
      </c>
      <c r="CR105" s="276" t="str">
        <f ca="true">+IF(OFFSET('Sanitation Data'!$E$30,0,10*ROW('Sanitation Data'!E99))="","",OFFSET('Sanitation Data'!$E$30,0,10*ROW('Sanitation Data'!E99)))</f>
        <v/>
      </c>
      <c r="CS105" s="276" t="str">
        <f ca="true">+IF(OFFSET('Sanitation Data'!$E$31,0,10*ROW('Sanitation Data'!E99))="","",OFFSET('Sanitation Data'!$E$31,0,10*ROW('Sanitation Data'!E99)))</f>
        <v/>
      </c>
      <c r="CT105" s="276" t="str">
        <f ca="true">+IF(OFFSET('Sanitation Data'!$E$32,0,10*ROW('Sanitation Data'!E99))="","",OFFSET('Sanitation Data'!$E$32,0,10*ROW('Sanitation Data'!E99)))</f>
        <v/>
      </c>
      <c r="CU105" s="276" t="str">
        <f ca="true">+IF(OFFSET('Sanitation Data'!$F$28,0,10*ROW('Sanitation Data'!F99))="","",OFFSET('Sanitation Data'!$F$28,0,10*ROW('Sanitation Data'!F99)))</f>
        <v/>
      </c>
      <c r="CV105" s="276" t="str">
        <f ca="true">+IF(OFFSET('Sanitation Data'!$F$29,0,10*ROW('Sanitation Data'!F99))="","",OFFSET('Sanitation Data'!$F$29,0,10*ROW('Sanitation Data'!F99)))</f>
        <v/>
      </c>
      <c r="CW105" s="276" t="str">
        <f ca="true">+IF(OFFSET('Sanitation Data'!$F$30,0,10*ROW('Sanitation Data'!F99))="","",OFFSET('Sanitation Data'!$F$30,0,10*ROW('Sanitation Data'!F99)))</f>
        <v/>
      </c>
      <c r="CX105" s="276" t="str">
        <f ca="true">+IF(OFFSET('Sanitation Data'!$F$31,0,10*ROW('Sanitation Data'!F99))="","",OFFSET('Sanitation Data'!$F$31,0,10*ROW('Sanitation Data'!F99)))</f>
        <v/>
      </c>
      <c r="CY105" s="276" t="str">
        <f ca="true">+IF(OFFSET('Sanitation Data'!$F$32,0,10*ROW('Sanitation Data'!F99))="","",OFFSET('Sanitation Data'!$F$32,0,10*ROW('Sanitation Data'!F99)))</f>
        <v/>
      </c>
      <c r="CZ105" s="276" t="str">
        <f ca="true">+IF(OFFSET('Sanitation Data'!$G$28,0,10*ROW('Sanitation Data'!G99))="","",OFFSET('Sanitation Data'!$G$28,0,10*ROW('Sanitation Data'!G99)))</f>
        <v/>
      </c>
      <c r="DA105" s="276" t="str">
        <f ca="true">+IF(OFFSET('Sanitation Data'!$G$29,0,10*ROW('Sanitation Data'!G99))="","",OFFSET('Sanitation Data'!$G$29,0,10*ROW('Sanitation Data'!G99)))</f>
        <v/>
      </c>
      <c r="DB105" s="276" t="str">
        <f ca="true">+IF(OFFSET('Sanitation Data'!$G$30,0,10*ROW('Sanitation Data'!G99))="","",OFFSET('Sanitation Data'!$G$30,0,10*ROW('Sanitation Data'!G99)))</f>
        <v/>
      </c>
      <c r="DC105" s="276" t="str">
        <f ca="true">+IF(OFFSET('Sanitation Data'!$G$31,0,10*ROW('Sanitation Data'!G99))="","",OFFSET('Sanitation Data'!$G$31,0,10*ROW('Sanitation Data'!G99)))</f>
        <v/>
      </c>
      <c r="DD105" s="276" t="str">
        <f ca="true">+IF(OFFSET('Sanitation Data'!$G$32,0,10*ROW('Sanitation Data'!G99))="","",OFFSET('Sanitation Data'!$G$32,0,10*ROW('Sanitation Data'!G99)))</f>
        <v/>
      </c>
      <c r="DE105" s="276" t="str">
        <f ca="true">+IF(OFFSET('Sanitation Data'!$H$28,0,10*ROW('Sanitation Data'!H99))="","",OFFSET('Sanitation Data'!$H$28,0,10*ROW('Sanitation Data'!H99)))</f>
        <v/>
      </c>
      <c r="DF105" s="276" t="str">
        <f ca="true">+IF(OFFSET('Sanitation Data'!$H$29,0,10*ROW('Sanitation Data'!H99))="","",OFFSET('Sanitation Data'!$H$29,0,10*ROW('Sanitation Data'!H99)))</f>
        <v/>
      </c>
      <c r="DG105" s="276" t="str">
        <f ca="true">+IF(OFFSET('Sanitation Data'!$H$30,0,10*ROW('Sanitation Data'!H99))="","",OFFSET('Sanitation Data'!$H$30,0,10*ROW('Sanitation Data'!H99)))</f>
        <v/>
      </c>
      <c r="DH105" s="276" t="str">
        <f ca="true">+IF(OFFSET('Sanitation Data'!$H$31,0,10*ROW('Sanitation Data'!H99))="","",OFFSET('Sanitation Data'!$H$31,0,10*ROW('Sanitation Data'!H99)))</f>
        <v/>
      </c>
      <c r="DI105" s="276" t="str">
        <f ca="true">+IF(OFFSET('Sanitation Data'!$H$32,0,10*ROW('Sanitation Data'!H99))="","",OFFSET('Sanitation Data'!$H$32,0,10*ROW('Sanitation Data'!H99)))</f>
        <v/>
      </c>
      <c r="DJ105" s="276" t="str">
        <f ca="true">+IF(OFFSET('Sanitation Data'!$I$28,0,10*ROW('Sanitation Data'!I99))="","",OFFSET('Sanitation Data'!$I$28,0,10*ROW('Sanitation Data'!I99)))</f>
        <v/>
      </c>
      <c r="DK105" s="276" t="str">
        <f ca="true">+IF(OFFSET('Sanitation Data'!$I$29,0,10*ROW('Sanitation Data'!I99))="","",OFFSET('Sanitation Data'!$I$29,0,10*ROW('Sanitation Data'!I99)))</f>
        <v/>
      </c>
      <c r="DL105" s="276" t="str">
        <f ca="true">+IF(OFFSET('Sanitation Data'!$I$30,0,10*ROW('Sanitation Data'!I99))="","",OFFSET('Sanitation Data'!$I$30,0,10*ROW('Sanitation Data'!I99)))</f>
        <v/>
      </c>
      <c r="DM105" s="276" t="str">
        <f ca="true">+IF(OFFSET('Sanitation Data'!$I$31,0,10*ROW('Sanitation Data'!I99))="","",OFFSET('Sanitation Data'!$I$31,0,10*ROW('Sanitation Data'!I99)))</f>
        <v/>
      </c>
      <c r="DN105" s="276" t="str">
        <f ca="true">+IF(OFFSET('Sanitation Data'!$I$32,0,10*ROW('Sanitation Data'!I99))="","",OFFSET('Sanitation Data'!$I$32,0,10*ROW('Sanitation Data'!I99)))</f>
        <v/>
      </c>
      <c r="DO105" s="276" t="str">
        <f ca="true">+IF(OFFSET('Hygiene Data'!$D$11,0,10*ROW('Hygiene Data'!D99))="","",OFFSET('Hygiene Data'!$D$11,0,10*ROW('Hygiene Data'!D99)))</f>
        <v/>
      </c>
      <c r="DP105" s="276" t="str">
        <f ca="true">+IF(OFFSET('Hygiene Data'!$D$12,0,10*ROW('Hygiene Data'!D99))="","",OFFSET('Hygiene Data'!$D$12,0,10*ROW('Hygiene Data'!D99)))</f>
        <v/>
      </c>
      <c r="DQ105" s="276" t="str">
        <f ca="true">+IF(OFFSET('Hygiene Data'!$D$13,0,10*ROW('Hygiene Data'!D99))="","",OFFSET('Hygiene Data'!$D$13,0,10*ROW('Hygiene Data'!D99)))</f>
        <v/>
      </c>
      <c r="DR105" s="276" t="str">
        <f ca="true">+IF(OFFSET('Hygiene Data'!$E$11,0,10*ROW('Hygiene Data'!E99))="","",OFFSET('Hygiene Data'!$E$11,0,10*ROW('Hygiene Data'!E99)))</f>
        <v/>
      </c>
      <c r="DS105" s="276" t="str">
        <f ca="true">+IF(OFFSET('Hygiene Data'!$E$12,0,10*ROW('Hygiene Data'!E99))="","",OFFSET('Hygiene Data'!$E$12,0,10*ROW('Hygiene Data'!E99)))</f>
        <v/>
      </c>
      <c r="DT105" s="276" t="str">
        <f ca="true">+IF(OFFSET('Hygiene Data'!$E$13,0,10*ROW('Hygiene Data'!E99))="","",OFFSET('Hygiene Data'!$E$13,0,10*ROW('Hygiene Data'!E99)))</f>
        <v/>
      </c>
      <c r="DU105" s="276" t="str">
        <f ca="true">+IF(OFFSET('Hygiene Data'!$F$11,0,10*ROW('Hygiene Data'!F99))="","",OFFSET('Hygiene Data'!$F$11,0,10*ROW('Hygiene Data'!F99)))</f>
        <v/>
      </c>
      <c r="DV105" s="276" t="str">
        <f ca="true">+IF(OFFSET('Hygiene Data'!$F$12,0,10*ROW('Hygiene Data'!F99))="","",OFFSET('Hygiene Data'!$F$12,0,10*ROW('Hygiene Data'!F99)))</f>
        <v/>
      </c>
      <c r="DW105" s="276" t="str">
        <f ca="true">+IF(OFFSET('Hygiene Data'!$F$13,0,10*ROW('Hygiene Data'!F99))="","",OFFSET('Hygiene Data'!$F$13,0,10*ROW('Hygiene Data'!F99)))</f>
        <v/>
      </c>
      <c r="DX105" s="276" t="str">
        <f ca="true">+IF(OFFSET('Hygiene Data'!$G$11,0,10*ROW('Hygiene Data'!G99))="","",OFFSET('Hygiene Data'!$G$11,0,10*ROW('Hygiene Data'!G99)))</f>
        <v/>
      </c>
      <c r="DY105" s="276" t="str">
        <f ca="true">+IF(OFFSET('Hygiene Data'!$G$12,0,10*ROW('Hygiene Data'!G99))="","",OFFSET('Hygiene Data'!$G$12,0,10*ROW('Hygiene Data'!G99)))</f>
        <v/>
      </c>
      <c r="DZ105" s="276" t="str">
        <f ca="true">+IF(OFFSET('Hygiene Data'!$G$13,0,10*ROW('Hygiene Data'!G99))="","",OFFSET('Hygiene Data'!$G$13,0,10*ROW('Hygiene Data'!G99)))</f>
        <v/>
      </c>
      <c r="EA105" s="276" t="str">
        <f ca="true">+IF(OFFSET('Hygiene Data'!$H$11,0,10*ROW('Hygiene Data'!H99))="","",OFFSET('Hygiene Data'!$H$11,0,10*ROW('Hygiene Data'!H99)))</f>
        <v/>
      </c>
      <c r="EB105" s="276" t="str">
        <f ca="true">+IF(OFFSET('Hygiene Data'!$H$12,0,10*ROW('Hygiene Data'!H99))="","",OFFSET('Hygiene Data'!$H$12,0,10*ROW('Hygiene Data'!H99)))</f>
        <v/>
      </c>
      <c r="EC105" s="276" t="str">
        <f ca="true">+IF(OFFSET('Hygiene Data'!$H$13,0,10*ROW('Hygiene Data'!H99))="","",OFFSET('Hygiene Data'!$H$13,0,10*ROW('Hygiene Data'!H99)))</f>
        <v/>
      </c>
      <c r="ED105" s="276" t="str">
        <f ca="true">+IF(OFFSET('Hygiene Data'!$I$11,0,10*ROW('Hygiene Data'!I99))="","",OFFSET('Hygiene Data'!$I$11,0,10*ROW('Hygiene Data'!I99)))</f>
        <v/>
      </c>
      <c r="EE105" s="276" t="str">
        <f ca="true">+IF(OFFSET('Hygiene Data'!$I$12,0,10*ROW('Hygiene Data'!I99))="","",OFFSET('Hygiene Data'!$I$12,0,10*ROW('Hygiene Data'!I99)))</f>
        <v/>
      </c>
      <c r="EF105" s="276"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2"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6"/>
      <c r="BS106" s="276" t="str">
        <f ca="true">+IF(OFFSET('Water Data'!$D$27,0,10*ROW('Water Data'!D100))="","",OFFSET('Water Data'!$D$27,0,10*ROW('Water Data'!D100)))</f>
        <v/>
      </c>
      <c r="BT106" s="276" t="str">
        <f ca="true">+IF(OFFSET('Water Data'!$D$28,0,10*ROW('Water Data'!D100))="","",OFFSET('Water Data'!$D$28,0,10*ROW('Water Data'!D100)))</f>
        <v/>
      </c>
      <c r="BU106" s="276" t="str">
        <f ca="true">+IF(OFFSET('Water Data'!$D$29,0,10*ROW('Water Data'!D100))="","",OFFSET('Water Data'!$D$29,0,10*ROW('Water Data'!D100)))</f>
        <v/>
      </c>
      <c r="BV106" s="276" t="str">
        <f ca="true">+IF(OFFSET('Water Data'!$E$27,0,10*ROW('Water Data'!E100))="","",OFFSET('Water Data'!$E$27,0,10*ROW('Water Data'!E100)))</f>
        <v/>
      </c>
      <c r="BW106" s="276" t="str">
        <f ca="true">+IF(OFFSET('Water Data'!$E$28,0,10*ROW('Water Data'!E100))="","",OFFSET('Water Data'!$E$28,0,10*ROW('Water Data'!E100)))</f>
        <v/>
      </c>
      <c r="BX106" s="276" t="str">
        <f ca="true">+IF(OFFSET('Water Data'!$E$29,0,10*ROW('Water Data'!E100))="","",OFFSET('Water Data'!$E$29,0,10*ROW('Water Data'!E100)))</f>
        <v/>
      </c>
      <c r="BY106" s="276" t="str">
        <f ca="true">+IF(OFFSET('Water Data'!$F$27,0,10*ROW('Water Data'!F100))="","",OFFSET('Water Data'!$F$27,0,10*ROW('Water Data'!F100)))</f>
        <v/>
      </c>
      <c r="BZ106" s="276" t="str">
        <f ca="true">+IF(OFFSET('Water Data'!$F$28,0,10*ROW('Water Data'!F100))="","",OFFSET('Water Data'!$F$28,0,10*ROW('Water Data'!F100)))</f>
        <v/>
      </c>
      <c r="CA106" s="276" t="str">
        <f ca="true">+IF(OFFSET('Water Data'!$F$29,0,10*ROW('Water Data'!F100))="","",OFFSET('Water Data'!$F$29,0,10*ROW('Water Data'!F100)))</f>
        <v/>
      </c>
      <c r="CB106" s="276" t="str">
        <f ca="true">+IF(OFFSET('Water Data'!$G$27,0,10*ROW('Water Data'!G100))="","",OFFSET('Water Data'!$G$27,0,10*ROW('Water Data'!G100)))</f>
        <v/>
      </c>
      <c r="CC106" s="276" t="str">
        <f ca="true">+IF(OFFSET('Water Data'!$G$28,0,10*ROW('Water Data'!G100))="","",OFFSET('Water Data'!$G$28,0,10*ROW('Water Data'!G100)))</f>
        <v/>
      </c>
      <c r="CD106" s="276" t="str">
        <f ca="true">+IF(OFFSET('Water Data'!$G$29,0,10*ROW('Water Data'!G100))="","",OFFSET('Water Data'!$G$29,0,10*ROW('Water Data'!G100)))</f>
        <v/>
      </c>
      <c r="CE106" s="276" t="str">
        <f ca="true">+IF(OFFSET('Water Data'!$H$27,0,10*ROW('Water Data'!H100))="","",OFFSET('Water Data'!$H$27,0,10*ROW('Water Data'!H100)))</f>
        <v/>
      </c>
      <c r="CF106" s="276" t="str">
        <f ca="true">+IF(OFFSET('Water Data'!$H$28,0,10*ROW('Water Data'!H100))="","",OFFSET('Water Data'!$H$28,0,10*ROW('Water Data'!H100)))</f>
        <v/>
      </c>
      <c r="CG106" s="276" t="str">
        <f ca="true">+IF(OFFSET('Water Data'!$H$29,0,10*ROW('Water Data'!H100))="","",OFFSET('Water Data'!$H$29,0,10*ROW('Water Data'!H100)))</f>
        <v/>
      </c>
      <c r="CH106" s="276" t="str">
        <f ca="true">+IF(OFFSET('Water Data'!$I$27,0,10*ROW('Water Data'!I100))="","",OFFSET('Water Data'!$I$27,0,10*ROW('Water Data'!I100)))</f>
        <v/>
      </c>
      <c r="CI106" s="276" t="str">
        <f ca="true">+IF(OFFSET('Water Data'!$I$28,0,10*ROW('Water Data'!I100))="","",OFFSET('Water Data'!$I$28,0,10*ROW('Water Data'!I100)))</f>
        <v/>
      </c>
      <c r="CJ106" s="276" t="str">
        <f ca="true">+IF(OFFSET('Water Data'!$I$29,0,10*ROW('Water Data'!I100))="","",OFFSET('Water Data'!$I$29,0,10*ROW('Water Data'!I100)))</f>
        <v/>
      </c>
      <c r="CK106" s="276" t="str">
        <f ca="true">+IF(OFFSET('Sanitation Data'!$D$28,0,10*ROW('Sanitation Data'!D100))="","",OFFSET('Sanitation Data'!$D$28,0,10*ROW('Sanitation Data'!D100)))</f>
        <v/>
      </c>
      <c r="CL106" s="276" t="str">
        <f ca="true">+IF(OFFSET('Sanitation Data'!$D$29,0,10*ROW('Sanitation Data'!D100))="","",OFFSET('Sanitation Data'!$D$29,0,10*ROW('Sanitation Data'!D100)))</f>
        <v/>
      </c>
      <c r="CM106" s="276" t="str">
        <f ca="true">+IF(OFFSET('Sanitation Data'!$D$30,0,10*ROW('Sanitation Data'!D100))="","",OFFSET('Sanitation Data'!$D$30,0,10*ROW('Sanitation Data'!D100)))</f>
        <v/>
      </c>
      <c r="CN106" s="276" t="str">
        <f ca="true">+IF(OFFSET('Sanitation Data'!$D$31,0,10*ROW('Sanitation Data'!D100))="","",OFFSET('Sanitation Data'!$D$31,0,10*ROW('Sanitation Data'!D100)))</f>
        <v/>
      </c>
      <c r="CO106" s="276" t="str">
        <f ca="true">+IF(OFFSET('Sanitation Data'!$D$32,0,10*ROW('Sanitation Data'!D100))="","",OFFSET('Sanitation Data'!$D$32,0,10*ROW('Sanitation Data'!D100)))</f>
        <v/>
      </c>
      <c r="CP106" s="276" t="str">
        <f ca="true">+IF(OFFSET('Sanitation Data'!$E$28,0,10*ROW('Sanitation Data'!E100))="","",OFFSET('Sanitation Data'!$E$28,0,10*ROW('Sanitation Data'!E100)))</f>
        <v/>
      </c>
      <c r="CQ106" s="276" t="str">
        <f ca="true">+IF(OFFSET('Sanitation Data'!$E$29,0,10*ROW('Sanitation Data'!E100))="","",OFFSET('Sanitation Data'!$E$29,0,10*ROW('Sanitation Data'!E100)))</f>
        <v/>
      </c>
      <c r="CR106" s="276" t="str">
        <f ca="true">+IF(OFFSET('Sanitation Data'!$E$30,0,10*ROW('Sanitation Data'!E100))="","",OFFSET('Sanitation Data'!$E$30,0,10*ROW('Sanitation Data'!E100)))</f>
        <v/>
      </c>
      <c r="CS106" s="276" t="str">
        <f ca="true">+IF(OFFSET('Sanitation Data'!$E$31,0,10*ROW('Sanitation Data'!E100))="","",OFFSET('Sanitation Data'!$E$31,0,10*ROW('Sanitation Data'!E100)))</f>
        <v/>
      </c>
      <c r="CT106" s="276" t="str">
        <f ca="true">+IF(OFFSET('Sanitation Data'!$E$32,0,10*ROW('Sanitation Data'!E100))="","",OFFSET('Sanitation Data'!$E$32,0,10*ROW('Sanitation Data'!E100)))</f>
        <v/>
      </c>
      <c r="CU106" s="276" t="str">
        <f ca="true">+IF(OFFSET('Sanitation Data'!$F$28,0,10*ROW('Sanitation Data'!F100))="","",OFFSET('Sanitation Data'!$F$28,0,10*ROW('Sanitation Data'!F100)))</f>
        <v/>
      </c>
      <c r="CV106" s="276" t="str">
        <f ca="true">+IF(OFFSET('Sanitation Data'!$F$29,0,10*ROW('Sanitation Data'!F100))="","",OFFSET('Sanitation Data'!$F$29,0,10*ROW('Sanitation Data'!F100)))</f>
        <v/>
      </c>
      <c r="CW106" s="276" t="str">
        <f ca="true">+IF(OFFSET('Sanitation Data'!$F$30,0,10*ROW('Sanitation Data'!F100))="","",OFFSET('Sanitation Data'!$F$30,0,10*ROW('Sanitation Data'!F100)))</f>
        <v/>
      </c>
      <c r="CX106" s="276" t="str">
        <f ca="true">+IF(OFFSET('Sanitation Data'!$F$31,0,10*ROW('Sanitation Data'!F100))="","",OFFSET('Sanitation Data'!$F$31,0,10*ROW('Sanitation Data'!F100)))</f>
        <v/>
      </c>
      <c r="CY106" s="276" t="str">
        <f ca="true">+IF(OFFSET('Sanitation Data'!$F$32,0,10*ROW('Sanitation Data'!F100))="","",OFFSET('Sanitation Data'!$F$32,0,10*ROW('Sanitation Data'!F100)))</f>
        <v/>
      </c>
      <c r="CZ106" s="276" t="str">
        <f ca="true">+IF(OFFSET('Sanitation Data'!$G$28,0,10*ROW('Sanitation Data'!G100))="","",OFFSET('Sanitation Data'!$G$28,0,10*ROW('Sanitation Data'!G100)))</f>
        <v/>
      </c>
      <c r="DA106" s="276" t="str">
        <f ca="true">+IF(OFFSET('Sanitation Data'!$G$29,0,10*ROW('Sanitation Data'!G100))="","",OFFSET('Sanitation Data'!$G$29,0,10*ROW('Sanitation Data'!G100)))</f>
        <v/>
      </c>
      <c r="DB106" s="276" t="str">
        <f ca="true">+IF(OFFSET('Sanitation Data'!$G$30,0,10*ROW('Sanitation Data'!G100))="","",OFFSET('Sanitation Data'!$G$30,0,10*ROW('Sanitation Data'!G100)))</f>
        <v/>
      </c>
      <c r="DC106" s="276" t="str">
        <f ca="true">+IF(OFFSET('Sanitation Data'!$G$31,0,10*ROW('Sanitation Data'!G100))="","",OFFSET('Sanitation Data'!$G$31,0,10*ROW('Sanitation Data'!G100)))</f>
        <v/>
      </c>
      <c r="DD106" s="276" t="str">
        <f ca="true">+IF(OFFSET('Sanitation Data'!$G$32,0,10*ROW('Sanitation Data'!G100))="","",OFFSET('Sanitation Data'!$G$32,0,10*ROW('Sanitation Data'!G100)))</f>
        <v/>
      </c>
      <c r="DE106" s="276" t="str">
        <f ca="true">+IF(OFFSET('Sanitation Data'!$H$28,0,10*ROW('Sanitation Data'!H100))="","",OFFSET('Sanitation Data'!$H$28,0,10*ROW('Sanitation Data'!H100)))</f>
        <v/>
      </c>
      <c r="DF106" s="276" t="str">
        <f ca="true">+IF(OFFSET('Sanitation Data'!$H$29,0,10*ROW('Sanitation Data'!H100))="","",OFFSET('Sanitation Data'!$H$29,0,10*ROW('Sanitation Data'!H100)))</f>
        <v/>
      </c>
      <c r="DG106" s="276" t="str">
        <f ca="true">+IF(OFFSET('Sanitation Data'!$H$30,0,10*ROW('Sanitation Data'!H100))="","",OFFSET('Sanitation Data'!$H$30,0,10*ROW('Sanitation Data'!H100)))</f>
        <v/>
      </c>
      <c r="DH106" s="276" t="str">
        <f ca="true">+IF(OFFSET('Sanitation Data'!$H$31,0,10*ROW('Sanitation Data'!H100))="","",OFFSET('Sanitation Data'!$H$31,0,10*ROW('Sanitation Data'!H100)))</f>
        <v/>
      </c>
      <c r="DI106" s="276" t="str">
        <f ca="true">+IF(OFFSET('Sanitation Data'!$H$32,0,10*ROW('Sanitation Data'!H100))="","",OFFSET('Sanitation Data'!$H$32,0,10*ROW('Sanitation Data'!H100)))</f>
        <v/>
      </c>
      <c r="DJ106" s="276" t="str">
        <f ca="true">+IF(OFFSET('Sanitation Data'!$I$28,0,10*ROW('Sanitation Data'!I100))="","",OFFSET('Sanitation Data'!$I$28,0,10*ROW('Sanitation Data'!I100)))</f>
        <v/>
      </c>
      <c r="DK106" s="276" t="str">
        <f ca="true">+IF(OFFSET('Sanitation Data'!$I$29,0,10*ROW('Sanitation Data'!I100))="","",OFFSET('Sanitation Data'!$I$29,0,10*ROW('Sanitation Data'!I100)))</f>
        <v/>
      </c>
      <c r="DL106" s="276" t="str">
        <f ca="true">+IF(OFFSET('Sanitation Data'!$I$30,0,10*ROW('Sanitation Data'!I100))="","",OFFSET('Sanitation Data'!$I$30,0,10*ROW('Sanitation Data'!I100)))</f>
        <v/>
      </c>
      <c r="DM106" s="276" t="str">
        <f ca="true">+IF(OFFSET('Sanitation Data'!$I$31,0,10*ROW('Sanitation Data'!I100))="","",OFFSET('Sanitation Data'!$I$31,0,10*ROW('Sanitation Data'!I100)))</f>
        <v/>
      </c>
      <c r="DN106" s="276" t="str">
        <f ca="true">+IF(OFFSET('Sanitation Data'!$I$32,0,10*ROW('Sanitation Data'!I100))="","",OFFSET('Sanitation Data'!$I$32,0,10*ROW('Sanitation Data'!I100)))</f>
        <v/>
      </c>
      <c r="DO106" s="276" t="str">
        <f ca="true">+IF(OFFSET('Hygiene Data'!$D$11,0,10*ROW('Hygiene Data'!D100))="","",OFFSET('Hygiene Data'!$D$11,0,10*ROW('Hygiene Data'!D100)))</f>
        <v/>
      </c>
      <c r="DP106" s="276" t="str">
        <f ca="true">+IF(OFFSET('Hygiene Data'!$D$12,0,10*ROW('Hygiene Data'!D100))="","",OFFSET('Hygiene Data'!$D$12,0,10*ROW('Hygiene Data'!D100)))</f>
        <v/>
      </c>
      <c r="DQ106" s="276" t="str">
        <f ca="true">+IF(OFFSET('Hygiene Data'!$D$13,0,10*ROW('Hygiene Data'!D100))="","",OFFSET('Hygiene Data'!$D$13,0,10*ROW('Hygiene Data'!D100)))</f>
        <v/>
      </c>
      <c r="DR106" s="276" t="str">
        <f ca="true">+IF(OFFSET('Hygiene Data'!$E$11,0,10*ROW('Hygiene Data'!E100))="","",OFFSET('Hygiene Data'!$E$11,0,10*ROW('Hygiene Data'!E100)))</f>
        <v/>
      </c>
      <c r="DS106" s="276" t="str">
        <f ca="true">+IF(OFFSET('Hygiene Data'!$E$12,0,10*ROW('Hygiene Data'!E100))="","",OFFSET('Hygiene Data'!$E$12,0,10*ROW('Hygiene Data'!E100)))</f>
        <v/>
      </c>
      <c r="DT106" s="276" t="str">
        <f ca="true">+IF(OFFSET('Hygiene Data'!$E$13,0,10*ROW('Hygiene Data'!E100))="","",OFFSET('Hygiene Data'!$E$13,0,10*ROW('Hygiene Data'!E100)))</f>
        <v/>
      </c>
      <c r="DU106" s="276" t="str">
        <f ca="true">+IF(OFFSET('Hygiene Data'!$F$11,0,10*ROW('Hygiene Data'!F100))="","",OFFSET('Hygiene Data'!$F$11,0,10*ROW('Hygiene Data'!F100)))</f>
        <v/>
      </c>
      <c r="DV106" s="276" t="str">
        <f ca="true">+IF(OFFSET('Hygiene Data'!$F$12,0,10*ROW('Hygiene Data'!F100))="","",OFFSET('Hygiene Data'!$F$12,0,10*ROW('Hygiene Data'!F100)))</f>
        <v/>
      </c>
      <c r="DW106" s="276" t="str">
        <f ca="true">+IF(OFFSET('Hygiene Data'!$F$13,0,10*ROW('Hygiene Data'!F100))="","",OFFSET('Hygiene Data'!$F$13,0,10*ROW('Hygiene Data'!F100)))</f>
        <v/>
      </c>
      <c r="DX106" s="276" t="str">
        <f ca="true">+IF(OFFSET('Hygiene Data'!$G$11,0,10*ROW('Hygiene Data'!G100))="","",OFFSET('Hygiene Data'!$G$11,0,10*ROW('Hygiene Data'!G100)))</f>
        <v/>
      </c>
      <c r="DY106" s="276" t="str">
        <f ca="true">+IF(OFFSET('Hygiene Data'!$G$12,0,10*ROW('Hygiene Data'!G100))="","",OFFSET('Hygiene Data'!$G$12,0,10*ROW('Hygiene Data'!G100)))</f>
        <v/>
      </c>
      <c r="DZ106" s="276" t="str">
        <f ca="true">+IF(OFFSET('Hygiene Data'!$G$13,0,10*ROW('Hygiene Data'!G100))="","",OFFSET('Hygiene Data'!$G$13,0,10*ROW('Hygiene Data'!G100)))</f>
        <v/>
      </c>
      <c r="EA106" s="276" t="str">
        <f ca="true">+IF(OFFSET('Hygiene Data'!$H$11,0,10*ROW('Hygiene Data'!H100))="","",OFFSET('Hygiene Data'!$H$11,0,10*ROW('Hygiene Data'!H100)))</f>
        <v/>
      </c>
      <c r="EB106" s="276" t="str">
        <f ca="true">+IF(OFFSET('Hygiene Data'!$H$12,0,10*ROW('Hygiene Data'!H100))="","",OFFSET('Hygiene Data'!$H$12,0,10*ROW('Hygiene Data'!H100)))</f>
        <v/>
      </c>
      <c r="EC106" s="276" t="str">
        <f ca="true">+IF(OFFSET('Hygiene Data'!$H$13,0,10*ROW('Hygiene Data'!H100))="","",OFFSET('Hygiene Data'!$H$13,0,10*ROW('Hygiene Data'!H100)))</f>
        <v/>
      </c>
      <c r="ED106" s="276" t="str">
        <f ca="true">+IF(OFFSET('Hygiene Data'!$I$11,0,10*ROW('Hygiene Data'!I100))="","",OFFSET('Hygiene Data'!$I$11,0,10*ROW('Hygiene Data'!I100)))</f>
        <v/>
      </c>
      <c r="EE106" s="276" t="str">
        <f ca="true">+IF(OFFSET('Hygiene Data'!$I$12,0,10*ROW('Hygiene Data'!I100))="","",OFFSET('Hygiene Data'!$I$12,0,10*ROW('Hygiene Data'!I100)))</f>
        <v/>
      </c>
      <c r="EF106" s="276"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2"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6"/>
      <c r="BS107" s="276" t="str">
        <f ca="true">+IF(OFFSET('Water Data'!$D$27,0,10*ROW('Water Data'!D101))="","",OFFSET('Water Data'!$D$27,0,10*ROW('Water Data'!D101)))</f>
        <v/>
      </c>
      <c r="BT107" s="276" t="str">
        <f ca="true">+IF(OFFSET('Water Data'!$D$28,0,10*ROW('Water Data'!D101))="","",OFFSET('Water Data'!$D$28,0,10*ROW('Water Data'!D101)))</f>
        <v/>
      </c>
      <c r="BU107" s="276" t="str">
        <f ca="true">+IF(OFFSET('Water Data'!$D$29,0,10*ROW('Water Data'!D101))="","",OFFSET('Water Data'!$D$29,0,10*ROW('Water Data'!D101)))</f>
        <v/>
      </c>
      <c r="BV107" s="276" t="str">
        <f ca="true">+IF(OFFSET('Water Data'!$E$27,0,10*ROW('Water Data'!E101))="","",OFFSET('Water Data'!$E$27,0,10*ROW('Water Data'!E101)))</f>
        <v/>
      </c>
      <c r="BW107" s="276" t="str">
        <f ca="true">+IF(OFFSET('Water Data'!$E$28,0,10*ROW('Water Data'!E101))="","",OFFSET('Water Data'!$E$28,0,10*ROW('Water Data'!E101)))</f>
        <v/>
      </c>
      <c r="BX107" s="276" t="str">
        <f ca="true">+IF(OFFSET('Water Data'!$E$29,0,10*ROW('Water Data'!E101))="","",OFFSET('Water Data'!$E$29,0,10*ROW('Water Data'!E101)))</f>
        <v/>
      </c>
      <c r="BY107" s="276" t="str">
        <f ca="true">+IF(OFFSET('Water Data'!$F$27,0,10*ROW('Water Data'!F101))="","",OFFSET('Water Data'!$F$27,0,10*ROW('Water Data'!F101)))</f>
        <v/>
      </c>
      <c r="BZ107" s="276" t="str">
        <f ca="true">+IF(OFFSET('Water Data'!$F$28,0,10*ROW('Water Data'!F101))="","",OFFSET('Water Data'!$F$28,0,10*ROW('Water Data'!F101)))</f>
        <v/>
      </c>
      <c r="CA107" s="276" t="str">
        <f ca="true">+IF(OFFSET('Water Data'!$F$29,0,10*ROW('Water Data'!F101))="","",OFFSET('Water Data'!$F$29,0,10*ROW('Water Data'!F101)))</f>
        <v/>
      </c>
      <c r="CB107" s="276" t="str">
        <f ca="true">+IF(OFFSET('Water Data'!$G$27,0,10*ROW('Water Data'!G101))="","",OFFSET('Water Data'!$G$27,0,10*ROW('Water Data'!G101)))</f>
        <v/>
      </c>
      <c r="CC107" s="276" t="str">
        <f ca="true">+IF(OFFSET('Water Data'!$G$28,0,10*ROW('Water Data'!G101))="","",OFFSET('Water Data'!$G$28,0,10*ROW('Water Data'!G101)))</f>
        <v/>
      </c>
      <c r="CD107" s="276" t="str">
        <f ca="true">+IF(OFFSET('Water Data'!$G$29,0,10*ROW('Water Data'!G101))="","",OFFSET('Water Data'!$G$29,0,10*ROW('Water Data'!G101)))</f>
        <v/>
      </c>
      <c r="CE107" s="276" t="str">
        <f ca="true">+IF(OFFSET('Water Data'!$H$27,0,10*ROW('Water Data'!H101))="","",OFFSET('Water Data'!$H$27,0,10*ROW('Water Data'!H101)))</f>
        <v/>
      </c>
      <c r="CF107" s="276" t="str">
        <f ca="true">+IF(OFFSET('Water Data'!$H$28,0,10*ROW('Water Data'!H101))="","",OFFSET('Water Data'!$H$28,0,10*ROW('Water Data'!H101)))</f>
        <v/>
      </c>
      <c r="CG107" s="276" t="str">
        <f ca="true">+IF(OFFSET('Water Data'!$H$29,0,10*ROW('Water Data'!H101))="","",OFFSET('Water Data'!$H$29,0,10*ROW('Water Data'!H101)))</f>
        <v/>
      </c>
      <c r="CH107" s="276" t="str">
        <f ca="true">+IF(OFFSET('Water Data'!$I$27,0,10*ROW('Water Data'!I101))="","",OFFSET('Water Data'!$I$27,0,10*ROW('Water Data'!I101)))</f>
        <v/>
      </c>
      <c r="CI107" s="276" t="str">
        <f ca="true">+IF(OFFSET('Water Data'!$I$28,0,10*ROW('Water Data'!I101))="","",OFFSET('Water Data'!$I$28,0,10*ROW('Water Data'!I101)))</f>
        <v/>
      </c>
      <c r="CJ107" s="276" t="str">
        <f ca="true">+IF(OFFSET('Water Data'!$I$29,0,10*ROW('Water Data'!I101))="","",OFFSET('Water Data'!$I$29,0,10*ROW('Water Data'!I101)))</f>
        <v/>
      </c>
      <c r="CK107" s="276" t="str">
        <f ca="true">+IF(OFFSET('Sanitation Data'!$D$28,0,10*ROW('Sanitation Data'!D101))="","",OFFSET('Sanitation Data'!$D$28,0,10*ROW('Sanitation Data'!D101)))</f>
        <v/>
      </c>
      <c r="CL107" s="276" t="str">
        <f ca="true">+IF(OFFSET('Sanitation Data'!$D$29,0,10*ROW('Sanitation Data'!D101))="","",OFFSET('Sanitation Data'!$D$29,0,10*ROW('Sanitation Data'!D101)))</f>
        <v/>
      </c>
      <c r="CM107" s="276" t="str">
        <f ca="true">+IF(OFFSET('Sanitation Data'!$D$30,0,10*ROW('Sanitation Data'!D101))="","",OFFSET('Sanitation Data'!$D$30,0,10*ROW('Sanitation Data'!D101)))</f>
        <v/>
      </c>
      <c r="CN107" s="276" t="str">
        <f ca="true">+IF(OFFSET('Sanitation Data'!$D$31,0,10*ROW('Sanitation Data'!D101))="","",OFFSET('Sanitation Data'!$D$31,0,10*ROW('Sanitation Data'!D101)))</f>
        <v/>
      </c>
      <c r="CO107" s="276" t="str">
        <f ca="true">+IF(OFFSET('Sanitation Data'!$D$32,0,10*ROW('Sanitation Data'!D101))="","",OFFSET('Sanitation Data'!$D$32,0,10*ROW('Sanitation Data'!D101)))</f>
        <v/>
      </c>
      <c r="CP107" s="276" t="str">
        <f ca="true">+IF(OFFSET('Sanitation Data'!$E$28,0,10*ROW('Sanitation Data'!E101))="","",OFFSET('Sanitation Data'!$E$28,0,10*ROW('Sanitation Data'!E101)))</f>
        <v/>
      </c>
      <c r="CQ107" s="276" t="str">
        <f ca="true">+IF(OFFSET('Sanitation Data'!$E$29,0,10*ROW('Sanitation Data'!E101))="","",OFFSET('Sanitation Data'!$E$29,0,10*ROW('Sanitation Data'!E101)))</f>
        <v/>
      </c>
      <c r="CR107" s="276" t="str">
        <f ca="true">+IF(OFFSET('Sanitation Data'!$E$30,0,10*ROW('Sanitation Data'!E101))="","",OFFSET('Sanitation Data'!$E$30,0,10*ROW('Sanitation Data'!E101)))</f>
        <v/>
      </c>
      <c r="CS107" s="276" t="str">
        <f ca="true">+IF(OFFSET('Sanitation Data'!$E$31,0,10*ROW('Sanitation Data'!E101))="","",OFFSET('Sanitation Data'!$E$31,0,10*ROW('Sanitation Data'!E101)))</f>
        <v/>
      </c>
      <c r="CT107" s="276" t="str">
        <f ca="true">+IF(OFFSET('Sanitation Data'!$E$32,0,10*ROW('Sanitation Data'!E101))="","",OFFSET('Sanitation Data'!$E$32,0,10*ROW('Sanitation Data'!E101)))</f>
        <v/>
      </c>
      <c r="CU107" s="276" t="str">
        <f ca="true">+IF(OFFSET('Sanitation Data'!$F$28,0,10*ROW('Sanitation Data'!F101))="","",OFFSET('Sanitation Data'!$F$28,0,10*ROW('Sanitation Data'!F101)))</f>
        <v/>
      </c>
      <c r="CV107" s="276" t="str">
        <f ca="true">+IF(OFFSET('Sanitation Data'!$F$29,0,10*ROW('Sanitation Data'!F101))="","",OFFSET('Sanitation Data'!$F$29,0,10*ROW('Sanitation Data'!F101)))</f>
        <v/>
      </c>
      <c r="CW107" s="276" t="str">
        <f ca="true">+IF(OFFSET('Sanitation Data'!$F$30,0,10*ROW('Sanitation Data'!F101))="","",OFFSET('Sanitation Data'!$F$30,0,10*ROW('Sanitation Data'!F101)))</f>
        <v/>
      </c>
      <c r="CX107" s="276" t="str">
        <f ca="true">+IF(OFFSET('Sanitation Data'!$F$31,0,10*ROW('Sanitation Data'!F101))="","",OFFSET('Sanitation Data'!$F$31,0,10*ROW('Sanitation Data'!F101)))</f>
        <v/>
      </c>
      <c r="CY107" s="276" t="str">
        <f ca="true">+IF(OFFSET('Sanitation Data'!$F$32,0,10*ROW('Sanitation Data'!F101))="","",OFFSET('Sanitation Data'!$F$32,0,10*ROW('Sanitation Data'!F101)))</f>
        <v/>
      </c>
      <c r="CZ107" s="276" t="str">
        <f ca="true">+IF(OFFSET('Sanitation Data'!$G$28,0,10*ROW('Sanitation Data'!G101))="","",OFFSET('Sanitation Data'!$G$28,0,10*ROW('Sanitation Data'!G101)))</f>
        <v/>
      </c>
      <c r="DA107" s="276" t="str">
        <f ca="true">+IF(OFFSET('Sanitation Data'!$G$29,0,10*ROW('Sanitation Data'!G101))="","",OFFSET('Sanitation Data'!$G$29,0,10*ROW('Sanitation Data'!G101)))</f>
        <v/>
      </c>
      <c r="DB107" s="276" t="str">
        <f ca="true">+IF(OFFSET('Sanitation Data'!$G$30,0,10*ROW('Sanitation Data'!G101))="","",OFFSET('Sanitation Data'!$G$30,0,10*ROW('Sanitation Data'!G101)))</f>
        <v/>
      </c>
      <c r="DC107" s="276" t="str">
        <f ca="true">+IF(OFFSET('Sanitation Data'!$G$31,0,10*ROW('Sanitation Data'!G101))="","",OFFSET('Sanitation Data'!$G$31,0,10*ROW('Sanitation Data'!G101)))</f>
        <v/>
      </c>
      <c r="DD107" s="276" t="str">
        <f ca="true">+IF(OFFSET('Sanitation Data'!$G$32,0,10*ROW('Sanitation Data'!G101))="","",OFFSET('Sanitation Data'!$G$32,0,10*ROW('Sanitation Data'!G101)))</f>
        <v/>
      </c>
      <c r="DE107" s="276" t="str">
        <f ca="true">+IF(OFFSET('Sanitation Data'!$H$28,0,10*ROW('Sanitation Data'!H101))="","",OFFSET('Sanitation Data'!$H$28,0,10*ROW('Sanitation Data'!H101)))</f>
        <v/>
      </c>
      <c r="DF107" s="276" t="str">
        <f ca="true">+IF(OFFSET('Sanitation Data'!$H$29,0,10*ROW('Sanitation Data'!H101))="","",OFFSET('Sanitation Data'!$H$29,0,10*ROW('Sanitation Data'!H101)))</f>
        <v/>
      </c>
      <c r="DG107" s="276" t="str">
        <f ca="true">+IF(OFFSET('Sanitation Data'!$H$30,0,10*ROW('Sanitation Data'!H101))="","",OFFSET('Sanitation Data'!$H$30,0,10*ROW('Sanitation Data'!H101)))</f>
        <v/>
      </c>
      <c r="DH107" s="276" t="str">
        <f ca="true">+IF(OFFSET('Sanitation Data'!$H$31,0,10*ROW('Sanitation Data'!H101))="","",OFFSET('Sanitation Data'!$H$31,0,10*ROW('Sanitation Data'!H101)))</f>
        <v/>
      </c>
      <c r="DI107" s="276" t="str">
        <f ca="true">+IF(OFFSET('Sanitation Data'!$H$32,0,10*ROW('Sanitation Data'!H101))="","",OFFSET('Sanitation Data'!$H$32,0,10*ROW('Sanitation Data'!H101)))</f>
        <v/>
      </c>
      <c r="DJ107" s="276" t="str">
        <f ca="true">+IF(OFFSET('Sanitation Data'!$I$28,0,10*ROW('Sanitation Data'!I101))="","",OFFSET('Sanitation Data'!$I$28,0,10*ROW('Sanitation Data'!I101)))</f>
        <v/>
      </c>
      <c r="DK107" s="276" t="str">
        <f ca="true">+IF(OFFSET('Sanitation Data'!$I$29,0,10*ROW('Sanitation Data'!I101))="","",OFFSET('Sanitation Data'!$I$29,0,10*ROW('Sanitation Data'!I101)))</f>
        <v/>
      </c>
      <c r="DL107" s="276" t="str">
        <f ca="true">+IF(OFFSET('Sanitation Data'!$I$30,0,10*ROW('Sanitation Data'!I101))="","",OFFSET('Sanitation Data'!$I$30,0,10*ROW('Sanitation Data'!I101)))</f>
        <v/>
      </c>
      <c r="DM107" s="276" t="str">
        <f ca="true">+IF(OFFSET('Sanitation Data'!$I$31,0,10*ROW('Sanitation Data'!I101))="","",OFFSET('Sanitation Data'!$I$31,0,10*ROW('Sanitation Data'!I101)))</f>
        <v/>
      </c>
      <c r="DN107" s="276" t="str">
        <f ca="true">+IF(OFFSET('Sanitation Data'!$I$32,0,10*ROW('Sanitation Data'!I101))="","",OFFSET('Sanitation Data'!$I$32,0,10*ROW('Sanitation Data'!I101)))</f>
        <v/>
      </c>
      <c r="DO107" s="276" t="str">
        <f ca="true">+IF(OFFSET('Hygiene Data'!$D$11,0,10*ROW('Hygiene Data'!D101))="","",OFFSET('Hygiene Data'!$D$11,0,10*ROW('Hygiene Data'!D101)))</f>
        <v/>
      </c>
      <c r="DP107" s="276" t="str">
        <f ca="true">+IF(OFFSET('Hygiene Data'!$D$12,0,10*ROW('Hygiene Data'!D101))="","",OFFSET('Hygiene Data'!$D$12,0,10*ROW('Hygiene Data'!D101)))</f>
        <v/>
      </c>
      <c r="DQ107" s="276" t="str">
        <f ca="true">+IF(OFFSET('Hygiene Data'!$D$13,0,10*ROW('Hygiene Data'!D101))="","",OFFSET('Hygiene Data'!$D$13,0,10*ROW('Hygiene Data'!D101)))</f>
        <v/>
      </c>
      <c r="DR107" s="276" t="str">
        <f ca="true">+IF(OFFSET('Hygiene Data'!$E$11,0,10*ROW('Hygiene Data'!E101))="","",OFFSET('Hygiene Data'!$E$11,0,10*ROW('Hygiene Data'!E101)))</f>
        <v/>
      </c>
      <c r="DS107" s="276" t="str">
        <f ca="true">+IF(OFFSET('Hygiene Data'!$E$12,0,10*ROW('Hygiene Data'!E101))="","",OFFSET('Hygiene Data'!$E$12,0,10*ROW('Hygiene Data'!E101)))</f>
        <v/>
      </c>
      <c r="DT107" s="276" t="str">
        <f ca="true">+IF(OFFSET('Hygiene Data'!$E$13,0,10*ROW('Hygiene Data'!E101))="","",OFFSET('Hygiene Data'!$E$13,0,10*ROW('Hygiene Data'!E101)))</f>
        <v/>
      </c>
      <c r="DU107" s="276" t="str">
        <f ca="true">+IF(OFFSET('Hygiene Data'!$F$11,0,10*ROW('Hygiene Data'!F101))="","",OFFSET('Hygiene Data'!$F$11,0,10*ROW('Hygiene Data'!F101)))</f>
        <v/>
      </c>
      <c r="DV107" s="276" t="str">
        <f ca="true">+IF(OFFSET('Hygiene Data'!$F$12,0,10*ROW('Hygiene Data'!F101))="","",OFFSET('Hygiene Data'!$F$12,0,10*ROW('Hygiene Data'!F101)))</f>
        <v/>
      </c>
      <c r="DW107" s="276" t="str">
        <f ca="true">+IF(OFFSET('Hygiene Data'!$F$13,0,10*ROW('Hygiene Data'!F101))="","",OFFSET('Hygiene Data'!$F$13,0,10*ROW('Hygiene Data'!F101)))</f>
        <v/>
      </c>
      <c r="DX107" s="276" t="str">
        <f ca="true">+IF(OFFSET('Hygiene Data'!$G$11,0,10*ROW('Hygiene Data'!G101))="","",OFFSET('Hygiene Data'!$G$11,0,10*ROW('Hygiene Data'!G101)))</f>
        <v/>
      </c>
      <c r="DY107" s="276" t="str">
        <f ca="true">+IF(OFFSET('Hygiene Data'!$G$12,0,10*ROW('Hygiene Data'!G101))="","",OFFSET('Hygiene Data'!$G$12,0,10*ROW('Hygiene Data'!G101)))</f>
        <v/>
      </c>
      <c r="DZ107" s="276" t="str">
        <f ca="true">+IF(OFFSET('Hygiene Data'!$G$13,0,10*ROW('Hygiene Data'!G101))="","",OFFSET('Hygiene Data'!$G$13,0,10*ROW('Hygiene Data'!G101)))</f>
        <v/>
      </c>
      <c r="EA107" s="276" t="str">
        <f ca="true">+IF(OFFSET('Hygiene Data'!$H$11,0,10*ROW('Hygiene Data'!H101))="","",OFFSET('Hygiene Data'!$H$11,0,10*ROW('Hygiene Data'!H101)))</f>
        <v/>
      </c>
      <c r="EB107" s="276" t="str">
        <f ca="true">+IF(OFFSET('Hygiene Data'!$H$12,0,10*ROW('Hygiene Data'!H101))="","",OFFSET('Hygiene Data'!$H$12,0,10*ROW('Hygiene Data'!H101)))</f>
        <v/>
      </c>
      <c r="EC107" s="276" t="str">
        <f ca="true">+IF(OFFSET('Hygiene Data'!$H$13,0,10*ROW('Hygiene Data'!H101))="","",OFFSET('Hygiene Data'!$H$13,0,10*ROW('Hygiene Data'!H101)))</f>
        <v/>
      </c>
      <c r="ED107" s="276" t="str">
        <f ca="true">+IF(OFFSET('Hygiene Data'!$I$11,0,10*ROW('Hygiene Data'!I101))="","",OFFSET('Hygiene Data'!$I$11,0,10*ROW('Hygiene Data'!I101)))</f>
        <v/>
      </c>
      <c r="EE107" s="276" t="str">
        <f ca="true">+IF(OFFSET('Hygiene Data'!$I$12,0,10*ROW('Hygiene Data'!I101))="","",OFFSET('Hygiene Data'!$I$12,0,10*ROW('Hygiene Data'!I101)))</f>
        <v/>
      </c>
      <c r="EF107" s="276"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2"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6"/>
      <c r="BS108" s="276" t="str">
        <f ca="true">+IF(OFFSET('Water Data'!$D$27,0,10*ROW('Water Data'!D102))="","",OFFSET('Water Data'!$D$27,0,10*ROW('Water Data'!D102)))</f>
        <v/>
      </c>
      <c r="BT108" s="276" t="str">
        <f ca="true">+IF(OFFSET('Water Data'!$D$28,0,10*ROW('Water Data'!D102))="","",OFFSET('Water Data'!$D$28,0,10*ROW('Water Data'!D102)))</f>
        <v/>
      </c>
      <c r="BU108" s="276" t="str">
        <f ca="true">+IF(OFFSET('Water Data'!$D$29,0,10*ROW('Water Data'!D102))="","",OFFSET('Water Data'!$D$29,0,10*ROW('Water Data'!D102)))</f>
        <v/>
      </c>
      <c r="BV108" s="276" t="str">
        <f ca="true">+IF(OFFSET('Water Data'!$E$27,0,10*ROW('Water Data'!E102))="","",OFFSET('Water Data'!$E$27,0,10*ROW('Water Data'!E102)))</f>
        <v/>
      </c>
      <c r="BW108" s="276" t="str">
        <f ca="true">+IF(OFFSET('Water Data'!$E$28,0,10*ROW('Water Data'!E102))="","",OFFSET('Water Data'!$E$28,0,10*ROW('Water Data'!E102)))</f>
        <v/>
      </c>
      <c r="BX108" s="276" t="str">
        <f ca="true">+IF(OFFSET('Water Data'!$E$29,0,10*ROW('Water Data'!E102))="","",OFFSET('Water Data'!$E$29,0,10*ROW('Water Data'!E102)))</f>
        <v/>
      </c>
      <c r="BY108" s="276" t="str">
        <f ca="true">+IF(OFFSET('Water Data'!$F$27,0,10*ROW('Water Data'!F102))="","",OFFSET('Water Data'!$F$27,0,10*ROW('Water Data'!F102)))</f>
        <v/>
      </c>
      <c r="BZ108" s="276" t="str">
        <f ca="true">+IF(OFFSET('Water Data'!$F$28,0,10*ROW('Water Data'!F102))="","",OFFSET('Water Data'!$F$28,0,10*ROW('Water Data'!F102)))</f>
        <v/>
      </c>
      <c r="CA108" s="276" t="str">
        <f ca="true">+IF(OFFSET('Water Data'!$F$29,0,10*ROW('Water Data'!F102))="","",OFFSET('Water Data'!$F$29,0,10*ROW('Water Data'!F102)))</f>
        <v/>
      </c>
      <c r="CB108" s="276" t="str">
        <f ca="true">+IF(OFFSET('Water Data'!$G$27,0,10*ROW('Water Data'!G102))="","",OFFSET('Water Data'!$G$27,0,10*ROW('Water Data'!G102)))</f>
        <v/>
      </c>
      <c r="CC108" s="276" t="str">
        <f ca="true">+IF(OFFSET('Water Data'!$G$28,0,10*ROW('Water Data'!G102))="","",OFFSET('Water Data'!$G$28,0,10*ROW('Water Data'!G102)))</f>
        <v/>
      </c>
      <c r="CD108" s="276" t="str">
        <f ca="true">+IF(OFFSET('Water Data'!$G$29,0,10*ROW('Water Data'!G102))="","",OFFSET('Water Data'!$G$29,0,10*ROW('Water Data'!G102)))</f>
        <v/>
      </c>
      <c r="CE108" s="276" t="str">
        <f ca="true">+IF(OFFSET('Water Data'!$H$27,0,10*ROW('Water Data'!H102))="","",OFFSET('Water Data'!$H$27,0,10*ROW('Water Data'!H102)))</f>
        <v/>
      </c>
      <c r="CF108" s="276" t="str">
        <f ca="true">+IF(OFFSET('Water Data'!$H$28,0,10*ROW('Water Data'!H102))="","",OFFSET('Water Data'!$H$28,0,10*ROW('Water Data'!H102)))</f>
        <v/>
      </c>
      <c r="CG108" s="276" t="str">
        <f ca="true">+IF(OFFSET('Water Data'!$H$29,0,10*ROW('Water Data'!H102))="","",OFFSET('Water Data'!$H$29,0,10*ROW('Water Data'!H102)))</f>
        <v/>
      </c>
      <c r="CH108" s="276" t="str">
        <f ca="true">+IF(OFFSET('Water Data'!$I$27,0,10*ROW('Water Data'!I102))="","",OFFSET('Water Data'!$I$27,0,10*ROW('Water Data'!I102)))</f>
        <v/>
      </c>
      <c r="CI108" s="276" t="str">
        <f ca="true">+IF(OFFSET('Water Data'!$I$28,0,10*ROW('Water Data'!I102))="","",OFFSET('Water Data'!$I$28,0,10*ROW('Water Data'!I102)))</f>
        <v/>
      </c>
      <c r="CJ108" s="276" t="str">
        <f ca="true">+IF(OFFSET('Water Data'!$I$29,0,10*ROW('Water Data'!I102))="","",OFFSET('Water Data'!$I$29,0,10*ROW('Water Data'!I102)))</f>
        <v/>
      </c>
      <c r="CK108" s="276" t="str">
        <f ca="true">+IF(OFFSET('Sanitation Data'!$D$28,0,10*ROW('Sanitation Data'!D102))="","",OFFSET('Sanitation Data'!$D$28,0,10*ROW('Sanitation Data'!D102)))</f>
        <v/>
      </c>
      <c r="CL108" s="276" t="str">
        <f ca="true">+IF(OFFSET('Sanitation Data'!$D$29,0,10*ROW('Sanitation Data'!D102))="","",OFFSET('Sanitation Data'!$D$29,0,10*ROW('Sanitation Data'!D102)))</f>
        <v/>
      </c>
      <c r="CM108" s="276" t="str">
        <f ca="true">+IF(OFFSET('Sanitation Data'!$D$30,0,10*ROW('Sanitation Data'!D102))="","",OFFSET('Sanitation Data'!$D$30,0,10*ROW('Sanitation Data'!D102)))</f>
        <v/>
      </c>
      <c r="CN108" s="276" t="str">
        <f ca="true">+IF(OFFSET('Sanitation Data'!$D$31,0,10*ROW('Sanitation Data'!D102))="","",OFFSET('Sanitation Data'!$D$31,0,10*ROW('Sanitation Data'!D102)))</f>
        <v/>
      </c>
      <c r="CO108" s="276" t="str">
        <f ca="true">+IF(OFFSET('Sanitation Data'!$D$32,0,10*ROW('Sanitation Data'!D102))="","",OFFSET('Sanitation Data'!$D$32,0,10*ROW('Sanitation Data'!D102)))</f>
        <v/>
      </c>
      <c r="CP108" s="276" t="str">
        <f ca="true">+IF(OFFSET('Sanitation Data'!$E$28,0,10*ROW('Sanitation Data'!E102))="","",OFFSET('Sanitation Data'!$E$28,0,10*ROW('Sanitation Data'!E102)))</f>
        <v/>
      </c>
      <c r="CQ108" s="276" t="str">
        <f ca="true">+IF(OFFSET('Sanitation Data'!$E$29,0,10*ROW('Sanitation Data'!E102))="","",OFFSET('Sanitation Data'!$E$29,0,10*ROW('Sanitation Data'!E102)))</f>
        <v/>
      </c>
      <c r="CR108" s="276" t="str">
        <f ca="true">+IF(OFFSET('Sanitation Data'!$E$30,0,10*ROW('Sanitation Data'!E102))="","",OFFSET('Sanitation Data'!$E$30,0,10*ROW('Sanitation Data'!E102)))</f>
        <v/>
      </c>
      <c r="CS108" s="276" t="str">
        <f ca="true">+IF(OFFSET('Sanitation Data'!$E$31,0,10*ROW('Sanitation Data'!E102))="","",OFFSET('Sanitation Data'!$E$31,0,10*ROW('Sanitation Data'!E102)))</f>
        <v/>
      </c>
      <c r="CT108" s="276" t="str">
        <f ca="true">+IF(OFFSET('Sanitation Data'!$E$32,0,10*ROW('Sanitation Data'!E102))="","",OFFSET('Sanitation Data'!$E$32,0,10*ROW('Sanitation Data'!E102)))</f>
        <v/>
      </c>
      <c r="CU108" s="276" t="str">
        <f ca="true">+IF(OFFSET('Sanitation Data'!$F$28,0,10*ROW('Sanitation Data'!F102))="","",OFFSET('Sanitation Data'!$F$28,0,10*ROW('Sanitation Data'!F102)))</f>
        <v/>
      </c>
      <c r="CV108" s="276" t="str">
        <f ca="true">+IF(OFFSET('Sanitation Data'!$F$29,0,10*ROW('Sanitation Data'!F102))="","",OFFSET('Sanitation Data'!$F$29,0,10*ROW('Sanitation Data'!F102)))</f>
        <v/>
      </c>
      <c r="CW108" s="276" t="str">
        <f ca="true">+IF(OFFSET('Sanitation Data'!$F$30,0,10*ROW('Sanitation Data'!F102))="","",OFFSET('Sanitation Data'!$F$30,0,10*ROW('Sanitation Data'!F102)))</f>
        <v/>
      </c>
      <c r="CX108" s="276" t="str">
        <f ca="true">+IF(OFFSET('Sanitation Data'!$F$31,0,10*ROW('Sanitation Data'!F102))="","",OFFSET('Sanitation Data'!$F$31,0,10*ROW('Sanitation Data'!F102)))</f>
        <v/>
      </c>
      <c r="CY108" s="276" t="str">
        <f ca="true">+IF(OFFSET('Sanitation Data'!$F$32,0,10*ROW('Sanitation Data'!F102))="","",OFFSET('Sanitation Data'!$F$32,0,10*ROW('Sanitation Data'!F102)))</f>
        <v/>
      </c>
      <c r="CZ108" s="276" t="str">
        <f ca="true">+IF(OFFSET('Sanitation Data'!$G$28,0,10*ROW('Sanitation Data'!G102))="","",OFFSET('Sanitation Data'!$G$28,0,10*ROW('Sanitation Data'!G102)))</f>
        <v/>
      </c>
      <c r="DA108" s="276" t="str">
        <f ca="true">+IF(OFFSET('Sanitation Data'!$G$29,0,10*ROW('Sanitation Data'!G102))="","",OFFSET('Sanitation Data'!$G$29,0,10*ROW('Sanitation Data'!G102)))</f>
        <v/>
      </c>
      <c r="DB108" s="276" t="str">
        <f ca="true">+IF(OFFSET('Sanitation Data'!$G$30,0,10*ROW('Sanitation Data'!G102))="","",OFFSET('Sanitation Data'!$G$30,0,10*ROW('Sanitation Data'!G102)))</f>
        <v/>
      </c>
      <c r="DC108" s="276" t="str">
        <f ca="true">+IF(OFFSET('Sanitation Data'!$G$31,0,10*ROW('Sanitation Data'!G102))="","",OFFSET('Sanitation Data'!$G$31,0,10*ROW('Sanitation Data'!G102)))</f>
        <v/>
      </c>
      <c r="DD108" s="276" t="str">
        <f ca="true">+IF(OFFSET('Sanitation Data'!$G$32,0,10*ROW('Sanitation Data'!G102))="","",OFFSET('Sanitation Data'!$G$32,0,10*ROW('Sanitation Data'!G102)))</f>
        <v/>
      </c>
      <c r="DE108" s="276" t="str">
        <f ca="true">+IF(OFFSET('Sanitation Data'!$H$28,0,10*ROW('Sanitation Data'!H102))="","",OFFSET('Sanitation Data'!$H$28,0,10*ROW('Sanitation Data'!H102)))</f>
        <v/>
      </c>
      <c r="DF108" s="276" t="str">
        <f ca="true">+IF(OFFSET('Sanitation Data'!$H$29,0,10*ROW('Sanitation Data'!H102))="","",OFFSET('Sanitation Data'!$H$29,0,10*ROW('Sanitation Data'!H102)))</f>
        <v/>
      </c>
      <c r="DG108" s="276" t="str">
        <f ca="true">+IF(OFFSET('Sanitation Data'!$H$30,0,10*ROW('Sanitation Data'!H102))="","",OFFSET('Sanitation Data'!$H$30,0,10*ROW('Sanitation Data'!H102)))</f>
        <v/>
      </c>
      <c r="DH108" s="276" t="str">
        <f ca="true">+IF(OFFSET('Sanitation Data'!$H$31,0,10*ROW('Sanitation Data'!H102))="","",OFFSET('Sanitation Data'!$H$31,0,10*ROW('Sanitation Data'!H102)))</f>
        <v/>
      </c>
      <c r="DI108" s="276" t="str">
        <f ca="true">+IF(OFFSET('Sanitation Data'!$H$32,0,10*ROW('Sanitation Data'!H102))="","",OFFSET('Sanitation Data'!$H$32,0,10*ROW('Sanitation Data'!H102)))</f>
        <v/>
      </c>
      <c r="DJ108" s="276" t="str">
        <f ca="true">+IF(OFFSET('Sanitation Data'!$I$28,0,10*ROW('Sanitation Data'!I102))="","",OFFSET('Sanitation Data'!$I$28,0,10*ROW('Sanitation Data'!I102)))</f>
        <v/>
      </c>
      <c r="DK108" s="276" t="str">
        <f ca="true">+IF(OFFSET('Sanitation Data'!$I$29,0,10*ROW('Sanitation Data'!I102))="","",OFFSET('Sanitation Data'!$I$29,0,10*ROW('Sanitation Data'!I102)))</f>
        <v/>
      </c>
      <c r="DL108" s="276" t="str">
        <f ca="true">+IF(OFFSET('Sanitation Data'!$I$30,0,10*ROW('Sanitation Data'!I102))="","",OFFSET('Sanitation Data'!$I$30,0,10*ROW('Sanitation Data'!I102)))</f>
        <v/>
      </c>
      <c r="DM108" s="276" t="str">
        <f ca="true">+IF(OFFSET('Sanitation Data'!$I$31,0,10*ROW('Sanitation Data'!I102))="","",OFFSET('Sanitation Data'!$I$31,0,10*ROW('Sanitation Data'!I102)))</f>
        <v/>
      </c>
      <c r="DN108" s="276" t="str">
        <f ca="true">+IF(OFFSET('Sanitation Data'!$I$32,0,10*ROW('Sanitation Data'!I102))="","",OFFSET('Sanitation Data'!$I$32,0,10*ROW('Sanitation Data'!I102)))</f>
        <v/>
      </c>
      <c r="DO108" s="276" t="str">
        <f ca="true">+IF(OFFSET('Hygiene Data'!$D$11,0,10*ROW('Hygiene Data'!D102))="","",OFFSET('Hygiene Data'!$D$11,0,10*ROW('Hygiene Data'!D102)))</f>
        <v/>
      </c>
      <c r="DP108" s="276" t="str">
        <f ca="true">+IF(OFFSET('Hygiene Data'!$D$12,0,10*ROW('Hygiene Data'!D102))="","",OFFSET('Hygiene Data'!$D$12,0,10*ROW('Hygiene Data'!D102)))</f>
        <v/>
      </c>
      <c r="DQ108" s="276" t="str">
        <f ca="true">+IF(OFFSET('Hygiene Data'!$D$13,0,10*ROW('Hygiene Data'!D102))="","",OFFSET('Hygiene Data'!$D$13,0,10*ROW('Hygiene Data'!D102)))</f>
        <v/>
      </c>
      <c r="DR108" s="276" t="str">
        <f ca="true">+IF(OFFSET('Hygiene Data'!$E$11,0,10*ROW('Hygiene Data'!E102))="","",OFFSET('Hygiene Data'!$E$11,0,10*ROW('Hygiene Data'!E102)))</f>
        <v/>
      </c>
      <c r="DS108" s="276" t="str">
        <f ca="true">+IF(OFFSET('Hygiene Data'!$E$12,0,10*ROW('Hygiene Data'!E102))="","",OFFSET('Hygiene Data'!$E$12,0,10*ROW('Hygiene Data'!E102)))</f>
        <v/>
      </c>
      <c r="DT108" s="276" t="str">
        <f ca="true">+IF(OFFSET('Hygiene Data'!$E$13,0,10*ROW('Hygiene Data'!E102))="","",OFFSET('Hygiene Data'!$E$13,0,10*ROW('Hygiene Data'!E102)))</f>
        <v/>
      </c>
      <c r="DU108" s="276" t="str">
        <f ca="true">+IF(OFFSET('Hygiene Data'!$F$11,0,10*ROW('Hygiene Data'!F102))="","",OFFSET('Hygiene Data'!$F$11,0,10*ROW('Hygiene Data'!F102)))</f>
        <v/>
      </c>
      <c r="DV108" s="276" t="str">
        <f ca="true">+IF(OFFSET('Hygiene Data'!$F$12,0,10*ROW('Hygiene Data'!F102))="","",OFFSET('Hygiene Data'!$F$12,0,10*ROW('Hygiene Data'!F102)))</f>
        <v/>
      </c>
      <c r="DW108" s="276" t="str">
        <f ca="true">+IF(OFFSET('Hygiene Data'!$F$13,0,10*ROW('Hygiene Data'!F102))="","",OFFSET('Hygiene Data'!$F$13,0,10*ROW('Hygiene Data'!F102)))</f>
        <v/>
      </c>
      <c r="DX108" s="276" t="str">
        <f ca="true">+IF(OFFSET('Hygiene Data'!$G$11,0,10*ROW('Hygiene Data'!G102))="","",OFFSET('Hygiene Data'!$G$11,0,10*ROW('Hygiene Data'!G102)))</f>
        <v/>
      </c>
      <c r="DY108" s="276" t="str">
        <f ca="true">+IF(OFFSET('Hygiene Data'!$G$12,0,10*ROW('Hygiene Data'!G102))="","",OFFSET('Hygiene Data'!$G$12,0,10*ROW('Hygiene Data'!G102)))</f>
        <v/>
      </c>
      <c r="DZ108" s="276" t="str">
        <f ca="true">+IF(OFFSET('Hygiene Data'!$G$13,0,10*ROW('Hygiene Data'!G102))="","",OFFSET('Hygiene Data'!$G$13,0,10*ROW('Hygiene Data'!G102)))</f>
        <v/>
      </c>
      <c r="EA108" s="276" t="str">
        <f ca="true">+IF(OFFSET('Hygiene Data'!$H$11,0,10*ROW('Hygiene Data'!H102))="","",OFFSET('Hygiene Data'!$H$11,0,10*ROW('Hygiene Data'!H102)))</f>
        <v/>
      </c>
      <c r="EB108" s="276" t="str">
        <f ca="true">+IF(OFFSET('Hygiene Data'!$H$12,0,10*ROW('Hygiene Data'!H102))="","",OFFSET('Hygiene Data'!$H$12,0,10*ROW('Hygiene Data'!H102)))</f>
        <v/>
      </c>
      <c r="EC108" s="276" t="str">
        <f ca="true">+IF(OFFSET('Hygiene Data'!$H$13,0,10*ROW('Hygiene Data'!H102))="","",OFFSET('Hygiene Data'!$H$13,0,10*ROW('Hygiene Data'!H102)))</f>
        <v/>
      </c>
      <c r="ED108" s="276" t="str">
        <f ca="true">+IF(OFFSET('Hygiene Data'!$I$11,0,10*ROW('Hygiene Data'!I102))="","",OFFSET('Hygiene Data'!$I$11,0,10*ROW('Hygiene Data'!I102)))</f>
        <v/>
      </c>
      <c r="EE108" s="276" t="str">
        <f ca="true">+IF(OFFSET('Hygiene Data'!$I$12,0,10*ROW('Hygiene Data'!I102))="","",OFFSET('Hygiene Data'!$I$12,0,10*ROW('Hygiene Data'!I102)))</f>
        <v/>
      </c>
      <c r="EF108" s="276"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2"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6"/>
      <c r="BS109" s="276" t="str">
        <f ca="true">+IF(OFFSET('Water Data'!$D$27,0,10*ROW('Water Data'!D103))="","",OFFSET('Water Data'!$D$27,0,10*ROW('Water Data'!D103)))</f>
        <v/>
      </c>
      <c r="BT109" s="276" t="str">
        <f ca="true">+IF(OFFSET('Water Data'!$D$28,0,10*ROW('Water Data'!D103))="","",OFFSET('Water Data'!$D$28,0,10*ROW('Water Data'!D103)))</f>
        <v/>
      </c>
      <c r="BU109" s="276" t="str">
        <f ca="true">+IF(OFFSET('Water Data'!$D$29,0,10*ROW('Water Data'!D103))="","",OFFSET('Water Data'!$D$29,0,10*ROW('Water Data'!D103)))</f>
        <v/>
      </c>
      <c r="BV109" s="276" t="str">
        <f ca="true">+IF(OFFSET('Water Data'!$E$27,0,10*ROW('Water Data'!E103))="","",OFFSET('Water Data'!$E$27,0,10*ROW('Water Data'!E103)))</f>
        <v/>
      </c>
      <c r="BW109" s="276" t="str">
        <f ca="true">+IF(OFFSET('Water Data'!$E$28,0,10*ROW('Water Data'!E103))="","",OFFSET('Water Data'!$E$28,0,10*ROW('Water Data'!E103)))</f>
        <v/>
      </c>
      <c r="BX109" s="276" t="str">
        <f ca="true">+IF(OFFSET('Water Data'!$E$29,0,10*ROW('Water Data'!E103))="","",OFFSET('Water Data'!$E$29,0,10*ROW('Water Data'!E103)))</f>
        <v/>
      </c>
      <c r="BY109" s="276" t="str">
        <f ca="true">+IF(OFFSET('Water Data'!$F$27,0,10*ROW('Water Data'!F103))="","",OFFSET('Water Data'!$F$27,0,10*ROW('Water Data'!F103)))</f>
        <v/>
      </c>
      <c r="BZ109" s="276" t="str">
        <f ca="true">+IF(OFFSET('Water Data'!$F$28,0,10*ROW('Water Data'!F103))="","",OFFSET('Water Data'!$F$28,0,10*ROW('Water Data'!F103)))</f>
        <v/>
      </c>
      <c r="CA109" s="276" t="str">
        <f ca="true">+IF(OFFSET('Water Data'!$F$29,0,10*ROW('Water Data'!F103))="","",OFFSET('Water Data'!$F$29,0,10*ROW('Water Data'!F103)))</f>
        <v/>
      </c>
      <c r="CB109" s="276" t="str">
        <f ca="true">+IF(OFFSET('Water Data'!$G$27,0,10*ROW('Water Data'!G103))="","",OFFSET('Water Data'!$G$27,0,10*ROW('Water Data'!G103)))</f>
        <v/>
      </c>
      <c r="CC109" s="276" t="str">
        <f ca="true">+IF(OFFSET('Water Data'!$G$28,0,10*ROW('Water Data'!G103))="","",OFFSET('Water Data'!$G$28,0,10*ROW('Water Data'!G103)))</f>
        <v/>
      </c>
      <c r="CD109" s="276" t="str">
        <f ca="true">+IF(OFFSET('Water Data'!$G$29,0,10*ROW('Water Data'!G103))="","",OFFSET('Water Data'!$G$29,0,10*ROW('Water Data'!G103)))</f>
        <v/>
      </c>
      <c r="CE109" s="276" t="str">
        <f ca="true">+IF(OFFSET('Water Data'!$H$27,0,10*ROW('Water Data'!H103))="","",OFFSET('Water Data'!$H$27,0,10*ROW('Water Data'!H103)))</f>
        <v/>
      </c>
      <c r="CF109" s="276" t="str">
        <f ca="true">+IF(OFFSET('Water Data'!$H$28,0,10*ROW('Water Data'!H103))="","",OFFSET('Water Data'!$H$28,0,10*ROW('Water Data'!H103)))</f>
        <v/>
      </c>
      <c r="CG109" s="276" t="str">
        <f ca="true">+IF(OFFSET('Water Data'!$H$29,0,10*ROW('Water Data'!H103))="","",OFFSET('Water Data'!$H$29,0,10*ROW('Water Data'!H103)))</f>
        <v/>
      </c>
      <c r="CH109" s="276" t="str">
        <f ca="true">+IF(OFFSET('Water Data'!$I$27,0,10*ROW('Water Data'!I103))="","",OFFSET('Water Data'!$I$27,0,10*ROW('Water Data'!I103)))</f>
        <v/>
      </c>
      <c r="CI109" s="276" t="str">
        <f ca="true">+IF(OFFSET('Water Data'!$I$28,0,10*ROW('Water Data'!I103))="","",OFFSET('Water Data'!$I$28,0,10*ROW('Water Data'!I103)))</f>
        <v/>
      </c>
      <c r="CJ109" s="276" t="str">
        <f ca="true">+IF(OFFSET('Water Data'!$I$29,0,10*ROW('Water Data'!I103))="","",OFFSET('Water Data'!$I$29,0,10*ROW('Water Data'!I103)))</f>
        <v/>
      </c>
      <c r="CK109" s="276" t="str">
        <f ca="true">+IF(OFFSET('Sanitation Data'!$D$28,0,10*ROW('Sanitation Data'!D103))="","",OFFSET('Sanitation Data'!$D$28,0,10*ROW('Sanitation Data'!D103)))</f>
        <v/>
      </c>
      <c r="CL109" s="276" t="str">
        <f ca="true">+IF(OFFSET('Sanitation Data'!$D$29,0,10*ROW('Sanitation Data'!D103))="","",OFFSET('Sanitation Data'!$D$29,0,10*ROW('Sanitation Data'!D103)))</f>
        <v/>
      </c>
      <c r="CM109" s="276" t="str">
        <f ca="true">+IF(OFFSET('Sanitation Data'!$D$30,0,10*ROW('Sanitation Data'!D103))="","",OFFSET('Sanitation Data'!$D$30,0,10*ROW('Sanitation Data'!D103)))</f>
        <v/>
      </c>
      <c r="CN109" s="276" t="str">
        <f ca="true">+IF(OFFSET('Sanitation Data'!$D$31,0,10*ROW('Sanitation Data'!D103))="","",OFFSET('Sanitation Data'!$D$31,0,10*ROW('Sanitation Data'!D103)))</f>
        <v/>
      </c>
      <c r="CO109" s="276" t="str">
        <f ca="true">+IF(OFFSET('Sanitation Data'!$D$32,0,10*ROW('Sanitation Data'!D103))="","",OFFSET('Sanitation Data'!$D$32,0,10*ROW('Sanitation Data'!D103)))</f>
        <v/>
      </c>
      <c r="CP109" s="276" t="str">
        <f ca="true">+IF(OFFSET('Sanitation Data'!$E$28,0,10*ROW('Sanitation Data'!E103))="","",OFFSET('Sanitation Data'!$E$28,0,10*ROW('Sanitation Data'!E103)))</f>
        <v/>
      </c>
      <c r="CQ109" s="276" t="str">
        <f ca="true">+IF(OFFSET('Sanitation Data'!$E$29,0,10*ROW('Sanitation Data'!E103))="","",OFFSET('Sanitation Data'!$E$29,0,10*ROW('Sanitation Data'!E103)))</f>
        <v/>
      </c>
      <c r="CR109" s="276" t="str">
        <f ca="true">+IF(OFFSET('Sanitation Data'!$E$30,0,10*ROW('Sanitation Data'!E103))="","",OFFSET('Sanitation Data'!$E$30,0,10*ROW('Sanitation Data'!E103)))</f>
        <v/>
      </c>
      <c r="CS109" s="276" t="str">
        <f ca="true">+IF(OFFSET('Sanitation Data'!$E$31,0,10*ROW('Sanitation Data'!E103))="","",OFFSET('Sanitation Data'!$E$31,0,10*ROW('Sanitation Data'!E103)))</f>
        <v/>
      </c>
      <c r="CT109" s="276" t="str">
        <f ca="true">+IF(OFFSET('Sanitation Data'!$E$32,0,10*ROW('Sanitation Data'!E103))="","",OFFSET('Sanitation Data'!$E$32,0,10*ROW('Sanitation Data'!E103)))</f>
        <v/>
      </c>
      <c r="CU109" s="276" t="str">
        <f ca="true">+IF(OFFSET('Sanitation Data'!$F$28,0,10*ROW('Sanitation Data'!F103))="","",OFFSET('Sanitation Data'!$F$28,0,10*ROW('Sanitation Data'!F103)))</f>
        <v/>
      </c>
      <c r="CV109" s="276" t="str">
        <f ca="true">+IF(OFFSET('Sanitation Data'!$F$29,0,10*ROW('Sanitation Data'!F103))="","",OFFSET('Sanitation Data'!$F$29,0,10*ROW('Sanitation Data'!F103)))</f>
        <v/>
      </c>
      <c r="CW109" s="276" t="str">
        <f ca="true">+IF(OFFSET('Sanitation Data'!$F$30,0,10*ROW('Sanitation Data'!F103))="","",OFFSET('Sanitation Data'!$F$30,0,10*ROW('Sanitation Data'!F103)))</f>
        <v/>
      </c>
      <c r="CX109" s="276" t="str">
        <f ca="true">+IF(OFFSET('Sanitation Data'!$F$31,0,10*ROW('Sanitation Data'!F103))="","",OFFSET('Sanitation Data'!$F$31,0,10*ROW('Sanitation Data'!F103)))</f>
        <v/>
      </c>
      <c r="CY109" s="276" t="str">
        <f ca="true">+IF(OFFSET('Sanitation Data'!$F$32,0,10*ROW('Sanitation Data'!F103))="","",OFFSET('Sanitation Data'!$F$32,0,10*ROW('Sanitation Data'!F103)))</f>
        <v/>
      </c>
      <c r="CZ109" s="276" t="str">
        <f ca="true">+IF(OFFSET('Sanitation Data'!$G$28,0,10*ROW('Sanitation Data'!G103))="","",OFFSET('Sanitation Data'!$G$28,0,10*ROW('Sanitation Data'!G103)))</f>
        <v/>
      </c>
      <c r="DA109" s="276" t="str">
        <f ca="true">+IF(OFFSET('Sanitation Data'!$G$29,0,10*ROW('Sanitation Data'!G103))="","",OFFSET('Sanitation Data'!$G$29,0,10*ROW('Sanitation Data'!G103)))</f>
        <v/>
      </c>
      <c r="DB109" s="276" t="str">
        <f ca="true">+IF(OFFSET('Sanitation Data'!$G$30,0,10*ROW('Sanitation Data'!G103))="","",OFFSET('Sanitation Data'!$G$30,0,10*ROW('Sanitation Data'!G103)))</f>
        <v/>
      </c>
      <c r="DC109" s="276" t="str">
        <f ca="true">+IF(OFFSET('Sanitation Data'!$G$31,0,10*ROW('Sanitation Data'!G103))="","",OFFSET('Sanitation Data'!$G$31,0,10*ROW('Sanitation Data'!G103)))</f>
        <v/>
      </c>
      <c r="DD109" s="276" t="str">
        <f ca="true">+IF(OFFSET('Sanitation Data'!$G$32,0,10*ROW('Sanitation Data'!G103))="","",OFFSET('Sanitation Data'!$G$32,0,10*ROW('Sanitation Data'!G103)))</f>
        <v/>
      </c>
      <c r="DE109" s="276" t="str">
        <f ca="true">+IF(OFFSET('Sanitation Data'!$H$28,0,10*ROW('Sanitation Data'!H103))="","",OFFSET('Sanitation Data'!$H$28,0,10*ROW('Sanitation Data'!H103)))</f>
        <v/>
      </c>
      <c r="DF109" s="276" t="str">
        <f ca="true">+IF(OFFSET('Sanitation Data'!$H$29,0,10*ROW('Sanitation Data'!H103))="","",OFFSET('Sanitation Data'!$H$29,0,10*ROW('Sanitation Data'!H103)))</f>
        <v/>
      </c>
      <c r="DG109" s="276" t="str">
        <f ca="true">+IF(OFFSET('Sanitation Data'!$H$30,0,10*ROW('Sanitation Data'!H103))="","",OFFSET('Sanitation Data'!$H$30,0,10*ROW('Sanitation Data'!H103)))</f>
        <v/>
      </c>
      <c r="DH109" s="276" t="str">
        <f ca="true">+IF(OFFSET('Sanitation Data'!$H$31,0,10*ROW('Sanitation Data'!H103))="","",OFFSET('Sanitation Data'!$H$31,0,10*ROW('Sanitation Data'!H103)))</f>
        <v/>
      </c>
      <c r="DI109" s="276" t="str">
        <f ca="true">+IF(OFFSET('Sanitation Data'!$H$32,0,10*ROW('Sanitation Data'!H103))="","",OFFSET('Sanitation Data'!$H$32,0,10*ROW('Sanitation Data'!H103)))</f>
        <v/>
      </c>
      <c r="DJ109" s="276" t="str">
        <f ca="true">+IF(OFFSET('Sanitation Data'!$I$28,0,10*ROW('Sanitation Data'!I103))="","",OFFSET('Sanitation Data'!$I$28,0,10*ROW('Sanitation Data'!I103)))</f>
        <v/>
      </c>
      <c r="DK109" s="276" t="str">
        <f ca="true">+IF(OFFSET('Sanitation Data'!$I$29,0,10*ROW('Sanitation Data'!I103))="","",OFFSET('Sanitation Data'!$I$29,0,10*ROW('Sanitation Data'!I103)))</f>
        <v/>
      </c>
      <c r="DL109" s="276" t="str">
        <f ca="true">+IF(OFFSET('Sanitation Data'!$I$30,0,10*ROW('Sanitation Data'!I103))="","",OFFSET('Sanitation Data'!$I$30,0,10*ROW('Sanitation Data'!I103)))</f>
        <v/>
      </c>
      <c r="DM109" s="276" t="str">
        <f ca="true">+IF(OFFSET('Sanitation Data'!$I$31,0,10*ROW('Sanitation Data'!I103))="","",OFFSET('Sanitation Data'!$I$31,0,10*ROW('Sanitation Data'!I103)))</f>
        <v/>
      </c>
      <c r="DN109" s="276" t="str">
        <f ca="true">+IF(OFFSET('Sanitation Data'!$I$32,0,10*ROW('Sanitation Data'!I103))="","",OFFSET('Sanitation Data'!$I$32,0,10*ROW('Sanitation Data'!I103)))</f>
        <v/>
      </c>
      <c r="DO109" s="276" t="str">
        <f ca="true">+IF(OFFSET('Hygiene Data'!$D$11,0,10*ROW('Hygiene Data'!D103))="","",OFFSET('Hygiene Data'!$D$11,0,10*ROW('Hygiene Data'!D103)))</f>
        <v/>
      </c>
      <c r="DP109" s="276" t="str">
        <f ca="true">+IF(OFFSET('Hygiene Data'!$D$12,0,10*ROW('Hygiene Data'!D103))="","",OFFSET('Hygiene Data'!$D$12,0,10*ROW('Hygiene Data'!D103)))</f>
        <v/>
      </c>
      <c r="DQ109" s="276" t="str">
        <f ca="true">+IF(OFFSET('Hygiene Data'!$D$13,0,10*ROW('Hygiene Data'!D103))="","",OFFSET('Hygiene Data'!$D$13,0,10*ROW('Hygiene Data'!D103)))</f>
        <v/>
      </c>
      <c r="DR109" s="276" t="str">
        <f ca="true">+IF(OFFSET('Hygiene Data'!$E$11,0,10*ROW('Hygiene Data'!E103))="","",OFFSET('Hygiene Data'!$E$11,0,10*ROW('Hygiene Data'!E103)))</f>
        <v/>
      </c>
      <c r="DS109" s="276" t="str">
        <f ca="true">+IF(OFFSET('Hygiene Data'!$E$12,0,10*ROW('Hygiene Data'!E103))="","",OFFSET('Hygiene Data'!$E$12,0,10*ROW('Hygiene Data'!E103)))</f>
        <v/>
      </c>
      <c r="DT109" s="276" t="str">
        <f ca="true">+IF(OFFSET('Hygiene Data'!$E$13,0,10*ROW('Hygiene Data'!E103))="","",OFFSET('Hygiene Data'!$E$13,0,10*ROW('Hygiene Data'!E103)))</f>
        <v/>
      </c>
      <c r="DU109" s="276" t="str">
        <f ca="true">+IF(OFFSET('Hygiene Data'!$F$11,0,10*ROW('Hygiene Data'!F103))="","",OFFSET('Hygiene Data'!$F$11,0,10*ROW('Hygiene Data'!F103)))</f>
        <v/>
      </c>
      <c r="DV109" s="276" t="str">
        <f ca="true">+IF(OFFSET('Hygiene Data'!$F$12,0,10*ROW('Hygiene Data'!F103))="","",OFFSET('Hygiene Data'!$F$12,0,10*ROW('Hygiene Data'!F103)))</f>
        <v/>
      </c>
      <c r="DW109" s="276" t="str">
        <f ca="true">+IF(OFFSET('Hygiene Data'!$F$13,0,10*ROW('Hygiene Data'!F103))="","",OFFSET('Hygiene Data'!$F$13,0,10*ROW('Hygiene Data'!F103)))</f>
        <v/>
      </c>
      <c r="DX109" s="276" t="str">
        <f ca="true">+IF(OFFSET('Hygiene Data'!$G$11,0,10*ROW('Hygiene Data'!G103))="","",OFFSET('Hygiene Data'!$G$11,0,10*ROW('Hygiene Data'!G103)))</f>
        <v/>
      </c>
      <c r="DY109" s="276" t="str">
        <f ca="true">+IF(OFFSET('Hygiene Data'!$G$12,0,10*ROW('Hygiene Data'!G103))="","",OFFSET('Hygiene Data'!$G$12,0,10*ROW('Hygiene Data'!G103)))</f>
        <v/>
      </c>
      <c r="DZ109" s="276" t="str">
        <f ca="true">+IF(OFFSET('Hygiene Data'!$G$13,0,10*ROW('Hygiene Data'!G103))="","",OFFSET('Hygiene Data'!$G$13,0,10*ROW('Hygiene Data'!G103)))</f>
        <v/>
      </c>
      <c r="EA109" s="276" t="str">
        <f ca="true">+IF(OFFSET('Hygiene Data'!$H$11,0,10*ROW('Hygiene Data'!H103))="","",OFFSET('Hygiene Data'!$H$11,0,10*ROW('Hygiene Data'!H103)))</f>
        <v/>
      </c>
      <c r="EB109" s="276" t="str">
        <f ca="true">+IF(OFFSET('Hygiene Data'!$H$12,0,10*ROW('Hygiene Data'!H103))="","",OFFSET('Hygiene Data'!$H$12,0,10*ROW('Hygiene Data'!H103)))</f>
        <v/>
      </c>
      <c r="EC109" s="276" t="str">
        <f ca="true">+IF(OFFSET('Hygiene Data'!$H$13,0,10*ROW('Hygiene Data'!H103))="","",OFFSET('Hygiene Data'!$H$13,0,10*ROW('Hygiene Data'!H103)))</f>
        <v/>
      </c>
      <c r="ED109" s="276" t="str">
        <f ca="true">+IF(OFFSET('Hygiene Data'!$I$11,0,10*ROW('Hygiene Data'!I103))="","",OFFSET('Hygiene Data'!$I$11,0,10*ROW('Hygiene Data'!I103)))</f>
        <v/>
      </c>
      <c r="EE109" s="276" t="str">
        <f ca="true">+IF(OFFSET('Hygiene Data'!$I$12,0,10*ROW('Hygiene Data'!I103))="","",OFFSET('Hygiene Data'!$I$12,0,10*ROW('Hygiene Data'!I103)))</f>
        <v/>
      </c>
      <c r="EF109" s="276"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2"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6"/>
      <c r="BS110" s="276" t="str">
        <f ca="true">+IF(OFFSET('Water Data'!$D$27,0,10*ROW('Water Data'!D104))="","",OFFSET('Water Data'!$D$27,0,10*ROW('Water Data'!D104)))</f>
        <v/>
      </c>
      <c r="BT110" s="276" t="str">
        <f ca="true">+IF(OFFSET('Water Data'!$D$28,0,10*ROW('Water Data'!D104))="","",OFFSET('Water Data'!$D$28,0,10*ROW('Water Data'!D104)))</f>
        <v/>
      </c>
      <c r="BU110" s="276" t="str">
        <f ca="true">+IF(OFFSET('Water Data'!$D$29,0,10*ROW('Water Data'!D104))="","",OFFSET('Water Data'!$D$29,0,10*ROW('Water Data'!D104)))</f>
        <v/>
      </c>
      <c r="BV110" s="276" t="str">
        <f ca="true">+IF(OFFSET('Water Data'!$E$27,0,10*ROW('Water Data'!E104))="","",OFFSET('Water Data'!$E$27,0,10*ROW('Water Data'!E104)))</f>
        <v/>
      </c>
      <c r="BW110" s="276" t="str">
        <f ca="true">+IF(OFFSET('Water Data'!$E$28,0,10*ROW('Water Data'!E104))="","",OFFSET('Water Data'!$E$28,0,10*ROW('Water Data'!E104)))</f>
        <v/>
      </c>
      <c r="BX110" s="276" t="str">
        <f ca="true">+IF(OFFSET('Water Data'!$E$29,0,10*ROW('Water Data'!E104))="","",OFFSET('Water Data'!$E$29,0,10*ROW('Water Data'!E104)))</f>
        <v/>
      </c>
      <c r="BY110" s="276" t="str">
        <f ca="true">+IF(OFFSET('Water Data'!$F$27,0,10*ROW('Water Data'!F104))="","",OFFSET('Water Data'!$F$27,0,10*ROW('Water Data'!F104)))</f>
        <v/>
      </c>
      <c r="BZ110" s="276" t="str">
        <f ca="true">+IF(OFFSET('Water Data'!$F$28,0,10*ROW('Water Data'!F104))="","",OFFSET('Water Data'!$F$28,0,10*ROW('Water Data'!F104)))</f>
        <v/>
      </c>
      <c r="CA110" s="276" t="str">
        <f ca="true">+IF(OFFSET('Water Data'!$F$29,0,10*ROW('Water Data'!F104))="","",OFFSET('Water Data'!$F$29,0,10*ROW('Water Data'!F104)))</f>
        <v/>
      </c>
      <c r="CB110" s="276" t="str">
        <f ca="true">+IF(OFFSET('Water Data'!$G$27,0,10*ROW('Water Data'!G104))="","",OFFSET('Water Data'!$G$27,0,10*ROW('Water Data'!G104)))</f>
        <v/>
      </c>
      <c r="CC110" s="276" t="str">
        <f ca="true">+IF(OFFSET('Water Data'!$G$28,0,10*ROW('Water Data'!G104))="","",OFFSET('Water Data'!$G$28,0,10*ROW('Water Data'!G104)))</f>
        <v/>
      </c>
      <c r="CD110" s="276" t="str">
        <f ca="true">+IF(OFFSET('Water Data'!$G$29,0,10*ROW('Water Data'!G104))="","",OFFSET('Water Data'!$G$29,0,10*ROW('Water Data'!G104)))</f>
        <v/>
      </c>
      <c r="CE110" s="276" t="str">
        <f ca="true">+IF(OFFSET('Water Data'!$H$27,0,10*ROW('Water Data'!H104))="","",OFFSET('Water Data'!$H$27,0,10*ROW('Water Data'!H104)))</f>
        <v/>
      </c>
      <c r="CF110" s="276" t="str">
        <f ca="true">+IF(OFFSET('Water Data'!$H$28,0,10*ROW('Water Data'!H104))="","",OFFSET('Water Data'!$H$28,0,10*ROW('Water Data'!H104)))</f>
        <v/>
      </c>
      <c r="CG110" s="276" t="str">
        <f ca="true">+IF(OFFSET('Water Data'!$H$29,0,10*ROW('Water Data'!H104))="","",OFFSET('Water Data'!$H$29,0,10*ROW('Water Data'!H104)))</f>
        <v/>
      </c>
      <c r="CH110" s="276" t="str">
        <f ca="true">+IF(OFFSET('Water Data'!$I$27,0,10*ROW('Water Data'!I104))="","",OFFSET('Water Data'!$I$27,0,10*ROW('Water Data'!I104)))</f>
        <v/>
      </c>
      <c r="CI110" s="276" t="str">
        <f ca="true">+IF(OFFSET('Water Data'!$I$28,0,10*ROW('Water Data'!I104))="","",OFFSET('Water Data'!$I$28,0,10*ROW('Water Data'!I104)))</f>
        <v/>
      </c>
      <c r="CJ110" s="276" t="str">
        <f ca="true">+IF(OFFSET('Water Data'!$I$29,0,10*ROW('Water Data'!I104))="","",OFFSET('Water Data'!$I$29,0,10*ROW('Water Data'!I104)))</f>
        <v/>
      </c>
      <c r="CK110" s="276" t="str">
        <f ca="true">+IF(OFFSET('Sanitation Data'!$D$28,0,10*ROW('Sanitation Data'!D104))="","",OFFSET('Sanitation Data'!$D$28,0,10*ROW('Sanitation Data'!D104)))</f>
        <v/>
      </c>
      <c r="CL110" s="276" t="str">
        <f ca="true">+IF(OFFSET('Sanitation Data'!$D$29,0,10*ROW('Sanitation Data'!D104))="","",OFFSET('Sanitation Data'!$D$29,0,10*ROW('Sanitation Data'!D104)))</f>
        <v/>
      </c>
      <c r="CM110" s="276" t="str">
        <f ca="true">+IF(OFFSET('Sanitation Data'!$D$30,0,10*ROW('Sanitation Data'!D104))="","",OFFSET('Sanitation Data'!$D$30,0,10*ROW('Sanitation Data'!D104)))</f>
        <v/>
      </c>
      <c r="CN110" s="276" t="str">
        <f ca="true">+IF(OFFSET('Sanitation Data'!$D$31,0,10*ROW('Sanitation Data'!D104))="","",OFFSET('Sanitation Data'!$D$31,0,10*ROW('Sanitation Data'!D104)))</f>
        <v/>
      </c>
      <c r="CO110" s="276" t="str">
        <f ca="true">+IF(OFFSET('Sanitation Data'!$D$32,0,10*ROW('Sanitation Data'!D104))="","",OFFSET('Sanitation Data'!$D$32,0,10*ROW('Sanitation Data'!D104)))</f>
        <v/>
      </c>
      <c r="CP110" s="276" t="str">
        <f ca="true">+IF(OFFSET('Sanitation Data'!$E$28,0,10*ROW('Sanitation Data'!E104))="","",OFFSET('Sanitation Data'!$E$28,0,10*ROW('Sanitation Data'!E104)))</f>
        <v/>
      </c>
      <c r="CQ110" s="276" t="str">
        <f ca="true">+IF(OFFSET('Sanitation Data'!$E$29,0,10*ROW('Sanitation Data'!E104))="","",OFFSET('Sanitation Data'!$E$29,0,10*ROW('Sanitation Data'!E104)))</f>
        <v/>
      </c>
      <c r="CR110" s="276" t="str">
        <f ca="true">+IF(OFFSET('Sanitation Data'!$E$30,0,10*ROW('Sanitation Data'!E104))="","",OFFSET('Sanitation Data'!$E$30,0,10*ROW('Sanitation Data'!E104)))</f>
        <v/>
      </c>
      <c r="CS110" s="276" t="str">
        <f ca="true">+IF(OFFSET('Sanitation Data'!$E$31,0,10*ROW('Sanitation Data'!E104))="","",OFFSET('Sanitation Data'!$E$31,0,10*ROW('Sanitation Data'!E104)))</f>
        <v/>
      </c>
      <c r="CT110" s="276" t="str">
        <f ca="true">+IF(OFFSET('Sanitation Data'!$E$32,0,10*ROW('Sanitation Data'!E104))="","",OFFSET('Sanitation Data'!$E$32,0,10*ROW('Sanitation Data'!E104)))</f>
        <v/>
      </c>
      <c r="CU110" s="276" t="str">
        <f ca="true">+IF(OFFSET('Sanitation Data'!$F$28,0,10*ROW('Sanitation Data'!F104))="","",OFFSET('Sanitation Data'!$F$28,0,10*ROW('Sanitation Data'!F104)))</f>
        <v/>
      </c>
      <c r="CV110" s="276" t="str">
        <f ca="true">+IF(OFFSET('Sanitation Data'!$F$29,0,10*ROW('Sanitation Data'!F104))="","",OFFSET('Sanitation Data'!$F$29,0,10*ROW('Sanitation Data'!F104)))</f>
        <v/>
      </c>
      <c r="CW110" s="276" t="str">
        <f ca="true">+IF(OFFSET('Sanitation Data'!$F$30,0,10*ROW('Sanitation Data'!F104))="","",OFFSET('Sanitation Data'!$F$30,0,10*ROW('Sanitation Data'!F104)))</f>
        <v/>
      </c>
      <c r="CX110" s="276" t="str">
        <f ca="true">+IF(OFFSET('Sanitation Data'!$F$31,0,10*ROW('Sanitation Data'!F104))="","",OFFSET('Sanitation Data'!$F$31,0,10*ROW('Sanitation Data'!F104)))</f>
        <v/>
      </c>
      <c r="CY110" s="276" t="str">
        <f ca="true">+IF(OFFSET('Sanitation Data'!$F$32,0,10*ROW('Sanitation Data'!F104))="","",OFFSET('Sanitation Data'!$F$32,0,10*ROW('Sanitation Data'!F104)))</f>
        <v/>
      </c>
      <c r="CZ110" s="276" t="str">
        <f ca="true">+IF(OFFSET('Sanitation Data'!$G$28,0,10*ROW('Sanitation Data'!G104))="","",OFFSET('Sanitation Data'!$G$28,0,10*ROW('Sanitation Data'!G104)))</f>
        <v/>
      </c>
      <c r="DA110" s="276" t="str">
        <f ca="true">+IF(OFFSET('Sanitation Data'!$G$29,0,10*ROW('Sanitation Data'!G104))="","",OFFSET('Sanitation Data'!$G$29,0,10*ROW('Sanitation Data'!G104)))</f>
        <v/>
      </c>
      <c r="DB110" s="276" t="str">
        <f ca="true">+IF(OFFSET('Sanitation Data'!$G$30,0,10*ROW('Sanitation Data'!G104))="","",OFFSET('Sanitation Data'!$G$30,0,10*ROW('Sanitation Data'!G104)))</f>
        <v/>
      </c>
      <c r="DC110" s="276" t="str">
        <f ca="true">+IF(OFFSET('Sanitation Data'!$G$31,0,10*ROW('Sanitation Data'!G104))="","",OFFSET('Sanitation Data'!$G$31,0,10*ROW('Sanitation Data'!G104)))</f>
        <v/>
      </c>
      <c r="DD110" s="276" t="str">
        <f ca="true">+IF(OFFSET('Sanitation Data'!$G$32,0,10*ROW('Sanitation Data'!G104))="","",OFFSET('Sanitation Data'!$G$32,0,10*ROW('Sanitation Data'!G104)))</f>
        <v/>
      </c>
      <c r="DE110" s="276" t="str">
        <f ca="true">+IF(OFFSET('Sanitation Data'!$H$28,0,10*ROW('Sanitation Data'!H104))="","",OFFSET('Sanitation Data'!$H$28,0,10*ROW('Sanitation Data'!H104)))</f>
        <v/>
      </c>
      <c r="DF110" s="276" t="str">
        <f ca="true">+IF(OFFSET('Sanitation Data'!$H$29,0,10*ROW('Sanitation Data'!H104))="","",OFFSET('Sanitation Data'!$H$29,0,10*ROW('Sanitation Data'!H104)))</f>
        <v/>
      </c>
      <c r="DG110" s="276" t="str">
        <f ca="true">+IF(OFFSET('Sanitation Data'!$H$30,0,10*ROW('Sanitation Data'!H104))="","",OFFSET('Sanitation Data'!$H$30,0,10*ROW('Sanitation Data'!H104)))</f>
        <v/>
      </c>
      <c r="DH110" s="276" t="str">
        <f ca="true">+IF(OFFSET('Sanitation Data'!$H$31,0,10*ROW('Sanitation Data'!H104))="","",OFFSET('Sanitation Data'!$H$31,0,10*ROW('Sanitation Data'!H104)))</f>
        <v/>
      </c>
      <c r="DI110" s="276" t="str">
        <f ca="true">+IF(OFFSET('Sanitation Data'!$H$32,0,10*ROW('Sanitation Data'!H104))="","",OFFSET('Sanitation Data'!$H$32,0,10*ROW('Sanitation Data'!H104)))</f>
        <v/>
      </c>
      <c r="DJ110" s="276" t="str">
        <f ca="true">+IF(OFFSET('Sanitation Data'!$I$28,0,10*ROW('Sanitation Data'!I104))="","",OFFSET('Sanitation Data'!$I$28,0,10*ROW('Sanitation Data'!I104)))</f>
        <v/>
      </c>
      <c r="DK110" s="276" t="str">
        <f ca="true">+IF(OFFSET('Sanitation Data'!$I$29,0,10*ROW('Sanitation Data'!I104))="","",OFFSET('Sanitation Data'!$I$29,0,10*ROW('Sanitation Data'!I104)))</f>
        <v/>
      </c>
      <c r="DL110" s="276" t="str">
        <f ca="true">+IF(OFFSET('Sanitation Data'!$I$30,0,10*ROW('Sanitation Data'!I104))="","",OFFSET('Sanitation Data'!$I$30,0,10*ROW('Sanitation Data'!I104)))</f>
        <v/>
      </c>
      <c r="DM110" s="276" t="str">
        <f ca="true">+IF(OFFSET('Sanitation Data'!$I$31,0,10*ROW('Sanitation Data'!I104))="","",OFFSET('Sanitation Data'!$I$31,0,10*ROW('Sanitation Data'!I104)))</f>
        <v/>
      </c>
      <c r="DN110" s="276" t="str">
        <f ca="true">+IF(OFFSET('Sanitation Data'!$I$32,0,10*ROW('Sanitation Data'!I104))="","",OFFSET('Sanitation Data'!$I$32,0,10*ROW('Sanitation Data'!I104)))</f>
        <v/>
      </c>
      <c r="DO110" s="276" t="str">
        <f ca="true">+IF(OFFSET('Hygiene Data'!$D$11,0,10*ROW('Hygiene Data'!D104))="","",OFFSET('Hygiene Data'!$D$11,0,10*ROW('Hygiene Data'!D104)))</f>
        <v/>
      </c>
      <c r="DP110" s="276" t="str">
        <f ca="true">+IF(OFFSET('Hygiene Data'!$D$12,0,10*ROW('Hygiene Data'!D104))="","",OFFSET('Hygiene Data'!$D$12,0,10*ROW('Hygiene Data'!D104)))</f>
        <v/>
      </c>
      <c r="DQ110" s="276" t="str">
        <f ca="true">+IF(OFFSET('Hygiene Data'!$D$13,0,10*ROW('Hygiene Data'!D104))="","",OFFSET('Hygiene Data'!$D$13,0,10*ROW('Hygiene Data'!D104)))</f>
        <v/>
      </c>
      <c r="DR110" s="276" t="str">
        <f ca="true">+IF(OFFSET('Hygiene Data'!$E$11,0,10*ROW('Hygiene Data'!E104))="","",OFFSET('Hygiene Data'!$E$11,0,10*ROW('Hygiene Data'!E104)))</f>
        <v/>
      </c>
      <c r="DS110" s="276" t="str">
        <f ca="true">+IF(OFFSET('Hygiene Data'!$E$12,0,10*ROW('Hygiene Data'!E104))="","",OFFSET('Hygiene Data'!$E$12,0,10*ROW('Hygiene Data'!E104)))</f>
        <v/>
      </c>
      <c r="DT110" s="276" t="str">
        <f ca="true">+IF(OFFSET('Hygiene Data'!$E$13,0,10*ROW('Hygiene Data'!E104))="","",OFFSET('Hygiene Data'!$E$13,0,10*ROW('Hygiene Data'!E104)))</f>
        <v/>
      </c>
      <c r="DU110" s="276" t="str">
        <f ca="true">+IF(OFFSET('Hygiene Data'!$F$11,0,10*ROW('Hygiene Data'!F104))="","",OFFSET('Hygiene Data'!$F$11,0,10*ROW('Hygiene Data'!F104)))</f>
        <v/>
      </c>
      <c r="DV110" s="276" t="str">
        <f ca="true">+IF(OFFSET('Hygiene Data'!$F$12,0,10*ROW('Hygiene Data'!F104))="","",OFFSET('Hygiene Data'!$F$12,0,10*ROW('Hygiene Data'!F104)))</f>
        <v/>
      </c>
      <c r="DW110" s="276" t="str">
        <f ca="true">+IF(OFFSET('Hygiene Data'!$F$13,0,10*ROW('Hygiene Data'!F104))="","",OFFSET('Hygiene Data'!$F$13,0,10*ROW('Hygiene Data'!F104)))</f>
        <v/>
      </c>
      <c r="DX110" s="276" t="str">
        <f ca="true">+IF(OFFSET('Hygiene Data'!$G$11,0,10*ROW('Hygiene Data'!G104))="","",OFFSET('Hygiene Data'!$G$11,0,10*ROW('Hygiene Data'!G104)))</f>
        <v/>
      </c>
      <c r="DY110" s="276" t="str">
        <f ca="true">+IF(OFFSET('Hygiene Data'!$G$12,0,10*ROW('Hygiene Data'!G104))="","",OFFSET('Hygiene Data'!$G$12,0,10*ROW('Hygiene Data'!G104)))</f>
        <v/>
      </c>
      <c r="DZ110" s="276" t="str">
        <f ca="true">+IF(OFFSET('Hygiene Data'!$G$13,0,10*ROW('Hygiene Data'!G104))="","",OFFSET('Hygiene Data'!$G$13,0,10*ROW('Hygiene Data'!G104)))</f>
        <v/>
      </c>
      <c r="EA110" s="276" t="str">
        <f ca="true">+IF(OFFSET('Hygiene Data'!$H$11,0,10*ROW('Hygiene Data'!H104))="","",OFFSET('Hygiene Data'!$H$11,0,10*ROW('Hygiene Data'!H104)))</f>
        <v/>
      </c>
      <c r="EB110" s="276" t="str">
        <f ca="true">+IF(OFFSET('Hygiene Data'!$H$12,0,10*ROW('Hygiene Data'!H104))="","",OFFSET('Hygiene Data'!$H$12,0,10*ROW('Hygiene Data'!H104)))</f>
        <v/>
      </c>
      <c r="EC110" s="276" t="str">
        <f ca="true">+IF(OFFSET('Hygiene Data'!$H$13,0,10*ROW('Hygiene Data'!H104))="","",OFFSET('Hygiene Data'!$H$13,0,10*ROW('Hygiene Data'!H104)))</f>
        <v/>
      </c>
      <c r="ED110" s="276" t="str">
        <f ca="true">+IF(OFFSET('Hygiene Data'!$I$11,0,10*ROW('Hygiene Data'!I104))="","",OFFSET('Hygiene Data'!$I$11,0,10*ROW('Hygiene Data'!I104)))</f>
        <v/>
      </c>
      <c r="EE110" s="276" t="str">
        <f ca="true">+IF(OFFSET('Hygiene Data'!$I$12,0,10*ROW('Hygiene Data'!I104))="","",OFFSET('Hygiene Data'!$I$12,0,10*ROW('Hygiene Data'!I104)))</f>
        <v/>
      </c>
      <c r="EF110" s="276"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2"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6"/>
      <c r="BS111" s="276" t="str">
        <f ca="true">+IF(OFFSET('Water Data'!$D$27,0,10*ROW('Water Data'!D105))="","",OFFSET('Water Data'!$D$27,0,10*ROW('Water Data'!D105)))</f>
        <v/>
      </c>
      <c r="BT111" s="276" t="str">
        <f ca="true">+IF(OFFSET('Water Data'!$D$28,0,10*ROW('Water Data'!D105))="","",OFFSET('Water Data'!$D$28,0,10*ROW('Water Data'!D105)))</f>
        <v/>
      </c>
      <c r="BU111" s="276" t="str">
        <f ca="true">+IF(OFFSET('Water Data'!$D$29,0,10*ROW('Water Data'!D105))="","",OFFSET('Water Data'!$D$29,0,10*ROW('Water Data'!D105)))</f>
        <v/>
      </c>
      <c r="BV111" s="276" t="str">
        <f ca="true">+IF(OFFSET('Water Data'!$E$27,0,10*ROW('Water Data'!E105))="","",OFFSET('Water Data'!$E$27,0,10*ROW('Water Data'!E105)))</f>
        <v/>
      </c>
      <c r="BW111" s="276" t="str">
        <f ca="true">+IF(OFFSET('Water Data'!$E$28,0,10*ROW('Water Data'!E105))="","",OFFSET('Water Data'!$E$28,0,10*ROW('Water Data'!E105)))</f>
        <v/>
      </c>
      <c r="BX111" s="276" t="str">
        <f ca="true">+IF(OFFSET('Water Data'!$E$29,0,10*ROW('Water Data'!E105))="","",OFFSET('Water Data'!$E$29,0,10*ROW('Water Data'!E105)))</f>
        <v/>
      </c>
      <c r="BY111" s="276" t="str">
        <f ca="true">+IF(OFFSET('Water Data'!$F$27,0,10*ROW('Water Data'!F105))="","",OFFSET('Water Data'!$F$27,0,10*ROW('Water Data'!F105)))</f>
        <v/>
      </c>
      <c r="BZ111" s="276" t="str">
        <f ca="true">+IF(OFFSET('Water Data'!$F$28,0,10*ROW('Water Data'!F105))="","",OFFSET('Water Data'!$F$28,0,10*ROW('Water Data'!F105)))</f>
        <v/>
      </c>
      <c r="CA111" s="276" t="str">
        <f ca="true">+IF(OFFSET('Water Data'!$F$29,0,10*ROW('Water Data'!F105))="","",OFFSET('Water Data'!$F$29,0,10*ROW('Water Data'!F105)))</f>
        <v/>
      </c>
      <c r="CB111" s="276" t="str">
        <f ca="true">+IF(OFFSET('Water Data'!$G$27,0,10*ROW('Water Data'!G105))="","",OFFSET('Water Data'!$G$27,0,10*ROW('Water Data'!G105)))</f>
        <v/>
      </c>
      <c r="CC111" s="276" t="str">
        <f ca="true">+IF(OFFSET('Water Data'!$G$28,0,10*ROW('Water Data'!G105))="","",OFFSET('Water Data'!$G$28,0,10*ROW('Water Data'!G105)))</f>
        <v/>
      </c>
      <c r="CD111" s="276" t="str">
        <f ca="true">+IF(OFFSET('Water Data'!$G$29,0,10*ROW('Water Data'!G105))="","",OFFSET('Water Data'!$G$29,0,10*ROW('Water Data'!G105)))</f>
        <v/>
      </c>
      <c r="CE111" s="276" t="str">
        <f ca="true">+IF(OFFSET('Water Data'!$H$27,0,10*ROW('Water Data'!H105))="","",OFFSET('Water Data'!$H$27,0,10*ROW('Water Data'!H105)))</f>
        <v/>
      </c>
      <c r="CF111" s="276" t="str">
        <f ca="true">+IF(OFFSET('Water Data'!$H$28,0,10*ROW('Water Data'!H105))="","",OFFSET('Water Data'!$H$28,0,10*ROW('Water Data'!H105)))</f>
        <v/>
      </c>
      <c r="CG111" s="276" t="str">
        <f ca="true">+IF(OFFSET('Water Data'!$H$29,0,10*ROW('Water Data'!H105))="","",OFFSET('Water Data'!$H$29,0,10*ROW('Water Data'!H105)))</f>
        <v/>
      </c>
      <c r="CH111" s="276" t="str">
        <f ca="true">+IF(OFFSET('Water Data'!$I$27,0,10*ROW('Water Data'!I105))="","",OFFSET('Water Data'!$I$27,0,10*ROW('Water Data'!I105)))</f>
        <v/>
      </c>
      <c r="CI111" s="276" t="str">
        <f ca="true">+IF(OFFSET('Water Data'!$I$28,0,10*ROW('Water Data'!I105))="","",OFFSET('Water Data'!$I$28,0,10*ROW('Water Data'!I105)))</f>
        <v/>
      </c>
      <c r="CJ111" s="276" t="str">
        <f ca="true">+IF(OFFSET('Water Data'!$I$29,0,10*ROW('Water Data'!I105))="","",OFFSET('Water Data'!$I$29,0,10*ROW('Water Data'!I105)))</f>
        <v/>
      </c>
      <c r="CK111" s="276" t="str">
        <f ca="true">+IF(OFFSET('Sanitation Data'!$D$28,0,10*ROW('Sanitation Data'!D105))="","",OFFSET('Sanitation Data'!$D$28,0,10*ROW('Sanitation Data'!D105)))</f>
        <v/>
      </c>
      <c r="CL111" s="276" t="str">
        <f ca="true">+IF(OFFSET('Sanitation Data'!$D$29,0,10*ROW('Sanitation Data'!D105))="","",OFFSET('Sanitation Data'!$D$29,0,10*ROW('Sanitation Data'!D105)))</f>
        <v/>
      </c>
      <c r="CM111" s="276" t="str">
        <f ca="true">+IF(OFFSET('Sanitation Data'!$D$30,0,10*ROW('Sanitation Data'!D105))="","",OFFSET('Sanitation Data'!$D$30,0,10*ROW('Sanitation Data'!D105)))</f>
        <v/>
      </c>
      <c r="CN111" s="276" t="str">
        <f ca="true">+IF(OFFSET('Sanitation Data'!$D$31,0,10*ROW('Sanitation Data'!D105))="","",OFFSET('Sanitation Data'!$D$31,0,10*ROW('Sanitation Data'!D105)))</f>
        <v/>
      </c>
      <c r="CO111" s="276" t="str">
        <f ca="true">+IF(OFFSET('Sanitation Data'!$D$32,0,10*ROW('Sanitation Data'!D105))="","",OFFSET('Sanitation Data'!$D$32,0,10*ROW('Sanitation Data'!D105)))</f>
        <v/>
      </c>
      <c r="CP111" s="276" t="str">
        <f ca="true">+IF(OFFSET('Sanitation Data'!$E$28,0,10*ROW('Sanitation Data'!E105))="","",OFFSET('Sanitation Data'!$E$28,0,10*ROW('Sanitation Data'!E105)))</f>
        <v/>
      </c>
      <c r="CQ111" s="276" t="str">
        <f ca="true">+IF(OFFSET('Sanitation Data'!$E$29,0,10*ROW('Sanitation Data'!E105))="","",OFFSET('Sanitation Data'!$E$29,0,10*ROW('Sanitation Data'!E105)))</f>
        <v/>
      </c>
      <c r="CR111" s="276" t="str">
        <f ca="true">+IF(OFFSET('Sanitation Data'!$E$30,0,10*ROW('Sanitation Data'!E105))="","",OFFSET('Sanitation Data'!$E$30,0,10*ROW('Sanitation Data'!E105)))</f>
        <v/>
      </c>
      <c r="CS111" s="276" t="str">
        <f ca="true">+IF(OFFSET('Sanitation Data'!$E$31,0,10*ROW('Sanitation Data'!E105))="","",OFFSET('Sanitation Data'!$E$31,0,10*ROW('Sanitation Data'!E105)))</f>
        <v/>
      </c>
      <c r="CT111" s="276" t="str">
        <f ca="true">+IF(OFFSET('Sanitation Data'!$E$32,0,10*ROW('Sanitation Data'!E105))="","",OFFSET('Sanitation Data'!$E$32,0,10*ROW('Sanitation Data'!E105)))</f>
        <v/>
      </c>
      <c r="CU111" s="276" t="str">
        <f ca="true">+IF(OFFSET('Sanitation Data'!$F$28,0,10*ROW('Sanitation Data'!F105))="","",OFFSET('Sanitation Data'!$F$28,0,10*ROW('Sanitation Data'!F105)))</f>
        <v/>
      </c>
      <c r="CV111" s="276" t="str">
        <f ca="true">+IF(OFFSET('Sanitation Data'!$F$29,0,10*ROW('Sanitation Data'!F105))="","",OFFSET('Sanitation Data'!$F$29,0,10*ROW('Sanitation Data'!F105)))</f>
        <v/>
      </c>
      <c r="CW111" s="276" t="str">
        <f ca="true">+IF(OFFSET('Sanitation Data'!$F$30,0,10*ROW('Sanitation Data'!F105))="","",OFFSET('Sanitation Data'!$F$30,0,10*ROW('Sanitation Data'!F105)))</f>
        <v/>
      </c>
      <c r="CX111" s="276" t="str">
        <f ca="true">+IF(OFFSET('Sanitation Data'!$F$31,0,10*ROW('Sanitation Data'!F105))="","",OFFSET('Sanitation Data'!$F$31,0,10*ROW('Sanitation Data'!F105)))</f>
        <v/>
      </c>
      <c r="CY111" s="276" t="str">
        <f ca="true">+IF(OFFSET('Sanitation Data'!$F$32,0,10*ROW('Sanitation Data'!F105))="","",OFFSET('Sanitation Data'!$F$32,0,10*ROW('Sanitation Data'!F105)))</f>
        <v/>
      </c>
      <c r="CZ111" s="276" t="str">
        <f ca="true">+IF(OFFSET('Sanitation Data'!$G$28,0,10*ROW('Sanitation Data'!G105))="","",OFFSET('Sanitation Data'!$G$28,0,10*ROW('Sanitation Data'!G105)))</f>
        <v/>
      </c>
      <c r="DA111" s="276" t="str">
        <f ca="true">+IF(OFFSET('Sanitation Data'!$G$29,0,10*ROW('Sanitation Data'!G105))="","",OFFSET('Sanitation Data'!$G$29,0,10*ROW('Sanitation Data'!G105)))</f>
        <v/>
      </c>
      <c r="DB111" s="276" t="str">
        <f ca="true">+IF(OFFSET('Sanitation Data'!$G$30,0,10*ROW('Sanitation Data'!G105))="","",OFFSET('Sanitation Data'!$G$30,0,10*ROW('Sanitation Data'!G105)))</f>
        <v/>
      </c>
      <c r="DC111" s="276" t="str">
        <f ca="true">+IF(OFFSET('Sanitation Data'!$G$31,0,10*ROW('Sanitation Data'!G105))="","",OFFSET('Sanitation Data'!$G$31,0,10*ROW('Sanitation Data'!G105)))</f>
        <v/>
      </c>
      <c r="DD111" s="276" t="str">
        <f ca="true">+IF(OFFSET('Sanitation Data'!$G$32,0,10*ROW('Sanitation Data'!G105))="","",OFFSET('Sanitation Data'!$G$32,0,10*ROW('Sanitation Data'!G105)))</f>
        <v/>
      </c>
      <c r="DE111" s="276" t="str">
        <f ca="true">+IF(OFFSET('Sanitation Data'!$H$28,0,10*ROW('Sanitation Data'!H105))="","",OFFSET('Sanitation Data'!$H$28,0,10*ROW('Sanitation Data'!H105)))</f>
        <v/>
      </c>
      <c r="DF111" s="276" t="str">
        <f ca="true">+IF(OFFSET('Sanitation Data'!$H$29,0,10*ROW('Sanitation Data'!H105))="","",OFFSET('Sanitation Data'!$H$29,0,10*ROW('Sanitation Data'!H105)))</f>
        <v/>
      </c>
      <c r="DG111" s="276" t="str">
        <f ca="true">+IF(OFFSET('Sanitation Data'!$H$30,0,10*ROW('Sanitation Data'!H105))="","",OFFSET('Sanitation Data'!$H$30,0,10*ROW('Sanitation Data'!H105)))</f>
        <v/>
      </c>
      <c r="DH111" s="276" t="str">
        <f ca="true">+IF(OFFSET('Sanitation Data'!$H$31,0,10*ROW('Sanitation Data'!H105))="","",OFFSET('Sanitation Data'!$H$31,0,10*ROW('Sanitation Data'!H105)))</f>
        <v/>
      </c>
      <c r="DI111" s="276" t="str">
        <f ca="true">+IF(OFFSET('Sanitation Data'!$H$32,0,10*ROW('Sanitation Data'!H105))="","",OFFSET('Sanitation Data'!$H$32,0,10*ROW('Sanitation Data'!H105)))</f>
        <v/>
      </c>
      <c r="DJ111" s="276" t="str">
        <f ca="true">+IF(OFFSET('Sanitation Data'!$I$28,0,10*ROW('Sanitation Data'!I105))="","",OFFSET('Sanitation Data'!$I$28,0,10*ROW('Sanitation Data'!I105)))</f>
        <v/>
      </c>
      <c r="DK111" s="276" t="str">
        <f ca="true">+IF(OFFSET('Sanitation Data'!$I$29,0,10*ROW('Sanitation Data'!I105))="","",OFFSET('Sanitation Data'!$I$29,0,10*ROW('Sanitation Data'!I105)))</f>
        <v/>
      </c>
      <c r="DL111" s="276" t="str">
        <f ca="true">+IF(OFFSET('Sanitation Data'!$I$30,0,10*ROW('Sanitation Data'!I105))="","",OFFSET('Sanitation Data'!$I$30,0,10*ROW('Sanitation Data'!I105)))</f>
        <v/>
      </c>
      <c r="DM111" s="276" t="str">
        <f ca="true">+IF(OFFSET('Sanitation Data'!$I$31,0,10*ROW('Sanitation Data'!I105))="","",OFFSET('Sanitation Data'!$I$31,0,10*ROW('Sanitation Data'!I105)))</f>
        <v/>
      </c>
      <c r="DN111" s="276" t="str">
        <f ca="true">+IF(OFFSET('Sanitation Data'!$I$32,0,10*ROW('Sanitation Data'!I105))="","",OFFSET('Sanitation Data'!$I$32,0,10*ROW('Sanitation Data'!I105)))</f>
        <v/>
      </c>
      <c r="DO111" s="276" t="str">
        <f ca="true">+IF(OFFSET('Hygiene Data'!$D$11,0,10*ROW('Hygiene Data'!D105))="","",OFFSET('Hygiene Data'!$D$11,0,10*ROW('Hygiene Data'!D105)))</f>
        <v/>
      </c>
      <c r="DP111" s="276" t="str">
        <f ca="true">+IF(OFFSET('Hygiene Data'!$D$12,0,10*ROW('Hygiene Data'!D105))="","",OFFSET('Hygiene Data'!$D$12,0,10*ROW('Hygiene Data'!D105)))</f>
        <v/>
      </c>
      <c r="DQ111" s="276" t="str">
        <f ca="true">+IF(OFFSET('Hygiene Data'!$D$13,0,10*ROW('Hygiene Data'!D105))="","",OFFSET('Hygiene Data'!$D$13,0,10*ROW('Hygiene Data'!D105)))</f>
        <v/>
      </c>
      <c r="DR111" s="276" t="str">
        <f ca="true">+IF(OFFSET('Hygiene Data'!$E$11,0,10*ROW('Hygiene Data'!E105))="","",OFFSET('Hygiene Data'!$E$11,0,10*ROW('Hygiene Data'!E105)))</f>
        <v/>
      </c>
      <c r="DS111" s="276" t="str">
        <f ca="true">+IF(OFFSET('Hygiene Data'!$E$12,0,10*ROW('Hygiene Data'!E105))="","",OFFSET('Hygiene Data'!$E$12,0,10*ROW('Hygiene Data'!E105)))</f>
        <v/>
      </c>
      <c r="DT111" s="276" t="str">
        <f ca="true">+IF(OFFSET('Hygiene Data'!$E$13,0,10*ROW('Hygiene Data'!E105))="","",OFFSET('Hygiene Data'!$E$13,0,10*ROW('Hygiene Data'!E105)))</f>
        <v/>
      </c>
      <c r="DU111" s="276" t="str">
        <f ca="true">+IF(OFFSET('Hygiene Data'!$F$11,0,10*ROW('Hygiene Data'!F105))="","",OFFSET('Hygiene Data'!$F$11,0,10*ROW('Hygiene Data'!F105)))</f>
        <v/>
      </c>
      <c r="DV111" s="276" t="str">
        <f ca="true">+IF(OFFSET('Hygiene Data'!$F$12,0,10*ROW('Hygiene Data'!F105))="","",OFFSET('Hygiene Data'!$F$12,0,10*ROW('Hygiene Data'!F105)))</f>
        <v/>
      </c>
      <c r="DW111" s="276" t="str">
        <f ca="true">+IF(OFFSET('Hygiene Data'!$F$13,0,10*ROW('Hygiene Data'!F105))="","",OFFSET('Hygiene Data'!$F$13,0,10*ROW('Hygiene Data'!F105)))</f>
        <v/>
      </c>
      <c r="DX111" s="276" t="str">
        <f ca="true">+IF(OFFSET('Hygiene Data'!$G$11,0,10*ROW('Hygiene Data'!G105))="","",OFFSET('Hygiene Data'!$G$11,0,10*ROW('Hygiene Data'!G105)))</f>
        <v/>
      </c>
      <c r="DY111" s="276" t="str">
        <f ca="true">+IF(OFFSET('Hygiene Data'!$G$12,0,10*ROW('Hygiene Data'!G105))="","",OFFSET('Hygiene Data'!$G$12,0,10*ROW('Hygiene Data'!G105)))</f>
        <v/>
      </c>
      <c r="DZ111" s="276" t="str">
        <f ca="true">+IF(OFFSET('Hygiene Data'!$G$13,0,10*ROW('Hygiene Data'!G105))="","",OFFSET('Hygiene Data'!$G$13,0,10*ROW('Hygiene Data'!G105)))</f>
        <v/>
      </c>
      <c r="EA111" s="276" t="str">
        <f ca="true">+IF(OFFSET('Hygiene Data'!$H$11,0,10*ROW('Hygiene Data'!H105))="","",OFFSET('Hygiene Data'!$H$11,0,10*ROW('Hygiene Data'!H105)))</f>
        <v/>
      </c>
      <c r="EB111" s="276" t="str">
        <f ca="true">+IF(OFFSET('Hygiene Data'!$H$12,0,10*ROW('Hygiene Data'!H105))="","",OFFSET('Hygiene Data'!$H$12,0,10*ROW('Hygiene Data'!H105)))</f>
        <v/>
      </c>
      <c r="EC111" s="276" t="str">
        <f ca="true">+IF(OFFSET('Hygiene Data'!$H$13,0,10*ROW('Hygiene Data'!H105))="","",OFFSET('Hygiene Data'!$H$13,0,10*ROW('Hygiene Data'!H105)))</f>
        <v/>
      </c>
      <c r="ED111" s="276" t="str">
        <f ca="true">+IF(OFFSET('Hygiene Data'!$I$11,0,10*ROW('Hygiene Data'!I105))="","",OFFSET('Hygiene Data'!$I$11,0,10*ROW('Hygiene Data'!I105)))</f>
        <v/>
      </c>
      <c r="EE111" s="276" t="str">
        <f ca="true">+IF(OFFSET('Hygiene Data'!$I$12,0,10*ROW('Hygiene Data'!I105))="","",OFFSET('Hygiene Data'!$I$12,0,10*ROW('Hygiene Data'!I105)))</f>
        <v/>
      </c>
      <c r="EF111" s="276"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2"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6"/>
      <c r="BS112" s="276" t="str">
        <f ca="true">+IF(OFFSET('Water Data'!$D$27,0,10*ROW('Water Data'!D106))="","",OFFSET('Water Data'!$D$27,0,10*ROW('Water Data'!D106)))</f>
        <v/>
      </c>
      <c r="BT112" s="276" t="str">
        <f ca="true">+IF(OFFSET('Water Data'!$D$28,0,10*ROW('Water Data'!D106))="","",OFFSET('Water Data'!$D$28,0,10*ROW('Water Data'!D106)))</f>
        <v/>
      </c>
      <c r="BU112" s="276" t="str">
        <f ca="true">+IF(OFFSET('Water Data'!$D$29,0,10*ROW('Water Data'!D106))="","",OFFSET('Water Data'!$D$29,0,10*ROW('Water Data'!D106)))</f>
        <v/>
      </c>
      <c r="BV112" s="276" t="str">
        <f ca="true">+IF(OFFSET('Water Data'!$E$27,0,10*ROW('Water Data'!E106))="","",OFFSET('Water Data'!$E$27,0,10*ROW('Water Data'!E106)))</f>
        <v/>
      </c>
      <c r="BW112" s="276" t="str">
        <f ca="true">+IF(OFFSET('Water Data'!$E$28,0,10*ROW('Water Data'!E106))="","",OFFSET('Water Data'!$E$28,0,10*ROW('Water Data'!E106)))</f>
        <v/>
      </c>
      <c r="BX112" s="276" t="str">
        <f ca="true">+IF(OFFSET('Water Data'!$E$29,0,10*ROW('Water Data'!E106))="","",OFFSET('Water Data'!$E$29,0,10*ROW('Water Data'!E106)))</f>
        <v/>
      </c>
      <c r="BY112" s="276" t="str">
        <f ca="true">+IF(OFFSET('Water Data'!$F$27,0,10*ROW('Water Data'!F106))="","",OFFSET('Water Data'!$F$27,0,10*ROW('Water Data'!F106)))</f>
        <v/>
      </c>
      <c r="BZ112" s="276" t="str">
        <f ca="true">+IF(OFFSET('Water Data'!$F$28,0,10*ROW('Water Data'!F106))="","",OFFSET('Water Data'!$F$28,0,10*ROW('Water Data'!F106)))</f>
        <v/>
      </c>
      <c r="CA112" s="276" t="str">
        <f ca="true">+IF(OFFSET('Water Data'!$F$29,0,10*ROW('Water Data'!F106))="","",OFFSET('Water Data'!$F$29,0,10*ROW('Water Data'!F106)))</f>
        <v/>
      </c>
      <c r="CB112" s="276" t="str">
        <f ca="true">+IF(OFFSET('Water Data'!$G$27,0,10*ROW('Water Data'!G106))="","",OFFSET('Water Data'!$G$27,0,10*ROW('Water Data'!G106)))</f>
        <v/>
      </c>
      <c r="CC112" s="276" t="str">
        <f ca="true">+IF(OFFSET('Water Data'!$G$28,0,10*ROW('Water Data'!G106))="","",OFFSET('Water Data'!$G$28,0,10*ROW('Water Data'!G106)))</f>
        <v/>
      </c>
      <c r="CD112" s="276" t="str">
        <f ca="true">+IF(OFFSET('Water Data'!$G$29,0,10*ROW('Water Data'!G106))="","",OFFSET('Water Data'!$G$29,0,10*ROW('Water Data'!G106)))</f>
        <v/>
      </c>
      <c r="CE112" s="276" t="str">
        <f ca="true">+IF(OFFSET('Water Data'!$H$27,0,10*ROW('Water Data'!H106))="","",OFFSET('Water Data'!$H$27,0,10*ROW('Water Data'!H106)))</f>
        <v/>
      </c>
      <c r="CF112" s="276" t="str">
        <f ca="true">+IF(OFFSET('Water Data'!$H$28,0,10*ROW('Water Data'!H106))="","",OFFSET('Water Data'!$H$28,0,10*ROW('Water Data'!H106)))</f>
        <v/>
      </c>
      <c r="CG112" s="276" t="str">
        <f ca="true">+IF(OFFSET('Water Data'!$H$29,0,10*ROW('Water Data'!H106))="","",OFFSET('Water Data'!$H$29,0,10*ROW('Water Data'!H106)))</f>
        <v/>
      </c>
      <c r="CH112" s="276" t="str">
        <f ca="true">+IF(OFFSET('Water Data'!$I$27,0,10*ROW('Water Data'!I106))="","",OFFSET('Water Data'!$I$27,0,10*ROW('Water Data'!I106)))</f>
        <v/>
      </c>
      <c r="CI112" s="276" t="str">
        <f ca="true">+IF(OFFSET('Water Data'!$I$28,0,10*ROW('Water Data'!I106))="","",OFFSET('Water Data'!$I$28,0,10*ROW('Water Data'!I106)))</f>
        <v/>
      </c>
      <c r="CJ112" s="276" t="str">
        <f ca="true">+IF(OFFSET('Water Data'!$I$29,0,10*ROW('Water Data'!I106))="","",OFFSET('Water Data'!$I$29,0,10*ROW('Water Data'!I106)))</f>
        <v/>
      </c>
      <c r="CK112" s="276" t="str">
        <f ca="true">+IF(OFFSET('Sanitation Data'!$D$28,0,10*ROW('Sanitation Data'!D106))="","",OFFSET('Sanitation Data'!$D$28,0,10*ROW('Sanitation Data'!D106)))</f>
        <v/>
      </c>
      <c r="CL112" s="276" t="str">
        <f ca="true">+IF(OFFSET('Sanitation Data'!$D$29,0,10*ROW('Sanitation Data'!D106))="","",OFFSET('Sanitation Data'!$D$29,0,10*ROW('Sanitation Data'!D106)))</f>
        <v/>
      </c>
      <c r="CM112" s="276" t="str">
        <f ca="true">+IF(OFFSET('Sanitation Data'!$D$30,0,10*ROW('Sanitation Data'!D106))="","",OFFSET('Sanitation Data'!$D$30,0,10*ROW('Sanitation Data'!D106)))</f>
        <v/>
      </c>
      <c r="CN112" s="276" t="str">
        <f ca="true">+IF(OFFSET('Sanitation Data'!$D$31,0,10*ROW('Sanitation Data'!D106))="","",OFFSET('Sanitation Data'!$D$31,0,10*ROW('Sanitation Data'!D106)))</f>
        <v/>
      </c>
      <c r="CO112" s="276" t="str">
        <f ca="true">+IF(OFFSET('Sanitation Data'!$D$32,0,10*ROW('Sanitation Data'!D106))="","",OFFSET('Sanitation Data'!$D$32,0,10*ROW('Sanitation Data'!D106)))</f>
        <v/>
      </c>
      <c r="CP112" s="276" t="str">
        <f ca="true">+IF(OFFSET('Sanitation Data'!$E$28,0,10*ROW('Sanitation Data'!E106))="","",OFFSET('Sanitation Data'!$E$28,0,10*ROW('Sanitation Data'!E106)))</f>
        <v/>
      </c>
      <c r="CQ112" s="276" t="str">
        <f ca="true">+IF(OFFSET('Sanitation Data'!$E$29,0,10*ROW('Sanitation Data'!E106))="","",OFFSET('Sanitation Data'!$E$29,0,10*ROW('Sanitation Data'!E106)))</f>
        <v/>
      </c>
      <c r="CR112" s="276" t="str">
        <f ca="true">+IF(OFFSET('Sanitation Data'!$E$30,0,10*ROW('Sanitation Data'!E106))="","",OFFSET('Sanitation Data'!$E$30,0,10*ROW('Sanitation Data'!E106)))</f>
        <v/>
      </c>
      <c r="CS112" s="276" t="str">
        <f ca="true">+IF(OFFSET('Sanitation Data'!$E$31,0,10*ROW('Sanitation Data'!E106))="","",OFFSET('Sanitation Data'!$E$31,0,10*ROW('Sanitation Data'!E106)))</f>
        <v/>
      </c>
      <c r="CT112" s="276" t="str">
        <f ca="true">+IF(OFFSET('Sanitation Data'!$E$32,0,10*ROW('Sanitation Data'!E106))="","",OFFSET('Sanitation Data'!$E$32,0,10*ROW('Sanitation Data'!E106)))</f>
        <v/>
      </c>
      <c r="CU112" s="276" t="str">
        <f ca="true">+IF(OFFSET('Sanitation Data'!$F$28,0,10*ROW('Sanitation Data'!F106))="","",OFFSET('Sanitation Data'!$F$28,0,10*ROW('Sanitation Data'!F106)))</f>
        <v/>
      </c>
      <c r="CV112" s="276" t="str">
        <f ca="true">+IF(OFFSET('Sanitation Data'!$F$29,0,10*ROW('Sanitation Data'!F106))="","",OFFSET('Sanitation Data'!$F$29,0,10*ROW('Sanitation Data'!F106)))</f>
        <v/>
      </c>
      <c r="CW112" s="276" t="str">
        <f ca="true">+IF(OFFSET('Sanitation Data'!$F$30,0,10*ROW('Sanitation Data'!F106))="","",OFFSET('Sanitation Data'!$F$30,0,10*ROW('Sanitation Data'!F106)))</f>
        <v/>
      </c>
      <c r="CX112" s="276" t="str">
        <f ca="true">+IF(OFFSET('Sanitation Data'!$F$31,0,10*ROW('Sanitation Data'!F106))="","",OFFSET('Sanitation Data'!$F$31,0,10*ROW('Sanitation Data'!F106)))</f>
        <v/>
      </c>
      <c r="CY112" s="276" t="str">
        <f ca="true">+IF(OFFSET('Sanitation Data'!$F$32,0,10*ROW('Sanitation Data'!F106))="","",OFFSET('Sanitation Data'!$F$32,0,10*ROW('Sanitation Data'!F106)))</f>
        <v/>
      </c>
      <c r="CZ112" s="276" t="str">
        <f ca="true">+IF(OFFSET('Sanitation Data'!$G$28,0,10*ROW('Sanitation Data'!G106))="","",OFFSET('Sanitation Data'!$G$28,0,10*ROW('Sanitation Data'!G106)))</f>
        <v/>
      </c>
      <c r="DA112" s="276" t="str">
        <f ca="true">+IF(OFFSET('Sanitation Data'!$G$29,0,10*ROW('Sanitation Data'!G106))="","",OFFSET('Sanitation Data'!$G$29,0,10*ROW('Sanitation Data'!G106)))</f>
        <v/>
      </c>
      <c r="DB112" s="276" t="str">
        <f ca="true">+IF(OFFSET('Sanitation Data'!$G$30,0,10*ROW('Sanitation Data'!G106))="","",OFFSET('Sanitation Data'!$G$30,0,10*ROW('Sanitation Data'!G106)))</f>
        <v/>
      </c>
      <c r="DC112" s="276" t="str">
        <f ca="true">+IF(OFFSET('Sanitation Data'!$G$31,0,10*ROW('Sanitation Data'!G106))="","",OFFSET('Sanitation Data'!$G$31,0,10*ROW('Sanitation Data'!G106)))</f>
        <v/>
      </c>
      <c r="DD112" s="276" t="str">
        <f ca="true">+IF(OFFSET('Sanitation Data'!$G$32,0,10*ROW('Sanitation Data'!G106))="","",OFFSET('Sanitation Data'!$G$32,0,10*ROW('Sanitation Data'!G106)))</f>
        <v/>
      </c>
      <c r="DE112" s="276" t="str">
        <f ca="true">+IF(OFFSET('Sanitation Data'!$H$28,0,10*ROW('Sanitation Data'!H106))="","",OFFSET('Sanitation Data'!$H$28,0,10*ROW('Sanitation Data'!H106)))</f>
        <v/>
      </c>
      <c r="DF112" s="276" t="str">
        <f ca="true">+IF(OFFSET('Sanitation Data'!$H$29,0,10*ROW('Sanitation Data'!H106))="","",OFFSET('Sanitation Data'!$H$29,0,10*ROW('Sanitation Data'!H106)))</f>
        <v/>
      </c>
      <c r="DG112" s="276" t="str">
        <f ca="true">+IF(OFFSET('Sanitation Data'!$H$30,0,10*ROW('Sanitation Data'!H106))="","",OFFSET('Sanitation Data'!$H$30,0,10*ROW('Sanitation Data'!H106)))</f>
        <v/>
      </c>
      <c r="DH112" s="276" t="str">
        <f ca="true">+IF(OFFSET('Sanitation Data'!$H$31,0,10*ROW('Sanitation Data'!H106))="","",OFFSET('Sanitation Data'!$H$31,0,10*ROW('Sanitation Data'!H106)))</f>
        <v/>
      </c>
      <c r="DI112" s="276" t="str">
        <f ca="true">+IF(OFFSET('Sanitation Data'!$H$32,0,10*ROW('Sanitation Data'!H106))="","",OFFSET('Sanitation Data'!$H$32,0,10*ROW('Sanitation Data'!H106)))</f>
        <v/>
      </c>
      <c r="DJ112" s="276" t="str">
        <f ca="true">+IF(OFFSET('Sanitation Data'!$I$28,0,10*ROW('Sanitation Data'!I106))="","",OFFSET('Sanitation Data'!$I$28,0,10*ROW('Sanitation Data'!I106)))</f>
        <v/>
      </c>
      <c r="DK112" s="276" t="str">
        <f ca="true">+IF(OFFSET('Sanitation Data'!$I$29,0,10*ROW('Sanitation Data'!I106))="","",OFFSET('Sanitation Data'!$I$29,0,10*ROW('Sanitation Data'!I106)))</f>
        <v/>
      </c>
      <c r="DL112" s="276" t="str">
        <f ca="true">+IF(OFFSET('Sanitation Data'!$I$30,0,10*ROW('Sanitation Data'!I106))="","",OFFSET('Sanitation Data'!$I$30,0,10*ROW('Sanitation Data'!I106)))</f>
        <v/>
      </c>
      <c r="DM112" s="276" t="str">
        <f ca="true">+IF(OFFSET('Sanitation Data'!$I$31,0,10*ROW('Sanitation Data'!I106))="","",OFFSET('Sanitation Data'!$I$31,0,10*ROW('Sanitation Data'!I106)))</f>
        <v/>
      </c>
      <c r="DN112" s="276" t="str">
        <f ca="true">+IF(OFFSET('Sanitation Data'!$I$32,0,10*ROW('Sanitation Data'!I106))="","",OFFSET('Sanitation Data'!$I$32,0,10*ROW('Sanitation Data'!I106)))</f>
        <v/>
      </c>
      <c r="DO112" s="276" t="str">
        <f ca="true">+IF(OFFSET('Hygiene Data'!$D$11,0,10*ROW('Hygiene Data'!D106))="","",OFFSET('Hygiene Data'!$D$11,0,10*ROW('Hygiene Data'!D106)))</f>
        <v/>
      </c>
      <c r="DP112" s="276" t="str">
        <f ca="true">+IF(OFFSET('Hygiene Data'!$D$12,0,10*ROW('Hygiene Data'!D106))="","",OFFSET('Hygiene Data'!$D$12,0,10*ROW('Hygiene Data'!D106)))</f>
        <v/>
      </c>
      <c r="DQ112" s="276" t="str">
        <f ca="true">+IF(OFFSET('Hygiene Data'!$D$13,0,10*ROW('Hygiene Data'!D106))="","",OFFSET('Hygiene Data'!$D$13,0,10*ROW('Hygiene Data'!D106)))</f>
        <v/>
      </c>
      <c r="DR112" s="276" t="str">
        <f ca="true">+IF(OFFSET('Hygiene Data'!$E$11,0,10*ROW('Hygiene Data'!E106))="","",OFFSET('Hygiene Data'!$E$11,0,10*ROW('Hygiene Data'!E106)))</f>
        <v/>
      </c>
      <c r="DS112" s="276" t="str">
        <f ca="true">+IF(OFFSET('Hygiene Data'!$E$12,0,10*ROW('Hygiene Data'!E106))="","",OFFSET('Hygiene Data'!$E$12,0,10*ROW('Hygiene Data'!E106)))</f>
        <v/>
      </c>
      <c r="DT112" s="276" t="str">
        <f ca="true">+IF(OFFSET('Hygiene Data'!$E$13,0,10*ROW('Hygiene Data'!E106))="","",OFFSET('Hygiene Data'!$E$13,0,10*ROW('Hygiene Data'!E106)))</f>
        <v/>
      </c>
      <c r="DU112" s="276" t="str">
        <f ca="true">+IF(OFFSET('Hygiene Data'!$F$11,0,10*ROW('Hygiene Data'!F106))="","",OFFSET('Hygiene Data'!$F$11,0,10*ROW('Hygiene Data'!F106)))</f>
        <v/>
      </c>
      <c r="DV112" s="276" t="str">
        <f ca="true">+IF(OFFSET('Hygiene Data'!$F$12,0,10*ROW('Hygiene Data'!F106))="","",OFFSET('Hygiene Data'!$F$12,0,10*ROW('Hygiene Data'!F106)))</f>
        <v/>
      </c>
      <c r="DW112" s="276" t="str">
        <f ca="true">+IF(OFFSET('Hygiene Data'!$F$13,0,10*ROW('Hygiene Data'!F106))="","",OFFSET('Hygiene Data'!$F$13,0,10*ROW('Hygiene Data'!F106)))</f>
        <v/>
      </c>
      <c r="DX112" s="276" t="str">
        <f ca="true">+IF(OFFSET('Hygiene Data'!$G$11,0,10*ROW('Hygiene Data'!G106))="","",OFFSET('Hygiene Data'!$G$11,0,10*ROW('Hygiene Data'!G106)))</f>
        <v/>
      </c>
      <c r="DY112" s="276" t="str">
        <f ca="true">+IF(OFFSET('Hygiene Data'!$G$12,0,10*ROW('Hygiene Data'!G106))="","",OFFSET('Hygiene Data'!$G$12,0,10*ROW('Hygiene Data'!G106)))</f>
        <v/>
      </c>
      <c r="DZ112" s="276" t="str">
        <f ca="true">+IF(OFFSET('Hygiene Data'!$G$13,0,10*ROW('Hygiene Data'!G106))="","",OFFSET('Hygiene Data'!$G$13,0,10*ROW('Hygiene Data'!G106)))</f>
        <v/>
      </c>
      <c r="EA112" s="276" t="str">
        <f ca="true">+IF(OFFSET('Hygiene Data'!$H$11,0,10*ROW('Hygiene Data'!H106))="","",OFFSET('Hygiene Data'!$H$11,0,10*ROW('Hygiene Data'!H106)))</f>
        <v/>
      </c>
      <c r="EB112" s="276" t="str">
        <f ca="true">+IF(OFFSET('Hygiene Data'!$H$12,0,10*ROW('Hygiene Data'!H106))="","",OFFSET('Hygiene Data'!$H$12,0,10*ROW('Hygiene Data'!H106)))</f>
        <v/>
      </c>
      <c r="EC112" s="276" t="str">
        <f ca="true">+IF(OFFSET('Hygiene Data'!$H$13,0,10*ROW('Hygiene Data'!H106))="","",OFFSET('Hygiene Data'!$H$13,0,10*ROW('Hygiene Data'!H106)))</f>
        <v/>
      </c>
      <c r="ED112" s="276" t="str">
        <f ca="true">+IF(OFFSET('Hygiene Data'!$I$11,0,10*ROW('Hygiene Data'!I106))="","",OFFSET('Hygiene Data'!$I$11,0,10*ROW('Hygiene Data'!I106)))</f>
        <v/>
      </c>
      <c r="EE112" s="276" t="str">
        <f ca="true">+IF(OFFSET('Hygiene Data'!$I$12,0,10*ROW('Hygiene Data'!I106))="","",OFFSET('Hygiene Data'!$I$12,0,10*ROW('Hygiene Data'!I106)))</f>
        <v/>
      </c>
      <c r="EF112" s="276"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2"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6"/>
      <c r="BS113" s="276" t="str">
        <f ca="true">+IF(OFFSET('Water Data'!$D$27,0,10*ROW('Water Data'!D107))="","",OFFSET('Water Data'!$D$27,0,10*ROW('Water Data'!D107)))</f>
        <v/>
      </c>
      <c r="BT113" s="276" t="str">
        <f ca="true">+IF(OFFSET('Water Data'!$D$28,0,10*ROW('Water Data'!D107))="","",OFFSET('Water Data'!$D$28,0,10*ROW('Water Data'!D107)))</f>
        <v/>
      </c>
      <c r="BU113" s="276" t="str">
        <f ca="true">+IF(OFFSET('Water Data'!$D$29,0,10*ROW('Water Data'!D107))="","",OFFSET('Water Data'!$D$29,0,10*ROW('Water Data'!D107)))</f>
        <v/>
      </c>
      <c r="BV113" s="276" t="str">
        <f ca="true">+IF(OFFSET('Water Data'!$E$27,0,10*ROW('Water Data'!E107))="","",OFFSET('Water Data'!$E$27,0,10*ROW('Water Data'!E107)))</f>
        <v/>
      </c>
      <c r="BW113" s="276" t="str">
        <f ca="true">+IF(OFFSET('Water Data'!$E$28,0,10*ROW('Water Data'!E107))="","",OFFSET('Water Data'!$E$28,0,10*ROW('Water Data'!E107)))</f>
        <v/>
      </c>
      <c r="BX113" s="276" t="str">
        <f ca="true">+IF(OFFSET('Water Data'!$E$29,0,10*ROW('Water Data'!E107))="","",OFFSET('Water Data'!$E$29,0,10*ROW('Water Data'!E107)))</f>
        <v/>
      </c>
      <c r="BY113" s="276" t="str">
        <f ca="true">+IF(OFFSET('Water Data'!$F$27,0,10*ROW('Water Data'!F107))="","",OFFSET('Water Data'!$F$27,0,10*ROW('Water Data'!F107)))</f>
        <v/>
      </c>
      <c r="BZ113" s="276" t="str">
        <f ca="true">+IF(OFFSET('Water Data'!$F$28,0,10*ROW('Water Data'!F107))="","",OFFSET('Water Data'!$F$28,0,10*ROW('Water Data'!F107)))</f>
        <v/>
      </c>
      <c r="CA113" s="276" t="str">
        <f ca="true">+IF(OFFSET('Water Data'!$F$29,0,10*ROW('Water Data'!F107))="","",OFFSET('Water Data'!$F$29,0,10*ROW('Water Data'!F107)))</f>
        <v/>
      </c>
      <c r="CB113" s="276" t="str">
        <f ca="true">+IF(OFFSET('Water Data'!$G$27,0,10*ROW('Water Data'!G107))="","",OFFSET('Water Data'!$G$27,0,10*ROW('Water Data'!G107)))</f>
        <v/>
      </c>
      <c r="CC113" s="276" t="str">
        <f ca="true">+IF(OFFSET('Water Data'!$G$28,0,10*ROW('Water Data'!G107))="","",OFFSET('Water Data'!$G$28,0,10*ROW('Water Data'!G107)))</f>
        <v/>
      </c>
      <c r="CD113" s="276" t="str">
        <f ca="true">+IF(OFFSET('Water Data'!$G$29,0,10*ROW('Water Data'!G107))="","",OFFSET('Water Data'!$G$29,0,10*ROW('Water Data'!G107)))</f>
        <v/>
      </c>
      <c r="CE113" s="276" t="str">
        <f ca="true">+IF(OFFSET('Water Data'!$H$27,0,10*ROW('Water Data'!H107))="","",OFFSET('Water Data'!$H$27,0,10*ROW('Water Data'!H107)))</f>
        <v/>
      </c>
      <c r="CF113" s="276" t="str">
        <f ca="true">+IF(OFFSET('Water Data'!$H$28,0,10*ROW('Water Data'!H107))="","",OFFSET('Water Data'!$H$28,0,10*ROW('Water Data'!H107)))</f>
        <v/>
      </c>
      <c r="CG113" s="276" t="str">
        <f ca="true">+IF(OFFSET('Water Data'!$H$29,0,10*ROW('Water Data'!H107))="","",OFFSET('Water Data'!$H$29,0,10*ROW('Water Data'!H107)))</f>
        <v/>
      </c>
      <c r="CH113" s="276" t="str">
        <f ca="true">+IF(OFFSET('Water Data'!$I$27,0,10*ROW('Water Data'!I107))="","",OFFSET('Water Data'!$I$27,0,10*ROW('Water Data'!I107)))</f>
        <v/>
      </c>
      <c r="CI113" s="276" t="str">
        <f ca="true">+IF(OFFSET('Water Data'!$I$28,0,10*ROW('Water Data'!I107))="","",OFFSET('Water Data'!$I$28,0,10*ROW('Water Data'!I107)))</f>
        <v/>
      </c>
      <c r="CJ113" s="276" t="str">
        <f ca="true">+IF(OFFSET('Water Data'!$I$29,0,10*ROW('Water Data'!I107))="","",OFFSET('Water Data'!$I$29,0,10*ROW('Water Data'!I107)))</f>
        <v/>
      </c>
      <c r="CK113" s="276" t="str">
        <f ca="true">+IF(OFFSET('Sanitation Data'!$D$28,0,10*ROW('Sanitation Data'!D107))="","",OFFSET('Sanitation Data'!$D$28,0,10*ROW('Sanitation Data'!D107)))</f>
        <v/>
      </c>
      <c r="CL113" s="276" t="str">
        <f ca="true">+IF(OFFSET('Sanitation Data'!$D$29,0,10*ROW('Sanitation Data'!D107))="","",OFFSET('Sanitation Data'!$D$29,0,10*ROW('Sanitation Data'!D107)))</f>
        <v/>
      </c>
      <c r="CM113" s="276" t="str">
        <f ca="true">+IF(OFFSET('Sanitation Data'!$D$30,0,10*ROW('Sanitation Data'!D107))="","",OFFSET('Sanitation Data'!$D$30,0,10*ROW('Sanitation Data'!D107)))</f>
        <v/>
      </c>
      <c r="CN113" s="276" t="str">
        <f ca="true">+IF(OFFSET('Sanitation Data'!$D$31,0,10*ROW('Sanitation Data'!D107))="","",OFFSET('Sanitation Data'!$D$31,0,10*ROW('Sanitation Data'!D107)))</f>
        <v/>
      </c>
      <c r="CO113" s="276" t="str">
        <f ca="true">+IF(OFFSET('Sanitation Data'!$D$32,0,10*ROW('Sanitation Data'!D107))="","",OFFSET('Sanitation Data'!$D$32,0,10*ROW('Sanitation Data'!D107)))</f>
        <v/>
      </c>
      <c r="CP113" s="276" t="str">
        <f ca="true">+IF(OFFSET('Sanitation Data'!$E$28,0,10*ROW('Sanitation Data'!E107))="","",OFFSET('Sanitation Data'!$E$28,0,10*ROW('Sanitation Data'!E107)))</f>
        <v/>
      </c>
      <c r="CQ113" s="276" t="str">
        <f ca="true">+IF(OFFSET('Sanitation Data'!$E$29,0,10*ROW('Sanitation Data'!E107))="","",OFFSET('Sanitation Data'!$E$29,0,10*ROW('Sanitation Data'!E107)))</f>
        <v/>
      </c>
      <c r="CR113" s="276" t="str">
        <f ca="true">+IF(OFFSET('Sanitation Data'!$E$30,0,10*ROW('Sanitation Data'!E107))="","",OFFSET('Sanitation Data'!$E$30,0,10*ROW('Sanitation Data'!E107)))</f>
        <v/>
      </c>
      <c r="CS113" s="276" t="str">
        <f ca="true">+IF(OFFSET('Sanitation Data'!$E$31,0,10*ROW('Sanitation Data'!E107))="","",OFFSET('Sanitation Data'!$E$31,0,10*ROW('Sanitation Data'!E107)))</f>
        <v/>
      </c>
      <c r="CT113" s="276" t="str">
        <f ca="true">+IF(OFFSET('Sanitation Data'!$E$32,0,10*ROW('Sanitation Data'!E107))="","",OFFSET('Sanitation Data'!$E$32,0,10*ROW('Sanitation Data'!E107)))</f>
        <v/>
      </c>
      <c r="CU113" s="276" t="str">
        <f ca="true">+IF(OFFSET('Sanitation Data'!$F$28,0,10*ROW('Sanitation Data'!F107))="","",OFFSET('Sanitation Data'!$F$28,0,10*ROW('Sanitation Data'!F107)))</f>
        <v/>
      </c>
      <c r="CV113" s="276" t="str">
        <f ca="true">+IF(OFFSET('Sanitation Data'!$F$29,0,10*ROW('Sanitation Data'!F107))="","",OFFSET('Sanitation Data'!$F$29,0,10*ROW('Sanitation Data'!F107)))</f>
        <v/>
      </c>
      <c r="CW113" s="276" t="str">
        <f ca="true">+IF(OFFSET('Sanitation Data'!$F$30,0,10*ROW('Sanitation Data'!F107))="","",OFFSET('Sanitation Data'!$F$30,0,10*ROW('Sanitation Data'!F107)))</f>
        <v/>
      </c>
      <c r="CX113" s="276" t="str">
        <f ca="true">+IF(OFFSET('Sanitation Data'!$F$31,0,10*ROW('Sanitation Data'!F107))="","",OFFSET('Sanitation Data'!$F$31,0,10*ROW('Sanitation Data'!F107)))</f>
        <v/>
      </c>
      <c r="CY113" s="276" t="str">
        <f ca="true">+IF(OFFSET('Sanitation Data'!$F$32,0,10*ROW('Sanitation Data'!F107))="","",OFFSET('Sanitation Data'!$F$32,0,10*ROW('Sanitation Data'!F107)))</f>
        <v/>
      </c>
      <c r="CZ113" s="276" t="str">
        <f ca="true">+IF(OFFSET('Sanitation Data'!$G$28,0,10*ROW('Sanitation Data'!G107))="","",OFFSET('Sanitation Data'!$G$28,0,10*ROW('Sanitation Data'!G107)))</f>
        <v/>
      </c>
      <c r="DA113" s="276" t="str">
        <f ca="true">+IF(OFFSET('Sanitation Data'!$G$29,0,10*ROW('Sanitation Data'!G107))="","",OFFSET('Sanitation Data'!$G$29,0,10*ROW('Sanitation Data'!G107)))</f>
        <v/>
      </c>
      <c r="DB113" s="276" t="str">
        <f ca="true">+IF(OFFSET('Sanitation Data'!$G$30,0,10*ROW('Sanitation Data'!G107))="","",OFFSET('Sanitation Data'!$G$30,0,10*ROW('Sanitation Data'!G107)))</f>
        <v/>
      </c>
      <c r="DC113" s="276" t="str">
        <f ca="true">+IF(OFFSET('Sanitation Data'!$G$31,0,10*ROW('Sanitation Data'!G107))="","",OFFSET('Sanitation Data'!$G$31,0,10*ROW('Sanitation Data'!G107)))</f>
        <v/>
      </c>
      <c r="DD113" s="276" t="str">
        <f ca="true">+IF(OFFSET('Sanitation Data'!$G$32,0,10*ROW('Sanitation Data'!G107))="","",OFFSET('Sanitation Data'!$G$32,0,10*ROW('Sanitation Data'!G107)))</f>
        <v/>
      </c>
      <c r="DE113" s="276" t="str">
        <f ca="true">+IF(OFFSET('Sanitation Data'!$H$28,0,10*ROW('Sanitation Data'!H107))="","",OFFSET('Sanitation Data'!$H$28,0,10*ROW('Sanitation Data'!H107)))</f>
        <v/>
      </c>
      <c r="DF113" s="276" t="str">
        <f ca="true">+IF(OFFSET('Sanitation Data'!$H$29,0,10*ROW('Sanitation Data'!H107))="","",OFFSET('Sanitation Data'!$H$29,0,10*ROW('Sanitation Data'!H107)))</f>
        <v/>
      </c>
      <c r="DG113" s="276" t="str">
        <f ca="true">+IF(OFFSET('Sanitation Data'!$H$30,0,10*ROW('Sanitation Data'!H107))="","",OFFSET('Sanitation Data'!$H$30,0,10*ROW('Sanitation Data'!H107)))</f>
        <v/>
      </c>
      <c r="DH113" s="276" t="str">
        <f ca="true">+IF(OFFSET('Sanitation Data'!$H$31,0,10*ROW('Sanitation Data'!H107))="","",OFFSET('Sanitation Data'!$H$31,0,10*ROW('Sanitation Data'!H107)))</f>
        <v/>
      </c>
      <c r="DI113" s="276" t="str">
        <f ca="true">+IF(OFFSET('Sanitation Data'!$H$32,0,10*ROW('Sanitation Data'!H107))="","",OFFSET('Sanitation Data'!$H$32,0,10*ROW('Sanitation Data'!H107)))</f>
        <v/>
      </c>
      <c r="DJ113" s="276" t="str">
        <f ca="true">+IF(OFFSET('Sanitation Data'!$I$28,0,10*ROW('Sanitation Data'!I107))="","",OFFSET('Sanitation Data'!$I$28,0,10*ROW('Sanitation Data'!I107)))</f>
        <v/>
      </c>
      <c r="DK113" s="276" t="str">
        <f ca="true">+IF(OFFSET('Sanitation Data'!$I$29,0,10*ROW('Sanitation Data'!I107))="","",OFFSET('Sanitation Data'!$I$29,0,10*ROW('Sanitation Data'!I107)))</f>
        <v/>
      </c>
      <c r="DL113" s="276" t="str">
        <f ca="true">+IF(OFFSET('Sanitation Data'!$I$30,0,10*ROW('Sanitation Data'!I107))="","",OFFSET('Sanitation Data'!$I$30,0,10*ROW('Sanitation Data'!I107)))</f>
        <v/>
      </c>
      <c r="DM113" s="276" t="str">
        <f ca="true">+IF(OFFSET('Sanitation Data'!$I$31,0,10*ROW('Sanitation Data'!I107))="","",OFFSET('Sanitation Data'!$I$31,0,10*ROW('Sanitation Data'!I107)))</f>
        <v/>
      </c>
      <c r="DN113" s="276" t="str">
        <f ca="true">+IF(OFFSET('Sanitation Data'!$I$32,0,10*ROW('Sanitation Data'!I107))="","",OFFSET('Sanitation Data'!$I$32,0,10*ROW('Sanitation Data'!I107)))</f>
        <v/>
      </c>
      <c r="DO113" s="276" t="str">
        <f ca="true">+IF(OFFSET('Hygiene Data'!$D$11,0,10*ROW('Hygiene Data'!D107))="","",OFFSET('Hygiene Data'!$D$11,0,10*ROW('Hygiene Data'!D107)))</f>
        <v/>
      </c>
      <c r="DP113" s="276" t="str">
        <f ca="true">+IF(OFFSET('Hygiene Data'!$D$12,0,10*ROW('Hygiene Data'!D107))="","",OFFSET('Hygiene Data'!$D$12,0,10*ROW('Hygiene Data'!D107)))</f>
        <v/>
      </c>
      <c r="DQ113" s="276" t="str">
        <f ca="true">+IF(OFFSET('Hygiene Data'!$D$13,0,10*ROW('Hygiene Data'!D107))="","",OFFSET('Hygiene Data'!$D$13,0,10*ROW('Hygiene Data'!D107)))</f>
        <v/>
      </c>
      <c r="DR113" s="276" t="str">
        <f ca="true">+IF(OFFSET('Hygiene Data'!$E$11,0,10*ROW('Hygiene Data'!E107))="","",OFFSET('Hygiene Data'!$E$11,0,10*ROW('Hygiene Data'!E107)))</f>
        <v/>
      </c>
      <c r="DS113" s="276" t="str">
        <f ca="true">+IF(OFFSET('Hygiene Data'!$E$12,0,10*ROW('Hygiene Data'!E107))="","",OFFSET('Hygiene Data'!$E$12,0,10*ROW('Hygiene Data'!E107)))</f>
        <v/>
      </c>
      <c r="DT113" s="276" t="str">
        <f ca="true">+IF(OFFSET('Hygiene Data'!$E$13,0,10*ROW('Hygiene Data'!E107))="","",OFFSET('Hygiene Data'!$E$13,0,10*ROW('Hygiene Data'!E107)))</f>
        <v/>
      </c>
      <c r="DU113" s="276" t="str">
        <f ca="true">+IF(OFFSET('Hygiene Data'!$F$11,0,10*ROW('Hygiene Data'!F107))="","",OFFSET('Hygiene Data'!$F$11,0,10*ROW('Hygiene Data'!F107)))</f>
        <v/>
      </c>
      <c r="DV113" s="276" t="str">
        <f ca="true">+IF(OFFSET('Hygiene Data'!$F$12,0,10*ROW('Hygiene Data'!F107))="","",OFFSET('Hygiene Data'!$F$12,0,10*ROW('Hygiene Data'!F107)))</f>
        <v/>
      </c>
      <c r="DW113" s="276" t="str">
        <f ca="true">+IF(OFFSET('Hygiene Data'!$F$13,0,10*ROW('Hygiene Data'!F107))="","",OFFSET('Hygiene Data'!$F$13,0,10*ROW('Hygiene Data'!F107)))</f>
        <v/>
      </c>
      <c r="DX113" s="276" t="str">
        <f ca="true">+IF(OFFSET('Hygiene Data'!$G$11,0,10*ROW('Hygiene Data'!G107))="","",OFFSET('Hygiene Data'!$G$11,0,10*ROW('Hygiene Data'!G107)))</f>
        <v/>
      </c>
      <c r="DY113" s="276" t="str">
        <f ca="true">+IF(OFFSET('Hygiene Data'!$G$12,0,10*ROW('Hygiene Data'!G107))="","",OFFSET('Hygiene Data'!$G$12,0,10*ROW('Hygiene Data'!G107)))</f>
        <v/>
      </c>
      <c r="DZ113" s="276" t="str">
        <f ca="true">+IF(OFFSET('Hygiene Data'!$G$13,0,10*ROW('Hygiene Data'!G107))="","",OFFSET('Hygiene Data'!$G$13,0,10*ROW('Hygiene Data'!G107)))</f>
        <v/>
      </c>
      <c r="EA113" s="276" t="str">
        <f ca="true">+IF(OFFSET('Hygiene Data'!$H$11,0,10*ROW('Hygiene Data'!H107))="","",OFFSET('Hygiene Data'!$H$11,0,10*ROW('Hygiene Data'!H107)))</f>
        <v/>
      </c>
      <c r="EB113" s="276" t="str">
        <f ca="true">+IF(OFFSET('Hygiene Data'!$H$12,0,10*ROW('Hygiene Data'!H107))="","",OFFSET('Hygiene Data'!$H$12,0,10*ROW('Hygiene Data'!H107)))</f>
        <v/>
      </c>
      <c r="EC113" s="276" t="str">
        <f ca="true">+IF(OFFSET('Hygiene Data'!$H$13,0,10*ROW('Hygiene Data'!H107))="","",OFFSET('Hygiene Data'!$H$13,0,10*ROW('Hygiene Data'!H107)))</f>
        <v/>
      </c>
      <c r="ED113" s="276" t="str">
        <f ca="true">+IF(OFFSET('Hygiene Data'!$I$11,0,10*ROW('Hygiene Data'!I107))="","",OFFSET('Hygiene Data'!$I$11,0,10*ROW('Hygiene Data'!I107)))</f>
        <v/>
      </c>
      <c r="EE113" s="276" t="str">
        <f ca="true">+IF(OFFSET('Hygiene Data'!$I$12,0,10*ROW('Hygiene Data'!I107))="","",OFFSET('Hygiene Data'!$I$12,0,10*ROW('Hygiene Data'!I107)))</f>
        <v/>
      </c>
      <c r="EF113" s="276"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2"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6"/>
      <c r="BS114" s="276" t="str">
        <f ca="true">+IF(OFFSET('Water Data'!$D$27,0,10*ROW('Water Data'!D108))="","",OFFSET('Water Data'!$D$27,0,10*ROW('Water Data'!D108)))</f>
        <v/>
      </c>
      <c r="BT114" s="276" t="str">
        <f ca="true">+IF(OFFSET('Water Data'!$D$28,0,10*ROW('Water Data'!D108))="","",OFFSET('Water Data'!$D$28,0,10*ROW('Water Data'!D108)))</f>
        <v/>
      </c>
      <c r="BU114" s="276" t="str">
        <f ca="true">+IF(OFFSET('Water Data'!$D$29,0,10*ROW('Water Data'!D108))="","",OFFSET('Water Data'!$D$29,0,10*ROW('Water Data'!D108)))</f>
        <v/>
      </c>
      <c r="BV114" s="276" t="str">
        <f ca="true">+IF(OFFSET('Water Data'!$E$27,0,10*ROW('Water Data'!E108))="","",OFFSET('Water Data'!$E$27,0,10*ROW('Water Data'!E108)))</f>
        <v/>
      </c>
      <c r="BW114" s="276" t="str">
        <f ca="true">+IF(OFFSET('Water Data'!$E$28,0,10*ROW('Water Data'!E108))="","",OFFSET('Water Data'!$E$28,0,10*ROW('Water Data'!E108)))</f>
        <v/>
      </c>
      <c r="BX114" s="276" t="str">
        <f ca="true">+IF(OFFSET('Water Data'!$E$29,0,10*ROW('Water Data'!E108))="","",OFFSET('Water Data'!$E$29,0,10*ROW('Water Data'!E108)))</f>
        <v/>
      </c>
      <c r="BY114" s="276" t="str">
        <f ca="true">+IF(OFFSET('Water Data'!$F$27,0,10*ROW('Water Data'!F108))="","",OFFSET('Water Data'!$F$27,0,10*ROW('Water Data'!F108)))</f>
        <v/>
      </c>
      <c r="BZ114" s="276" t="str">
        <f ca="true">+IF(OFFSET('Water Data'!$F$28,0,10*ROW('Water Data'!F108))="","",OFFSET('Water Data'!$F$28,0,10*ROW('Water Data'!F108)))</f>
        <v/>
      </c>
      <c r="CA114" s="276" t="str">
        <f ca="true">+IF(OFFSET('Water Data'!$F$29,0,10*ROW('Water Data'!F108))="","",OFFSET('Water Data'!$F$29,0,10*ROW('Water Data'!F108)))</f>
        <v/>
      </c>
      <c r="CB114" s="276" t="str">
        <f ca="true">+IF(OFFSET('Water Data'!$G$27,0,10*ROW('Water Data'!G108))="","",OFFSET('Water Data'!$G$27,0,10*ROW('Water Data'!G108)))</f>
        <v/>
      </c>
      <c r="CC114" s="276" t="str">
        <f ca="true">+IF(OFFSET('Water Data'!$G$28,0,10*ROW('Water Data'!G108))="","",OFFSET('Water Data'!$G$28,0,10*ROW('Water Data'!G108)))</f>
        <v/>
      </c>
      <c r="CD114" s="276" t="str">
        <f ca="true">+IF(OFFSET('Water Data'!$G$29,0,10*ROW('Water Data'!G108))="","",OFFSET('Water Data'!$G$29,0,10*ROW('Water Data'!G108)))</f>
        <v/>
      </c>
      <c r="CE114" s="276" t="str">
        <f ca="true">+IF(OFFSET('Water Data'!$H$27,0,10*ROW('Water Data'!H108))="","",OFFSET('Water Data'!$H$27,0,10*ROW('Water Data'!H108)))</f>
        <v/>
      </c>
      <c r="CF114" s="276" t="str">
        <f ca="true">+IF(OFFSET('Water Data'!$H$28,0,10*ROW('Water Data'!H108))="","",OFFSET('Water Data'!$H$28,0,10*ROW('Water Data'!H108)))</f>
        <v/>
      </c>
      <c r="CG114" s="276" t="str">
        <f ca="true">+IF(OFFSET('Water Data'!$H$29,0,10*ROW('Water Data'!H108))="","",OFFSET('Water Data'!$H$29,0,10*ROW('Water Data'!H108)))</f>
        <v/>
      </c>
      <c r="CH114" s="276" t="str">
        <f ca="true">+IF(OFFSET('Water Data'!$I$27,0,10*ROW('Water Data'!I108))="","",OFFSET('Water Data'!$I$27,0,10*ROW('Water Data'!I108)))</f>
        <v/>
      </c>
      <c r="CI114" s="276" t="str">
        <f ca="true">+IF(OFFSET('Water Data'!$I$28,0,10*ROW('Water Data'!I108))="","",OFFSET('Water Data'!$I$28,0,10*ROW('Water Data'!I108)))</f>
        <v/>
      </c>
      <c r="CJ114" s="276" t="str">
        <f ca="true">+IF(OFFSET('Water Data'!$I$29,0,10*ROW('Water Data'!I108))="","",OFFSET('Water Data'!$I$29,0,10*ROW('Water Data'!I108)))</f>
        <v/>
      </c>
      <c r="CK114" s="276" t="str">
        <f ca="true">+IF(OFFSET('Sanitation Data'!$D$28,0,10*ROW('Sanitation Data'!D108))="","",OFFSET('Sanitation Data'!$D$28,0,10*ROW('Sanitation Data'!D108)))</f>
        <v/>
      </c>
      <c r="CL114" s="276" t="str">
        <f ca="true">+IF(OFFSET('Sanitation Data'!$D$29,0,10*ROW('Sanitation Data'!D108))="","",OFFSET('Sanitation Data'!$D$29,0,10*ROW('Sanitation Data'!D108)))</f>
        <v/>
      </c>
      <c r="CM114" s="276" t="str">
        <f ca="true">+IF(OFFSET('Sanitation Data'!$D$30,0,10*ROW('Sanitation Data'!D108))="","",OFFSET('Sanitation Data'!$D$30,0,10*ROW('Sanitation Data'!D108)))</f>
        <v/>
      </c>
      <c r="CN114" s="276" t="str">
        <f ca="true">+IF(OFFSET('Sanitation Data'!$D$31,0,10*ROW('Sanitation Data'!D108))="","",OFFSET('Sanitation Data'!$D$31,0,10*ROW('Sanitation Data'!D108)))</f>
        <v/>
      </c>
      <c r="CO114" s="276" t="str">
        <f ca="true">+IF(OFFSET('Sanitation Data'!$D$32,0,10*ROW('Sanitation Data'!D108))="","",OFFSET('Sanitation Data'!$D$32,0,10*ROW('Sanitation Data'!D108)))</f>
        <v/>
      </c>
      <c r="CP114" s="276" t="str">
        <f ca="true">+IF(OFFSET('Sanitation Data'!$E$28,0,10*ROW('Sanitation Data'!E108))="","",OFFSET('Sanitation Data'!$E$28,0,10*ROW('Sanitation Data'!E108)))</f>
        <v/>
      </c>
      <c r="CQ114" s="276" t="str">
        <f ca="true">+IF(OFFSET('Sanitation Data'!$E$29,0,10*ROW('Sanitation Data'!E108))="","",OFFSET('Sanitation Data'!$E$29,0,10*ROW('Sanitation Data'!E108)))</f>
        <v/>
      </c>
      <c r="CR114" s="276" t="str">
        <f ca="true">+IF(OFFSET('Sanitation Data'!$E$30,0,10*ROW('Sanitation Data'!E108))="","",OFFSET('Sanitation Data'!$E$30,0,10*ROW('Sanitation Data'!E108)))</f>
        <v/>
      </c>
      <c r="CS114" s="276" t="str">
        <f ca="true">+IF(OFFSET('Sanitation Data'!$E$31,0,10*ROW('Sanitation Data'!E108))="","",OFFSET('Sanitation Data'!$E$31,0,10*ROW('Sanitation Data'!E108)))</f>
        <v/>
      </c>
      <c r="CT114" s="276" t="str">
        <f ca="true">+IF(OFFSET('Sanitation Data'!$E$32,0,10*ROW('Sanitation Data'!E108))="","",OFFSET('Sanitation Data'!$E$32,0,10*ROW('Sanitation Data'!E108)))</f>
        <v/>
      </c>
      <c r="CU114" s="276" t="str">
        <f ca="true">+IF(OFFSET('Sanitation Data'!$F$28,0,10*ROW('Sanitation Data'!F108))="","",OFFSET('Sanitation Data'!$F$28,0,10*ROW('Sanitation Data'!F108)))</f>
        <v/>
      </c>
      <c r="CV114" s="276" t="str">
        <f ca="true">+IF(OFFSET('Sanitation Data'!$F$29,0,10*ROW('Sanitation Data'!F108))="","",OFFSET('Sanitation Data'!$F$29,0,10*ROW('Sanitation Data'!F108)))</f>
        <v/>
      </c>
      <c r="CW114" s="276" t="str">
        <f ca="true">+IF(OFFSET('Sanitation Data'!$F$30,0,10*ROW('Sanitation Data'!F108))="","",OFFSET('Sanitation Data'!$F$30,0,10*ROW('Sanitation Data'!F108)))</f>
        <v/>
      </c>
      <c r="CX114" s="276" t="str">
        <f ca="true">+IF(OFFSET('Sanitation Data'!$F$31,0,10*ROW('Sanitation Data'!F108))="","",OFFSET('Sanitation Data'!$F$31,0,10*ROW('Sanitation Data'!F108)))</f>
        <v/>
      </c>
      <c r="CY114" s="276" t="str">
        <f ca="true">+IF(OFFSET('Sanitation Data'!$F$32,0,10*ROW('Sanitation Data'!F108))="","",OFFSET('Sanitation Data'!$F$32,0,10*ROW('Sanitation Data'!F108)))</f>
        <v/>
      </c>
      <c r="CZ114" s="276" t="str">
        <f ca="true">+IF(OFFSET('Sanitation Data'!$G$28,0,10*ROW('Sanitation Data'!G108))="","",OFFSET('Sanitation Data'!$G$28,0,10*ROW('Sanitation Data'!G108)))</f>
        <v/>
      </c>
      <c r="DA114" s="276" t="str">
        <f ca="true">+IF(OFFSET('Sanitation Data'!$G$29,0,10*ROW('Sanitation Data'!G108))="","",OFFSET('Sanitation Data'!$G$29,0,10*ROW('Sanitation Data'!G108)))</f>
        <v/>
      </c>
      <c r="DB114" s="276" t="str">
        <f ca="true">+IF(OFFSET('Sanitation Data'!$G$30,0,10*ROW('Sanitation Data'!G108))="","",OFFSET('Sanitation Data'!$G$30,0,10*ROW('Sanitation Data'!G108)))</f>
        <v/>
      </c>
      <c r="DC114" s="276" t="str">
        <f ca="true">+IF(OFFSET('Sanitation Data'!$G$31,0,10*ROW('Sanitation Data'!G108))="","",OFFSET('Sanitation Data'!$G$31,0,10*ROW('Sanitation Data'!G108)))</f>
        <v/>
      </c>
      <c r="DD114" s="276" t="str">
        <f ca="true">+IF(OFFSET('Sanitation Data'!$G$32,0,10*ROW('Sanitation Data'!G108))="","",OFFSET('Sanitation Data'!$G$32,0,10*ROW('Sanitation Data'!G108)))</f>
        <v/>
      </c>
      <c r="DE114" s="276" t="str">
        <f ca="true">+IF(OFFSET('Sanitation Data'!$H$28,0,10*ROW('Sanitation Data'!H108))="","",OFFSET('Sanitation Data'!$H$28,0,10*ROW('Sanitation Data'!H108)))</f>
        <v/>
      </c>
      <c r="DF114" s="276" t="str">
        <f ca="true">+IF(OFFSET('Sanitation Data'!$H$29,0,10*ROW('Sanitation Data'!H108))="","",OFFSET('Sanitation Data'!$H$29,0,10*ROW('Sanitation Data'!H108)))</f>
        <v/>
      </c>
      <c r="DG114" s="276" t="str">
        <f ca="true">+IF(OFFSET('Sanitation Data'!$H$30,0,10*ROW('Sanitation Data'!H108))="","",OFFSET('Sanitation Data'!$H$30,0,10*ROW('Sanitation Data'!H108)))</f>
        <v/>
      </c>
      <c r="DH114" s="276" t="str">
        <f ca="true">+IF(OFFSET('Sanitation Data'!$H$31,0,10*ROW('Sanitation Data'!H108))="","",OFFSET('Sanitation Data'!$H$31,0,10*ROW('Sanitation Data'!H108)))</f>
        <v/>
      </c>
      <c r="DI114" s="276" t="str">
        <f ca="true">+IF(OFFSET('Sanitation Data'!$H$32,0,10*ROW('Sanitation Data'!H108))="","",OFFSET('Sanitation Data'!$H$32,0,10*ROW('Sanitation Data'!H108)))</f>
        <v/>
      </c>
      <c r="DJ114" s="276" t="str">
        <f ca="true">+IF(OFFSET('Sanitation Data'!$I$28,0,10*ROW('Sanitation Data'!I108))="","",OFFSET('Sanitation Data'!$I$28,0,10*ROW('Sanitation Data'!I108)))</f>
        <v/>
      </c>
      <c r="DK114" s="276" t="str">
        <f ca="true">+IF(OFFSET('Sanitation Data'!$I$29,0,10*ROW('Sanitation Data'!I108))="","",OFFSET('Sanitation Data'!$I$29,0,10*ROW('Sanitation Data'!I108)))</f>
        <v/>
      </c>
      <c r="DL114" s="276" t="str">
        <f ca="true">+IF(OFFSET('Sanitation Data'!$I$30,0,10*ROW('Sanitation Data'!I108))="","",OFFSET('Sanitation Data'!$I$30,0,10*ROW('Sanitation Data'!I108)))</f>
        <v/>
      </c>
      <c r="DM114" s="276" t="str">
        <f ca="true">+IF(OFFSET('Sanitation Data'!$I$31,0,10*ROW('Sanitation Data'!I108))="","",OFFSET('Sanitation Data'!$I$31,0,10*ROW('Sanitation Data'!I108)))</f>
        <v/>
      </c>
      <c r="DN114" s="276" t="str">
        <f ca="true">+IF(OFFSET('Sanitation Data'!$I$32,0,10*ROW('Sanitation Data'!I108))="","",OFFSET('Sanitation Data'!$I$32,0,10*ROW('Sanitation Data'!I108)))</f>
        <v/>
      </c>
      <c r="DO114" s="276" t="str">
        <f ca="true">+IF(OFFSET('Hygiene Data'!$D$11,0,10*ROW('Hygiene Data'!D108))="","",OFFSET('Hygiene Data'!$D$11,0,10*ROW('Hygiene Data'!D108)))</f>
        <v/>
      </c>
      <c r="DP114" s="276" t="str">
        <f ca="true">+IF(OFFSET('Hygiene Data'!$D$12,0,10*ROW('Hygiene Data'!D108))="","",OFFSET('Hygiene Data'!$D$12,0,10*ROW('Hygiene Data'!D108)))</f>
        <v/>
      </c>
      <c r="DQ114" s="276" t="str">
        <f ca="true">+IF(OFFSET('Hygiene Data'!$D$13,0,10*ROW('Hygiene Data'!D108))="","",OFFSET('Hygiene Data'!$D$13,0,10*ROW('Hygiene Data'!D108)))</f>
        <v/>
      </c>
      <c r="DR114" s="276" t="str">
        <f ca="true">+IF(OFFSET('Hygiene Data'!$E$11,0,10*ROW('Hygiene Data'!E108))="","",OFFSET('Hygiene Data'!$E$11,0,10*ROW('Hygiene Data'!E108)))</f>
        <v/>
      </c>
      <c r="DS114" s="276" t="str">
        <f ca="true">+IF(OFFSET('Hygiene Data'!$E$12,0,10*ROW('Hygiene Data'!E108))="","",OFFSET('Hygiene Data'!$E$12,0,10*ROW('Hygiene Data'!E108)))</f>
        <v/>
      </c>
      <c r="DT114" s="276" t="str">
        <f ca="true">+IF(OFFSET('Hygiene Data'!$E$13,0,10*ROW('Hygiene Data'!E108))="","",OFFSET('Hygiene Data'!$E$13,0,10*ROW('Hygiene Data'!E108)))</f>
        <v/>
      </c>
      <c r="DU114" s="276" t="str">
        <f ca="true">+IF(OFFSET('Hygiene Data'!$F$11,0,10*ROW('Hygiene Data'!F108))="","",OFFSET('Hygiene Data'!$F$11,0,10*ROW('Hygiene Data'!F108)))</f>
        <v/>
      </c>
      <c r="DV114" s="276" t="str">
        <f ca="true">+IF(OFFSET('Hygiene Data'!$F$12,0,10*ROW('Hygiene Data'!F108))="","",OFFSET('Hygiene Data'!$F$12,0,10*ROW('Hygiene Data'!F108)))</f>
        <v/>
      </c>
      <c r="DW114" s="276" t="str">
        <f ca="true">+IF(OFFSET('Hygiene Data'!$F$13,0,10*ROW('Hygiene Data'!F108))="","",OFFSET('Hygiene Data'!$F$13,0,10*ROW('Hygiene Data'!F108)))</f>
        <v/>
      </c>
      <c r="DX114" s="276" t="str">
        <f ca="true">+IF(OFFSET('Hygiene Data'!$G$11,0,10*ROW('Hygiene Data'!G108))="","",OFFSET('Hygiene Data'!$G$11,0,10*ROW('Hygiene Data'!G108)))</f>
        <v/>
      </c>
      <c r="DY114" s="276" t="str">
        <f ca="true">+IF(OFFSET('Hygiene Data'!$G$12,0,10*ROW('Hygiene Data'!G108))="","",OFFSET('Hygiene Data'!$G$12,0,10*ROW('Hygiene Data'!G108)))</f>
        <v/>
      </c>
      <c r="DZ114" s="276" t="str">
        <f ca="true">+IF(OFFSET('Hygiene Data'!$G$13,0,10*ROW('Hygiene Data'!G108))="","",OFFSET('Hygiene Data'!$G$13,0,10*ROW('Hygiene Data'!G108)))</f>
        <v/>
      </c>
      <c r="EA114" s="276" t="str">
        <f ca="true">+IF(OFFSET('Hygiene Data'!$H$11,0,10*ROW('Hygiene Data'!H108))="","",OFFSET('Hygiene Data'!$H$11,0,10*ROW('Hygiene Data'!H108)))</f>
        <v/>
      </c>
      <c r="EB114" s="276" t="str">
        <f ca="true">+IF(OFFSET('Hygiene Data'!$H$12,0,10*ROW('Hygiene Data'!H108))="","",OFFSET('Hygiene Data'!$H$12,0,10*ROW('Hygiene Data'!H108)))</f>
        <v/>
      </c>
      <c r="EC114" s="276" t="str">
        <f ca="true">+IF(OFFSET('Hygiene Data'!$H$13,0,10*ROW('Hygiene Data'!H108))="","",OFFSET('Hygiene Data'!$H$13,0,10*ROW('Hygiene Data'!H108)))</f>
        <v/>
      </c>
      <c r="ED114" s="276" t="str">
        <f ca="true">+IF(OFFSET('Hygiene Data'!$I$11,0,10*ROW('Hygiene Data'!I108))="","",OFFSET('Hygiene Data'!$I$11,0,10*ROW('Hygiene Data'!I108)))</f>
        <v/>
      </c>
      <c r="EE114" s="276" t="str">
        <f ca="true">+IF(OFFSET('Hygiene Data'!$I$12,0,10*ROW('Hygiene Data'!I108))="","",OFFSET('Hygiene Data'!$I$12,0,10*ROW('Hygiene Data'!I108)))</f>
        <v/>
      </c>
      <c r="EF114" s="276"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2"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6"/>
      <c r="BS115" s="276" t="str">
        <f ca="true">+IF(OFFSET('Water Data'!$D$27,0,10*ROW('Water Data'!D109))="","",OFFSET('Water Data'!$D$27,0,10*ROW('Water Data'!D109)))</f>
        <v/>
      </c>
      <c r="BT115" s="276" t="str">
        <f ca="true">+IF(OFFSET('Water Data'!$D$28,0,10*ROW('Water Data'!D109))="","",OFFSET('Water Data'!$D$28,0,10*ROW('Water Data'!D109)))</f>
        <v/>
      </c>
      <c r="BU115" s="276" t="str">
        <f ca="true">+IF(OFFSET('Water Data'!$D$29,0,10*ROW('Water Data'!D109))="","",OFFSET('Water Data'!$D$29,0,10*ROW('Water Data'!D109)))</f>
        <v/>
      </c>
      <c r="BV115" s="276" t="str">
        <f ca="true">+IF(OFFSET('Water Data'!$E$27,0,10*ROW('Water Data'!E109))="","",OFFSET('Water Data'!$E$27,0,10*ROW('Water Data'!E109)))</f>
        <v/>
      </c>
      <c r="BW115" s="276" t="str">
        <f ca="true">+IF(OFFSET('Water Data'!$E$28,0,10*ROW('Water Data'!E109))="","",OFFSET('Water Data'!$E$28,0,10*ROW('Water Data'!E109)))</f>
        <v/>
      </c>
      <c r="BX115" s="276" t="str">
        <f ca="true">+IF(OFFSET('Water Data'!$E$29,0,10*ROW('Water Data'!E109))="","",OFFSET('Water Data'!$E$29,0,10*ROW('Water Data'!E109)))</f>
        <v/>
      </c>
      <c r="BY115" s="276" t="str">
        <f ca="true">+IF(OFFSET('Water Data'!$F$27,0,10*ROW('Water Data'!F109))="","",OFFSET('Water Data'!$F$27,0,10*ROW('Water Data'!F109)))</f>
        <v/>
      </c>
      <c r="BZ115" s="276" t="str">
        <f ca="true">+IF(OFFSET('Water Data'!$F$28,0,10*ROW('Water Data'!F109))="","",OFFSET('Water Data'!$F$28,0,10*ROW('Water Data'!F109)))</f>
        <v/>
      </c>
      <c r="CA115" s="276" t="str">
        <f ca="true">+IF(OFFSET('Water Data'!$F$29,0,10*ROW('Water Data'!F109))="","",OFFSET('Water Data'!$F$29,0,10*ROW('Water Data'!F109)))</f>
        <v/>
      </c>
      <c r="CB115" s="276" t="str">
        <f ca="true">+IF(OFFSET('Water Data'!$G$27,0,10*ROW('Water Data'!G109))="","",OFFSET('Water Data'!$G$27,0,10*ROW('Water Data'!G109)))</f>
        <v/>
      </c>
      <c r="CC115" s="276" t="str">
        <f ca="true">+IF(OFFSET('Water Data'!$G$28,0,10*ROW('Water Data'!G109))="","",OFFSET('Water Data'!$G$28,0,10*ROW('Water Data'!G109)))</f>
        <v/>
      </c>
      <c r="CD115" s="276" t="str">
        <f ca="true">+IF(OFFSET('Water Data'!$G$29,0,10*ROW('Water Data'!G109))="","",OFFSET('Water Data'!$G$29,0,10*ROW('Water Data'!G109)))</f>
        <v/>
      </c>
      <c r="CE115" s="276" t="str">
        <f ca="true">+IF(OFFSET('Water Data'!$H$27,0,10*ROW('Water Data'!H109))="","",OFFSET('Water Data'!$H$27,0,10*ROW('Water Data'!H109)))</f>
        <v/>
      </c>
      <c r="CF115" s="276" t="str">
        <f ca="true">+IF(OFFSET('Water Data'!$H$28,0,10*ROW('Water Data'!H109))="","",OFFSET('Water Data'!$H$28,0,10*ROW('Water Data'!H109)))</f>
        <v/>
      </c>
      <c r="CG115" s="276" t="str">
        <f ca="true">+IF(OFFSET('Water Data'!$H$29,0,10*ROW('Water Data'!H109))="","",OFFSET('Water Data'!$H$29,0,10*ROW('Water Data'!H109)))</f>
        <v/>
      </c>
      <c r="CH115" s="276" t="str">
        <f ca="true">+IF(OFFSET('Water Data'!$I$27,0,10*ROW('Water Data'!I109))="","",OFFSET('Water Data'!$I$27,0,10*ROW('Water Data'!I109)))</f>
        <v/>
      </c>
      <c r="CI115" s="276" t="str">
        <f ca="true">+IF(OFFSET('Water Data'!$I$28,0,10*ROW('Water Data'!I109))="","",OFFSET('Water Data'!$I$28,0,10*ROW('Water Data'!I109)))</f>
        <v/>
      </c>
      <c r="CJ115" s="276" t="str">
        <f ca="true">+IF(OFFSET('Water Data'!$I$29,0,10*ROW('Water Data'!I109))="","",OFFSET('Water Data'!$I$29,0,10*ROW('Water Data'!I109)))</f>
        <v/>
      </c>
      <c r="CK115" s="276" t="str">
        <f ca="true">+IF(OFFSET('Sanitation Data'!$D$28,0,10*ROW('Sanitation Data'!D109))="","",OFFSET('Sanitation Data'!$D$28,0,10*ROW('Sanitation Data'!D109)))</f>
        <v/>
      </c>
      <c r="CL115" s="276" t="str">
        <f ca="true">+IF(OFFSET('Sanitation Data'!$D$29,0,10*ROW('Sanitation Data'!D109))="","",OFFSET('Sanitation Data'!$D$29,0,10*ROW('Sanitation Data'!D109)))</f>
        <v/>
      </c>
      <c r="CM115" s="276" t="str">
        <f ca="true">+IF(OFFSET('Sanitation Data'!$D$30,0,10*ROW('Sanitation Data'!D109))="","",OFFSET('Sanitation Data'!$D$30,0,10*ROW('Sanitation Data'!D109)))</f>
        <v/>
      </c>
      <c r="CN115" s="276" t="str">
        <f ca="true">+IF(OFFSET('Sanitation Data'!$D$31,0,10*ROW('Sanitation Data'!D109))="","",OFFSET('Sanitation Data'!$D$31,0,10*ROW('Sanitation Data'!D109)))</f>
        <v/>
      </c>
      <c r="CO115" s="276" t="str">
        <f ca="true">+IF(OFFSET('Sanitation Data'!$D$32,0,10*ROW('Sanitation Data'!D109))="","",OFFSET('Sanitation Data'!$D$32,0,10*ROW('Sanitation Data'!D109)))</f>
        <v/>
      </c>
      <c r="CP115" s="276" t="str">
        <f ca="true">+IF(OFFSET('Sanitation Data'!$E$28,0,10*ROW('Sanitation Data'!E109))="","",OFFSET('Sanitation Data'!$E$28,0,10*ROW('Sanitation Data'!E109)))</f>
        <v/>
      </c>
      <c r="CQ115" s="276" t="str">
        <f ca="true">+IF(OFFSET('Sanitation Data'!$E$29,0,10*ROW('Sanitation Data'!E109))="","",OFFSET('Sanitation Data'!$E$29,0,10*ROW('Sanitation Data'!E109)))</f>
        <v/>
      </c>
      <c r="CR115" s="276" t="str">
        <f ca="true">+IF(OFFSET('Sanitation Data'!$E$30,0,10*ROW('Sanitation Data'!E109))="","",OFFSET('Sanitation Data'!$E$30,0,10*ROW('Sanitation Data'!E109)))</f>
        <v/>
      </c>
      <c r="CS115" s="276" t="str">
        <f ca="true">+IF(OFFSET('Sanitation Data'!$E$31,0,10*ROW('Sanitation Data'!E109))="","",OFFSET('Sanitation Data'!$E$31,0,10*ROW('Sanitation Data'!E109)))</f>
        <v/>
      </c>
      <c r="CT115" s="276" t="str">
        <f ca="true">+IF(OFFSET('Sanitation Data'!$E$32,0,10*ROW('Sanitation Data'!E109))="","",OFFSET('Sanitation Data'!$E$32,0,10*ROW('Sanitation Data'!E109)))</f>
        <v/>
      </c>
      <c r="CU115" s="276" t="str">
        <f ca="true">+IF(OFFSET('Sanitation Data'!$F$28,0,10*ROW('Sanitation Data'!F109))="","",OFFSET('Sanitation Data'!$F$28,0,10*ROW('Sanitation Data'!F109)))</f>
        <v/>
      </c>
      <c r="CV115" s="276" t="str">
        <f ca="true">+IF(OFFSET('Sanitation Data'!$F$29,0,10*ROW('Sanitation Data'!F109))="","",OFFSET('Sanitation Data'!$F$29,0,10*ROW('Sanitation Data'!F109)))</f>
        <v/>
      </c>
      <c r="CW115" s="276" t="str">
        <f ca="true">+IF(OFFSET('Sanitation Data'!$F$30,0,10*ROW('Sanitation Data'!F109))="","",OFFSET('Sanitation Data'!$F$30,0,10*ROW('Sanitation Data'!F109)))</f>
        <v/>
      </c>
      <c r="CX115" s="276" t="str">
        <f ca="true">+IF(OFFSET('Sanitation Data'!$F$31,0,10*ROW('Sanitation Data'!F109))="","",OFFSET('Sanitation Data'!$F$31,0,10*ROW('Sanitation Data'!F109)))</f>
        <v/>
      </c>
      <c r="CY115" s="276" t="str">
        <f ca="true">+IF(OFFSET('Sanitation Data'!$F$32,0,10*ROW('Sanitation Data'!F109))="","",OFFSET('Sanitation Data'!$F$32,0,10*ROW('Sanitation Data'!F109)))</f>
        <v/>
      </c>
      <c r="CZ115" s="276" t="str">
        <f ca="true">+IF(OFFSET('Sanitation Data'!$G$28,0,10*ROW('Sanitation Data'!G109))="","",OFFSET('Sanitation Data'!$G$28,0,10*ROW('Sanitation Data'!G109)))</f>
        <v/>
      </c>
      <c r="DA115" s="276" t="str">
        <f ca="true">+IF(OFFSET('Sanitation Data'!$G$29,0,10*ROW('Sanitation Data'!G109))="","",OFFSET('Sanitation Data'!$G$29,0,10*ROW('Sanitation Data'!G109)))</f>
        <v/>
      </c>
      <c r="DB115" s="276" t="str">
        <f ca="true">+IF(OFFSET('Sanitation Data'!$G$30,0,10*ROW('Sanitation Data'!G109))="","",OFFSET('Sanitation Data'!$G$30,0,10*ROW('Sanitation Data'!G109)))</f>
        <v/>
      </c>
      <c r="DC115" s="276" t="str">
        <f ca="true">+IF(OFFSET('Sanitation Data'!$G$31,0,10*ROW('Sanitation Data'!G109))="","",OFFSET('Sanitation Data'!$G$31,0,10*ROW('Sanitation Data'!G109)))</f>
        <v/>
      </c>
      <c r="DD115" s="276" t="str">
        <f ca="true">+IF(OFFSET('Sanitation Data'!$G$32,0,10*ROW('Sanitation Data'!G109))="","",OFFSET('Sanitation Data'!$G$32,0,10*ROW('Sanitation Data'!G109)))</f>
        <v/>
      </c>
      <c r="DE115" s="276" t="str">
        <f ca="true">+IF(OFFSET('Sanitation Data'!$H$28,0,10*ROW('Sanitation Data'!H109))="","",OFFSET('Sanitation Data'!$H$28,0,10*ROW('Sanitation Data'!H109)))</f>
        <v/>
      </c>
      <c r="DF115" s="276" t="str">
        <f ca="true">+IF(OFFSET('Sanitation Data'!$H$29,0,10*ROW('Sanitation Data'!H109))="","",OFFSET('Sanitation Data'!$H$29,0,10*ROW('Sanitation Data'!H109)))</f>
        <v/>
      </c>
      <c r="DG115" s="276" t="str">
        <f ca="true">+IF(OFFSET('Sanitation Data'!$H$30,0,10*ROW('Sanitation Data'!H109))="","",OFFSET('Sanitation Data'!$H$30,0,10*ROW('Sanitation Data'!H109)))</f>
        <v/>
      </c>
      <c r="DH115" s="276" t="str">
        <f ca="true">+IF(OFFSET('Sanitation Data'!$H$31,0,10*ROW('Sanitation Data'!H109))="","",OFFSET('Sanitation Data'!$H$31,0,10*ROW('Sanitation Data'!H109)))</f>
        <v/>
      </c>
      <c r="DI115" s="276" t="str">
        <f ca="true">+IF(OFFSET('Sanitation Data'!$H$32,0,10*ROW('Sanitation Data'!H109))="","",OFFSET('Sanitation Data'!$H$32,0,10*ROW('Sanitation Data'!H109)))</f>
        <v/>
      </c>
      <c r="DJ115" s="276" t="str">
        <f ca="true">+IF(OFFSET('Sanitation Data'!$I$28,0,10*ROW('Sanitation Data'!I109))="","",OFFSET('Sanitation Data'!$I$28,0,10*ROW('Sanitation Data'!I109)))</f>
        <v/>
      </c>
      <c r="DK115" s="276" t="str">
        <f ca="true">+IF(OFFSET('Sanitation Data'!$I$29,0,10*ROW('Sanitation Data'!I109))="","",OFFSET('Sanitation Data'!$I$29,0,10*ROW('Sanitation Data'!I109)))</f>
        <v/>
      </c>
      <c r="DL115" s="276" t="str">
        <f ca="true">+IF(OFFSET('Sanitation Data'!$I$30,0,10*ROW('Sanitation Data'!I109))="","",OFFSET('Sanitation Data'!$I$30,0,10*ROW('Sanitation Data'!I109)))</f>
        <v/>
      </c>
      <c r="DM115" s="276" t="str">
        <f ca="true">+IF(OFFSET('Sanitation Data'!$I$31,0,10*ROW('Sanitation Data'!I109))="","",OFFSET('Sanitation Data'!$I$31,0,10*ROW('Sanitation Data'!I109)))</f>
        <v/>
      </c>
      <c r="DN115" s="276" t="str">
        <f ca="true">+IF(OFFSET('Sanitation Data'!$I$32,0,10*ROW('Sanitation Data'!I109))="","",OFFSET('Sanitation Data'!$I$32,0,10*ROW('Sanitation Data'!I109)))</f>
        <v/>
      </c>
      <c r="DO115" s="276" t="str">
        <f ca="true">+IF(OFFSET('Hygiene Data'!$D$11,0,10*ROW('Hygiene Data'!D109))="","",OFFSET('Hygiene Data'!$D$11,0,10*ROW('Hygiene Data'!D109)))</f>
        <v/>
      </c>
      <c r="DP115" s="276" t="str">
        <f ca="true">+IF(OFFSET('Hygiene Data'!$D$12,0,10*ROW('Hygiene Data'!D109))="","",OFFSET('Hygiene Data'!$D$12,0,10*ROW('Hygiene Data'!D109)))</f>
        <v/>
      </c>
      <c r="DQ115" s="276" t="str">
        <f ca="true">+IF(OFFSET('Hygiene Data'!$D$13,0,10*ROW('Hygiene Data'!D109))="","",OFFSET('Hygiene Data'!$D$13,0,10*ROW('Hygiene Data'!D109)))</f>
        <v/>
      </c>
      <c r="DR115" s="276" t="str">
        <f ca="true">+IF(OFFSET('Hygiene Data'!$E$11,0,10*ROW('Hygiene Data'!E109))="","",OFFSET('Hygiene Data'!$E$11,0,10*ROW('Hygiene Data'!E109)))</f>
        <v/>
      </c>
      <c r="DS115" s="276" t="str">
        <f ca="true">+IF(OFFSET('Hygiene Data'!$E$12,0,10*ROW('Hygiene Data'!E109))="","",OFFSET('Hygiene Data'!$E$12,0,10*ROW('Hygiene Data'!E109)))</f>
        <v/>
      </c>
      <c r="DT115" s="276" t="str">
        <f ca="true">+IF(OFFSET('Hygiene Data'!$E$13,0,10*ROW('Hygiene Data'!E109))="","",OFFSET('Hygiene Data'!$E$13,0,10*ROW('Hygiene Data'!E109)))</f>
        <v/>
      </c>
      <c r="DU115" s="276" t="str">
        <f ca="true">+IF(OFFSET('Hygiene Data'!$F$11,0,10*ROW('Hygiene Data'!F109))="","",OFFSET('Hygiene Data'!$F$11,0,10*ROW('Hygiene Data'!F109)))</f>
        <v/>
      </c>
      <c r="DV115" s="276" t="str">
        <f ca="true">+IF(OFFSET('Hygiene Data'!$F$12,0,10*ROW('Hygiene Data'!F109))="","",OFFSET('Hygiene Data'!$F$12,0,10*ROW('Hygiene Data'!F109)))</f>
        <v/>
      </c>
      <c r="DW115" s="276" t="str">
        <f ca="true">+IF(OFFSET('Hygiene Data'!$F$13,0,10*ROW('Hygiene Data'!F109))="","",OFFSET('Hygiene Data'!$F$13,0,10*ROW('Hygiene Data'!F109)))</f>
        <v/>
      </c>
      <c r="DX115" s="276" t="str">
        <f ca="true">+IF(OFFSET('Hygiene Data'!$G$11,0,10*ROW('Hygiene Data'!G109))="","",OFFSET('Hygiene Data'!$G$11,0,10*ROW('Hygiene Data'!G109)))</f>
        <v/>
      </c>
      <c r="DY115" s="276" t="str">
        <f ca="true">+IF(OFFSET('Hygiene Data'!$G$12,0,10*ROW('Hygiene Data'!G109))="","",OFFSET('Hygiene Data'!$G$12,0,10*ROW('Hygiene Data'!G109)))</f>
        <v/>
      </c>
      <c r="DZ115" s="276" t="str">
        <f ca="true">+IF(OFFSET('Hygiene Data'!$G$13,0,10*ROW('Hygiene Data'!G109))="","",OFFSET('Hygiene Data'!$G$13,0,10*ROW('Hygiene Data'!G109)))</f>
        <v/>
      </c>
      <c r="EA115" s="276" t="str">
        <f ca="true">+IF(OFFSET('Hygiene Data'!$H$11,0,10*ROW('Hygiene Data'!H109))="","",OFFSET('Hygiene Data'!$H$11,0,10*ROW('Hygiene Data'!H109)))</f>
        <v/>
      </c>
      <c r="EB115" s="276" t="str">
        <f ca="true">+IF(OFFSET('Hygiene Data'!$H$12,0,10*ROW('Hygiene Data'!H109))="","",OFFSET('Hygiene Data'!$H$12,0,10*ROW('Hygiene Data'!H109)))</f>
        <v/>
      </c>
      <c r="EC115" s="276" t="str">
        <f ca="true">+IF(OFFSET('Hygiene Data'!$H$13,0,10*ROW('Hygiene Data'!H109))="","",OFFSET('Hygiene Data'!$H$13,0,10*ROW('Hygiene Data'!H109)))</f>
        <v/>
      </c>
      <c r="ED115" s="276" t="str">
        <f ca="true">+IF(OFFSET('Hygiene Data'!$I$11,0,10*ROW('Hygiene Data'!I109))="","",OFFSET('Hygiene Data'!$I$11,0,10*ROW('Hygiene Data'!I109)))</f>
        <v/>
      </c>
      <c r="EE115" s="276" t="str">
        <f ca="true">+IF(OFFSET('Hygiene Data'!$I$12,0,10*ROW('Hygiene Data'!I109))="","",OFFSET('Hygiene Data'!$I$12,0,10*ROW('Hygiene Data'!I109)))</f>
        <v/>
      </c>
      <c r="EF115" s="276"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2"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6"/>
      <c r="BS116" s="276" t="str">
        <f ca="true">+IF(OFFSET('Water Data'!$D$27,0,10*ROW('Water Data'!D110))="","",OFFSET('Water Data'!$D$27,0,10*ROW('Water Data'!D110)))</f>
        <v/>
      </c>
      <c r="BT116" s="276" t="str">
        <f ca="true">+IF(OFFSET('Water Data'!$D$28,0,10*ROW('Water Data'!D110))="","",OFFSET('Water Data'!$D$28,0,10*ROW('Water Data'!D110)))</f>
        <v/>
      </c>
      <c r="BU116" s="276" t="str">
        <f ca="true">+IF(OFFSET('Water Data'!$D$29,0,10*ROW('Water Data'!D110))="","",OFFSET('Water Data'!$D$29,0,10*ROW('Water Data'!D110)))</f>
        <v/>
      </c>
      <c r="BV116" s="276" t="str">
        <f ca="true">+IF(OFFSET('Water Data'!$E$27,0,10*ROW('Water Data'!E110))="","",OFFSET('Water Data'!$E$27,0,10*ROW('Water Data'!E110)))</f>
        <v/>
      </c>
      <c r="BW116" s="276" t="str">
        <f ca="true">+IF(OFFSET('Water Data'!$E$28,0,10*ROW('Water Data'!E110))="","",OFFSET('Water Data'!$E$28,0,10*ROW('Water Data'!E110)))</f>
        <v/>
      </c>
      <c r="BX116" s="276" t="str">
        <f ca="true">+IF(OFFSET('Water Data'!$E$29,0,10*ROW('Water Data'!E110))="","",OFFSET('Water Data'!$E$29,0,10*ROW('Water Data'!E110)))</f>
        <v/>
      </c>
      <c r="BY116" s="276" t="str">
        <f ca="true">+IF(OFFSET('Water Data'!$F$27,0,10*ROW('Water Data'!F110))="","",OFFSET('Water Data'!$F$27,0,10*ROW('Water Data'!F110)))</f>
        <v/>
      </c>
      <c r="BZ116" s="276" t="str">
        <f ca="true">+IF(OFFSET('Water Data'!$F$28,0,10*ROW('Water Data'!F110))="","",OFFSET('Water Data'!$F$28,0,10*ROW('Water Data'!F110)))</f>
        <v/>
      </c>
      <c r="CA116" s="276" t="str">
        <f ca="true">+IF(OFFSET('Water Data'!$F$29,0,10*ROW('Water Data'!F110))="","",OFFSET('Water Data'!$F$29,0,10*ROW('Water Data'!F110)))</f>
        <v/>
      </c>
      <c r="CB116" s="276" t="str">
        <f ca="true">+IF(OFFSET('Water Data'!$G$27,0,10*ROW('Water Data'!G110))="","",OFFSET('Water Data'!$G$27,0,10*ROW('Water Data'!G110)))</f>
        <v/>
      </c>
      <c r="CC116" s="276" t="str">
        <f ca="true">+IF(OFFSET('Water Data'!$G$28,0,10*ROW('Water Data'!G110))="","",OFFSET('Water Data'!$G$28,0,10*ROW('Water Data'!G110)))</f>
        <v/>
      </c>
      <c r="CD116" s="276" t="str">
        <f ca="true">+IF(OFFSET('Water Data'!$G$29,0,10*ROW('Water Data'!G110))="","",OFFSET('Water Data'!$G$29,0,10*ROW('Water Data'!G110)))</f>
        <v/>
      </c>
      <c r="CE116" s="276" t="str">
        <f ca="true">+IF(OFFSET('Water Data'!$H$27,0,10*ROW('Water Data'!H110))="","",OFFSET('Water Data'!$H$27,0,10*ROW('Water Data'!H110)))</f>
        <v/>
      </c>
      <c r="CF116" s="276" t="str">
        <f ca="true">+IF(OFFSET('Water Data'!$H$28,0,10*ROW('Water Data'!H110))="","",OFFSET('Water Data'!$H$28,0,10*ROW('Water Data'!H110)))</f>
        <v/>
      </c>
      <c r="CG116" s="276" t="str">
        <f ca="true">+IF(OFFSET('Water Data'!$H$29,0,10*ROW('Water Data'!H110))="","",OFFSET('Water Data'!$H$29,0,10*ROW('Water Data'!H110)))</f>
        <v/>
      </c>
      <c r="CH116" s="276" t="str">
        <f ca="true">+IF(OFFSET('Water Data'!$I$27,0,10*ROW('Water Data'!I110))="","",OFFSET('Water Data'!$I$27,0,10*ROW('Water Data'!I110)))</f>
        <v/>
      </c>
      <c r="CI116" s="276" t="str">
        <f ca="true">+IF(OFFSET('Water Data'!$I$28,0,10*ROW('Water Data'!I110))="","",OFFSET('Water Data'!$I$28,0,10*ROW('Water Data'!I110)))</f>
        <v/>
      </c>
      <c r="CJ116" s="276" t="str">
        <f ca="true">+IF(OFFSET('Water Data'!$I$29,0,10*ROW('Water Data'!I110))="","",OFFSET('Water Data'!$I$29,0,10*ROW('Water Data'!I110)))</f>
        <v/>
      </c>
      <c r="CK116" s="276" t="str">
        <f ca="true">+IF(OFFSET('Sanitation Data'!$D$28,0,10*ROW('Sanitation Data'!D110))="","",OFFSET('Sanitation Data'!$D$28,0,10*ROW('Sanitation Data'!D110)))</f>
        <v/>
      </c>
      <c r="CL116" s="276" t="str">
        <f ca="true">+IF(OFFSET('Sanitation Data'!$D$29,0,10*ROW('Sanitation Data'!D110))="","",OFFSET('Sanitation Data'!$D$29,0,10*ROW('Sanitation Data'!D110)))</f>
        <v/>
      </c>
      <c r="CM116" s="276" t="str">
        <f ca="true">+IF(OFFSET('Sanitation Data'!$D$30,0,10*ROW('Sanitation Data'!D110))="","",OFFSET('Sanitation Data'!$D$30,0,10*ROW('Sanitation Data'!D110)))</f>
        <v/>
      </c>
      <c r="CN116" s="276" t="str">
        <f ca="true">+IF(OFFSET('Sanitation Data'!$D$31,0,10*ROW('Sanitation Data'!D110))="","",OFFSET('Sanitation Data'!$D$31,0,10*ROW('Sanitation Data'!D110)))</f>
        <v/>
      </c>
      <c r="CO116" s="276" t="str">
        <f ca="true">+IF(OFFSET('Sanitation Data'!$D$32,0,10*ROW('Sanitation Data'!D110))="","",OFFSET('Sanitation Data'!$D$32,0,10*ROW('Sanitation Data'!D110)))</f>
        <v/>
      </c>
      <c r="CP116" s="276" t="str">
        <f ca="true">+IF(OFFSET('Sanitation Data'!$E$28,0,10*ROW('Sanitation Data'!E110))="","",OFFSET('Sanitation Data'!$E$28,0,10*ROW('Sanitation Data'!E110)))</f>
        <v/>
      </c>
      <c r="CQ116" s="276" t="str">
        <f ca="true">+IF(OFFSET('Sanitation Data'!$E$29,0,10*ROW('Sanitation Data'!E110))="","",OFFSET('Sanitation Data'!$E$29,0,10*ROW('Sanitation Data'!E110)))</f>
        <v/>
      </c>
      <c r="CR116" s="276" t="str">
        <f ca="true">+IF(OFFSET('Sanitation Data'!$E$30,0,10*ROW('Sanitation Data'!E110))="","",OFFSET('Sanitation Data'!$E$30,0,10*ROW('Sanitation Data'!E110)))</f>
        <v/>
      </c>
      <c r="CS116" s="276" t="str">
        <f ca="true">+IF(OFFSET('Sanitation Data'!$E$31,0,10*ROW('Sanitation Data'!E110))="","",OFFSET('Sanitation Data'!$E$31,0,10*ROW('Sanitation Data'!E110)))</f>
        <v/>
      </c>
      <c r="CT116" s="276" t="str">
        <f ca="true">+IF(OFFSET('Sanitation Data'!$E$32,0,10*ROW('Sanitation Data'!E110))="","",OFFSET('Sanitation Data'!$E$32,0,10*ROW('Sanitation Data'!E110)))</f>
        <v/>
      </c>
      <c r="CU116" s="276" t="str">
        <f ca="true">+IF(OFFSET('Sanitation Data'!$F$28,0,10*ROW('Sanitation Data'!F110))="","",OFFSET('Sanitation Data'!$F$28,0,10*ROW('Sanitation Data'!F110)))</f>
        <v/>
      </c>
      <c r="CV116" s="276" t="str">
        <f ca="true">+IF(OFFSET('Sanitation Data'!$F$29,0,10*ROW('Sanitation Data'!F110))="","",OFFSET('Sanitation Data'!$F$29,0,10*ROW('Sanitation Data'!F110)))</f>
        <v/>
      </c>
      <c r="CW116" s="276" t="str">
        <f ca="true">+IF(OFFSET('Sanitation Data'!$F$30,0,10*ROW('Sanitation Data'!F110))="","",OFFSET('Sanitation Data'!$F$30,0,10*ROW('Sanitation Data'!F110)))</f>
        <v/>
      </c>
      <c r="CX116" s="276" t="str">
        <f ca="true">+IF(OFFSET('Sanitation Data'!$F$31,0,10*ROW('Sanitation Data'!F110))="","",OFFSET('Sanitation Data'!$F$31,0,10*ROW('Sanitation Data'!F110)))</f>
        <v/>
      </c>
      <c r="CY116" s="276" t="str">
        <f ca="true">+IF(OFFSET('Sanitation Data'!$F$32,0,10*ROW('Sanitation Data'!F110))="","",OFFSET('Sanitation Data'!$F$32,0,10*ROW('Sanitation Data'!F110)))</f>
        <v/>
      </c>
      <c r="CZ116" s="276" t="str">
        <f ca="true">+IF(OFFSET('Sanitation Data'!$G$28,0,10*ROW('Sanitation Data'!G110))="","",OFFSET('Sanitation Data'!$G$28,0,10*ROW('Sanitation Data'!G110)))</f>
        <v/>
      </c>
      <c r="DA116" s="276" t="str">
        <f ca="true">+IF(OFFSET('Sanitation Data'!$G$29,0,10*ROW('Sanitation Data'!G110))="","",OFFSET('Sanitation Data'!$G$29,0,10*ROW('Sanitation Data'!G110)))</f>
        <v/>
      </c>
      <c r="DB116" s="276" t="str">
        <f ca="true">+IF(OFFSET('Sanitation Data'!$G$30,0,10*ROW('Sanitation Data'!G110))="","",OFFSET('Sanitation Data'!$G$30,0,10*ROW('Sanitation Data'!G110)))</f>
        <v/>
      </c>
      <c r="DC116" s="276" t="str">
        <f ca="true">+IF(OFFSET('Sanitation Data'!$G$31,0,10*ROW('Sanitation Data'!G110))="","",OFFSET('Sanitation Data'!$G$31,0,10*ROW('Sanitation Data'!G110)))</f>
        <v/>
      </c>
      <c r="DD116" s="276" t="str">
        <f ca="true">+IF(OFFSET('Sanitation Data'!$G$32,0,10*ROW('Sanitation Data'!G110))="","",OFFSET('Sanitation Data'!$G$32,0,10*ROW('Sanitation Data'!G110)))</f>
        <v/>
      </c>
      <c r="DE116" s="276" t="str">
        <f ca="true">+IF(OFFSET('Sanitation Data'!$H$28,0,10*ROW('Sanitation Data'!H110))="","",OFFSET('Sanitation Data'!$H$28,0,10*ROW('Sanitation Data'!H110)))</f>
        <v/>
      </c>
      <c r="DF116" s="276" t="str">
        <f ca="true">+IF(OFFSET('Sanitation Data'!$H$29,0,10*ROW('Sanitation Data'!H110))="","",OFFSET('Sanitation Data'!$H$29,0,10*ROW('Sanitation Data'!H110)))</f>
        <v/>
      </c>
      <c r="DG116" s="276" t="str">
        <f ca="true">+IF(OFFSET('Sanitation Data'!$H$30,0,10*ROW('Sanitation Data'!H110))="","",OFFSET('Sanitation Data'!$H$30,0,10*ROW('Sanitation Data'!H110)))</f>
        <v/>
      </c>
      <c r="DH116" s="276" t="str">
        <f ca="true">+IF(OFFSET('Sanitation Data'!$H$31,0,10*ROW('Sanitation Data'!H110))="","",OFFSET('Sanitation Data'!$H$31,0,10*ROW('Sanitation Data'!H110)))</f>
        <v/>
      </c>
      <c r="DI116" s="276" t="str">
        <f ca="true">+IF(OFFSET('Sanitation Data'!$H$32,0,10*ROW('Sanitation Data'!H110))="","",OFFSET('Sanitation Data'!$H$32,0,10*ROW('Sanitation Data'!H110)))</f>
        <v/>
      </c>
      <c r="DJ116" s="276" t="str">
        <f ca="true">+IF(OFFSET('Sanitation Data'!$I$28,0,10*ROW('Sanitation Data'!I110))="","",OFFSET('Sanitation Data'!$I$28,0,10*ROW('Sanitation Data'!I110)))</f>
        <v/>
      </c>
      <c r="DK116" s="276" t="str">
        <f ca="true">+IF(OFFSET('Sanitation Data'!$I$29,0,10*ROW('Sanitation Data'!I110))="","",OFFSET('Sanitation Data'!$I$29,0,10*ROW('Sanitation Data'!I110)))</f>
        <v/>
      </c>
      <c r="DL116" s="276" t="str">
        <f ca="true">+IF(OFFSET('Sanitation Data'!$I$30,0,10*ROW('Sanitation Data'!I110))="","",OFFSET('Sanitation Data'!$I$30,0,10*ROW('Sanitation Data'!I110)))</f>
        <v/>
      </c>
      <c r="DM116" s="276" t="str">
        <f ca="true">+IF(OFFSET('Sanitation Data'!$I$31,0,10*ROW('Sanitation Data'!I110))="","",OFFSET('Sanitation Data'!$I$31,0,10*ROW('Sanitation Data'!I110)))</f>
        <v/>
      </c>
      <c r="DN116" s="276" t="str">
        <f ca="true">+IF(OFFSET('Sanitation Data'!$I$32,0,10*ROW('Sanitation Data'!I110))="","",OFFSET('Sanitation Data'!$I$32,0,10*ROW('Sanitation Data'!I110)))</f>
        <v/>
      </c>
      <c r="DO116" s="276" t="str">
        <f ca="true">+IF(OFFSET('Hygiene Data'!$D$11,0,10*ROW('Hygiene Data'!D110))="","",OFFSET('Hygiene Data'!$D$11,0,10*ROW('Hygiene Data'!D110)))</f>
        <v/>
      </c>
      <c r="DP116" s="276" t="str">
        <f ca="true">+IF(OFFSET('Hygiene Data'!$D$12,0,10*ROW('Hygiene Data'!D110))="","",OFFSET('Hygiene Data'!$D$12,0,10*ROW('Hygiene Data'!D110)))</f>
        <v/>
      </c>
      <c r="DQ116" s="276" t="str">
        <f ca="true">+IF(OFFSET('Hygiene Data'!$D$13,0,10*ROW('Hygiene Data'!D110))="","",OFFSET('Hygiene Data'!$D$13,0,10*ROW('Hygiene Data'!D110)))</f>
        <v/>
      </c>
      <c r="DR116" s="276" t="str">
        <f ca="true">+IF(OFFSET('Hygiene Data'!$E$11,0,10*ROW('Hygiene Data'!E110))="","",OFFSET('Hygiene Data'!$E$11,0,10*ROW('Hygiene Data'!E110)))</f>
        <v/>
      </c>
      <c r="DS116" s="276" t="str">
        <f ca="true">+IF(OFFSET('Hygiene Data'!$E$12,0,10*ROW('Hygiene Data'!E110))="","",OFFSET('Hygiene Data'!$E$12,0,10*ROW('Hygiene Data'!E110)))</f>
        <v/>
      </c>
      <c r="DT116" s="276" t="str">
        <f ca="true">+IF(OFFSET('Hygiene Data'!$E$13,0,10*ROW('Hygiene Data'!E110))="","",OFFSET('Hygiene Data'!$E$13,0,10*ROW('Hygiene Data'!E110)))</f>
        <v/>
      </c>
      <c r="DU116" s="276" t="str">
        <f ca="true">+IF(OFFSET('Hygiene Data'!$F$11,0,10*ROW('Hygiene Data'!F110))="","",OFFSET('Hygiene Data'!$F$11,0,10*ROW('Hygiene Data'!F110)))</f>
        <v/>
      </c>
      <c r="DV116" s="276" t="str">
        <f ca="true">+IF(OFFSET('Hygiene Data'!$F$12,0,10*ROW('Hygiene Data'!F110))="","",OFFSET('Hygiene Data'!$F$12,0,10*ROW('Hygiene Data'!F110)))</f>
        <v/>
      </c>
      <c r="DW116" s="276" t="str">
        <f ca="true">+IF(OFFSET('Hygiene Data'!$F$13,0,10*ROW('Hygiene Data'!F110))="","",OFFSET('Hygiene Data'!$F$13,0,10*ROW('Hygiene Data'!F110)))</f>
        <v/>
      </c>
      <c r="DX116" s="276" t="str">
        <f ca="true">+IF(OFFSET('Hygiene Data'!$G$11,0,10*ROW('Hygiene Data'!G110))="","",OFFSET('Hygiene Data'!$G$11,0,10*ROW('Hygiene Data'!G110)))</f>
        <v/>
      </c>
      <c r="DY116" s="276" t="str">
        <f ca="true">+IF(OFFSET('Hygiene Data'!$G$12,0,10*ROW('Hygiene Data'!G110))="","",OFFSET('Hygiene Data'!$G$12,0,10*ROW('Hygiene Data'!G110)))</f>
        <v/>
      </c>
      <c r="DZ116" s="276" t="str">
        <f ca="true">+IF(OFFSET('Hygiene Data'!$G$13,0,10*ROW('Hygiene Data'!G110))="","",OFFSET('Hygiene Data'!$G$13,0,10*ROW('Hygiene Data'!G110)))</f>
        <v/>
      </c>
      <c r="EA116" s="276" t="str">
        <f ca="true">+IF(OFFSET('Hygiene Data'!$H$11,0,10*ROW('Hygiene Data'!H110))="","",OFFSET('Hygiene Data'!$H$11,0,10*ROW('Hygiene Data'!H110)))</f>
        <v/>
      </c>
      <c r="EB116" s="276" t="str">
        <f ca="true">+IF(OFFSET('Hygiene Data'!$H$12,0,10*ROW('Hygiene Data'!H110))="","",OFFSET('Hygiene Data'!$H$12,0,10*ROW('Hygiene Data'!H110)))</f>
        <v/>
      </c>
      <c r="EC116" s="276" t="str">
        <f ca="true">+IF(OFFSET('Hygiene Data'!$H$13,0,10*ROW('Hygiene Data'!H110))="","",OFFSET('Hygiene Data'!$H$13,0,10*ROW('Hygiene Data'!H110)))</f>
        <v/>
      </c>
      <c r="ED116" s="276" t="str">
        <f ca="true">+IF(OFFSET('Hygiene Data'!$I$11,0,10*ROW('Hygiene Data'!I110))="","",OFFSET('Hygiene Data'!$I$11,0,10*ROW('Hygiene Data'!I110)))</f>
        <v/>
      </c>
      <c r="EE116" s="276" t="str">
        <f ca="true">+IF(OFFSET('Hygiene Data'!$I$12,0,10*ROW('Hygiene Data'!I110))="","",OFFSET('Hygiene Data'!$I$12,0,10*ROW('Hygiene Data'!I110)))</f>
        <v/>
      </c>
      <c r="EF116" s="276"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2"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6"/>
      <c r="BS117" s="276" t="str">
        <f ca="true">+IF(OFFSET('Water Data'!$D$27,0,10*ROW('Water Data'!D111))="","",OFFSET('Water Data'!$D$27,0,10*ROW('Water Data'!D111)))</f>
        <v/>
      </c>
      <c r="BT117" s="276" t="str">
        <f ca="true">+IF(OFFSET('Water Data'!$D$28,0,10*ROW('Water Data'!D111))="","",OFFSET('Water Data'!$D$28,0,10*ROW('Water Data'!D111)))</f>
        <v/>
      </c>
      <c r="BU117" s="276" t="str">
        <f ca="true">+IF(OFFSET('Water Data'!$D$29,0,10*ROW('Water Data'!D111))="","",OFFSET('Water Data'!$D$29,0,10*ROW('Water Data'!D111)))</f>
        <v/>
      </c>
      <c r="BV117" s="276" t="str">
        <f ca="true">+IF(OFFSET('Water Data'!$E$27,0,10*ROW('Water Data'!E111))="","",OFFSET('Water Data'!$E$27,0,10*ROW('Water Data'!E111)))</f>
        <v/>
      </c>
      <c r="BW117" s="276" t="str">
        <f ca="true">+IF(OFFSET('Water Data'!$E$28,0,10*ROW('Water Data'!E111))="","",OFFSET('Water Data'!$E$28,0,10*ROW('Water Data'!E111)))</f>
        <v/>
      </c>
      <c r="BX117" s="276" t="str">
        <f ca="true">+IF(OFFSET('Water Data'!$E$29,0,10*ROW('Water Data'!E111))="","",OFFSET('Water Data'!$E$29,0,10*ROW('Water Data'!E111)))</f>
        <v/>
      </c>
      <c r="BY117" s="276" t="str">
        <f ca="true">+IF(OFFSET('Water Data'!$F$27,0,10*ROW('Water Data'!F111))="","",OFFSET('Water Data'!$F$27,0,10*ROW('Water Data'!F111)))</f>
        <v/>
      </c>
      <c r="BZ117" s="276" t="str">
        <f ca="true">+IF(OFFSET('Water Data'!$F$28,0,10*ROW('Water Data'!F111))="","",OFFSET('Water Data'!$F$28,0,10*ROW('Water Data'!F111)))</f>
        <v/>
      </c>
      <c r="CA117" s="276" t="str">
        <f ca="true">+IF(OFFSET('Water Data'!$F$29,0,10*ROW('Water Data'!F111))="","",OFFSET('Water Data'!$F$29,0,10*ROW('Water Data'!F111)))</f>
        <v/>
      </c>
      <c r="CB117" s="276" t="str">
        <f ca="true">+IF(OFFSET('Water Data'!$G$27,0,10*ROW('Water Data'!G111))="","",OFFSET('Water Data'!$G$27,0,10*ROW('Water Data'!G111)))</f>
        <v/>
      </c>
      <c r="CC117" s="276" t="str">
        <f ca="true">+IF(OFFSET('Water Data'!$G$28,0,10*ROW('Water Data'!G111))="","",OFFSET('Water Data'!$G$28,0,10*ROW('Water Data'!G111)))</f>
        <v/>
      </c>
      <c r="CD117" s="276" t="str">
        <f ca="true">+IF(OFFSET('Water Data'!$G$29,0,10*ROW('Water Data'!G111))="","",OFFSET('Water Data'!$G$29,0,10*ROW('Water Data'!G111)))</f>
        <v/>
      </c>
      <c r="CE117" s="276" t="str">
        <f ca="true">+IF(OFFSET('Water Data'!$H$27,0,10*ROW('Water Data'!H111))="","",OFFSET('Water Data'!$H$27,0,10*ROW('Water Data'!H111)))</f>
        <v/>
      </c>
      <c r="CF117" s="276" t="str">
        <f ca="true">+IF(OFFSET('Water Data'!$H$28,0,10*ROW('Water Data'!H111))="","",OFFSET('Water Data'!$H$28,0,10*ROW('Water Data'!H111)))</f>
        <v/>
      </c>
      <c r="CG117" s="276" t="str">
        <f ca="true">+IF(OFFSET('Water Data'!$H$29,0,10*ROW('Water Data'!H111))="","",OFFSET('Water Data'!$H$29,0,10*ROW('Water Data'!H111)))</f>
        <v/>
      </c>
      <c r="CH117" s="276" t="str">
        <f ca="true">+IF(OFFSET('Water Data'!$I$27,0,10*ROW('Water Data'!I111))="","",OFFSET('Water Data'!$I$27,0,10*ROW('Water Data'!I111)))</f>
        <v/>
      </c>
      <c r="CI117" s="276" t="str">
        <f ca="true">+IF(OFFSET('Water Data'!$I$28,0,10*ROW('Water Data'!I111))="","",OFFSET('Water Data'!$I$28,0,10*ROW('Water Data'!I111)))</f>
        <v/>
      </c>
      <c r="CJ117" s="276" t="str">
        <f ca="true">+IF(OFFSET('Water Data'!$I$29,0,10*ROW('Water Data'!I111))="","",OFFSET('Water Data'!$I$29,0,10*ROW('Water Data'!I111)))</f>
        <v/>
      </c>
      <c r="CK117" s="276" t="str">
        <f ca="true">+IF(OFFSET('Sanitation Data'!$D$28,0,10*ROW('Sanitation Data'!D111))="","",OFFSET('Sanitation Data'!$D$28,0,10*ROW('Sanitation Data'!D111)))</f>
        <v/>
      </c>
      <c r="CL117" s="276" t="str">
        <f ca="true">+IF(OFFSET('Sanitation Data'!$D$29,0,10*ROW('Sanitation Data'!D111))="","",OFFSET('Sanitation Data'!$D$29,0,10*ROW('Sanitation Data'!D111)))</f>
        <v/>
      </c>
      <c r="CM117" s="276" t="str">
        <f ca="true">+IF(OFFSET('Sanitation Data'!$D$30,0,10*ROW('Sanitation Data'!D111))="","",OFFSET('Sanitation Data'!$D$30,0,10*ROW('Sanitation Data'!D111)))</f>
        <v/>
      </c>
      <c r="CN117" s="276" t="str">
        <f ca="true">+IF(OFFSET('Sanitation Data'!$D$31,0,10*ROW('Sanitation Data'!D111))="","",OFFSET('Sanitation Data'!$D$31,0,10*ROW('Sanitation Data'!D111)))</f>
        <v/>
      </c>
      <c r="CO117" s="276" t="str">
        <f ca="true">+IF(OFFSET('Sanitation Data'!$D$32,0,10*ROW('Sanitation Data'!D111))="","",OFFSET('Sanitation Data'!$D$32,0,10*ROW('Sanitation Data'!D111)))</f>
        <v/>
      </c>
      <c r="CP117" s="276" t="str">
        <f ca="true">+IF(OFFSET('Sanitation Data'!$E$28,0,10*ROW('Sanitation Data'!E111))="","",OFFSET('Sanitation Data'!$E$28,0,10*ROW('Sanitation Data'!E111)))</f>
        <v/>
      </c>
      <c r="CQ117" s="276" t="str">
        <f ca="true">+IF(OFFSET('Sanitation Data'!$E$29,0,10*ROW('Sanitation Data'!E111))="","",OFFSET('Sanitation Data'!$E$29,0,10*ROW('Sanitation Data'!E111)))</f>
        <v/>
      </c>
      <c r="CR117" s="276" t="str">
        <f ca="true">+IF(OFFSET('Sanitation Data'!$E$30,0,10*ROW('Sanitation Data'!E111))="","",OFFSET('Sanitation Data'!$E$30,0,10*ROW('Sanitation Data'!E111)))</f>
        <v/>
      </c>
      <c r="CS117" s="276" t="str">
        <f ca="true">+IF(OFFSET('Sanitation Data'!$E$31,0,10*ROW('Sanitation Data'!E111))="","",OFFSET('Sanitation Data'!$E$31,0,10*ROW('Sanitation Data'!E111)))</f>
        <v/>
      </c>
      <c r="CT117" s="276" t="str">
        <f ca="true">+IF(OFFSET('Sanitation Data'!$E$32,0,10*ROW('Sanitation Data'!E111))="","",OFFSET('Sanitation Data'!$E$32,0,10*ROW('Sanitation Data'!E111)))</f>
        <v/>
      </c>
      <c r="CU117" s="276" t="str">
        <f ca="true">+IF(OFFSET('Sanitation Data'!$F$28,0,10*ROW('Sanitation Data'!F111))="","",OFFSET('Sanitation Data'!$F$28,0,10*ROW('Sanitation Data'!F111)))</f>
        <v/>
      </c>
      <c r="CV117" s="276" t="str">
        <f ca="true">+IF(OFFSET('Sanitation Data'!$F$29,0,10*ROW('Sanitation Data'!F111))="","",OFFSET('Sanitation Data'!$F$29,0,10*ROW('Sanitation Data'!F111)))</f>
        <v/>
      </c>
      <c r="CW117" s="276" t="str">
        <f ca="true">+IF(OFFSET('Sanitation Data'!$F$30,0,10*ROW('Sanitation Data'!F111))="","",OFFSET('Sanitation Data'!$F$30,0,10*ROW('Sanitation Data'!F111)))</f>
        <v/>
      </c>
      <c r="CX117" s="276" t="str">
        <f ca="true">+IF(OFFSET('Sanitation Data'!$F$31,0,10*ROW('Sanitation Data'!F111))="","",OFFSET('Sanitation Data'!$F$31,0,10*ROW('Sanitation Data'!F111)))</f>
        <v/>
      </c>
      <c r="CY117" s="276" t="str">
        <f ca="true">+IF(OFFSET('Sanitation Data'!$F$32,0,10*ROW('Sanitation Data'!F111))="","",OFFSET('Sanitation Data'!$F$32,0,10*ROW('Sanitation Data'!F111)))</f>
        <v/>
      </c>
      <c r="CZ117" s="276" t="str">
        <f ca="true">+IF(OFFSET('Sanitation Data'!$G$28,0,10*ROW('Sanitation Data'!G111))="","",OFFSET('Sanitation Data'!$G$28,0,10*ROW('Sanitation Data'!G111)))</f>
        <v/>
      </c>
      <c r="DA117" s="276" t="str">
        <f ca="true">+IF(OFFSET('Sanitation Data'!$G$29,0,10*ROW('Sanitation Data'!G111))="","",OFFSET('Sanitation Data'!$G$29,0,10*ROW('Sanitation Data'!G111)))</f>
        <v/>
      </c>
      <c r="DB117" s="276" t="str">
        <f ca="true">+IF(OFFSET('Sanitation Data'!$G$30,0,10*ROW('Sanitation Data'!G111))="","",OFFSET('Sanitation Data'!$G$30,0,10*ROW('Sanitation Data'!G111)))</f>
        <v/>
      </c>
      <c r="DC117" s="276" t="str">
        <f ca="true">+IF(OFFSET('Sanitation Data'!$G$31,0,10*ROW('Sanitation Data'!G111))="","",OFFSET('Sanitation Data'!$G$31,0,10*ROW('Sanitation Data'!G111)))</f>
        <v/>
      </c>
      <c r="DD117" s="276" t="str">
        <f ca="true">+IF(OFFSET('Sanitation Data'!$G$32,0,10*ROW('Sanitation Data'!G111))="","",OFFSET('Sanitation Data'!$G$32,0,10*ROW('Sanitation Data'!G111)))</f>
        <v/>
      </c>
      <c r="DE117" s="276" t="str">
        <f ca="true">+IF(OFFSET('Sanitation Data'!$H$28,0,10*ROW('Sanitation Data'!H111))="","",OFFSET('Sanitation Data'!$H$28,0,10*ROW('Sanitation Data'!H111)))</f>
        <v/>
      </c>
      <c r="DF117" s="276" t="str">
        <f ca="true">+IF(OFFSET('Sanitation Data'!$H$29,0,10*ROW('Sanitation Data'!H111))="","",OFFSET('Sanitation Data'!$H$29,0,10*ROW('Sanitation Data'!H111)))</f>
        <v/>
      </c>
      <c r="DG117" s="276" t="str">
        <f ca="true">+IF(OFFSET('Sanitation Data'!$H$30,0,10*ROW('Sanitation Data'!H111))="","",OFFSET('Sanitation Data'!$H$30,0,10*ROW('Sanitation Data'!H111)))</f>
        <v/>
      </c>
      <c r="DH117" s="276" t="str">
        <f ca="true">+IF(OFFSET('Sanitation Data'!$H$31,0,10*ROW('Sanitation Data'!H111))="","",OFFSET('Sanitation Data'!$H$31,0,10*ROW('Sanitation Data'!H111)))</f>
        <v/>
      </c>
      <c r="DI117" s="276" t="str">
        <f ca="true">+IF(OFFSET('Sanitation Data'!$H$32,0,10*ROW('Sanitation Data'!H111))="","",OFFSET('Sanitation Data'!$H$32,0,10*ROW('Sanitation Data'!H111)))</f>
        <v/>
      </c>
      <c r="DJ117" s="276" t="str">
        <f ca="true">+IF(OFFSET('Sanitation Data'!$I$28,0,10*ROW('Sanitation Data'!I111))="","",OFFSET('Sanitation Data'!$I$28,0,10*ROW('Sanitation Data'!I111)))</f>
        <v/>
      </c>
      <c r="DK117" s="276" t="str">
        <f ca="true">+IF(OFFSET('Sanitation Data'!$I$29,0,10*ROW('Sanitation Data'!I111))="","",OFFSET('Sanitation Data'!$I$29,0,10*ROW('Sanitation Data'!I111)))</f>
        <v/>
      </c>
      <c r="DL117" s="276" t="str">
        <f ca="true">+IF(OFFSET('Sanitation Data'!$I$30,0,10*ROW('Sanitation Data'!I111))="","",OFFSET('Sanitation Data'!$I$30,0,10*ROW('Sanitation Data'!I111)))</f>
        <v/>
      </c>
      <c r="DM117" s="276" t="str">
        <f ca="true">+IF(OFFSET('Sanitation Data'!$I$31,0,10*ROW('Sanitation Data'!I111))="","",OFFSET('Sanitation Data'!$I$31,0,10*ROW('Sanitation Data'!I111)))</f>
        <v/>
      </c>
      <c r="DN117" s="276" t="str">
        <f ca="true">+IF(OFFSET('Sanitation Data'!$I$32,0,10*ROW('Sanitation Data'!I111))="","",OFFSET('Sanitation Data'!$I$32,0,10*ROW('Sanitation Data'!I111)))</f>
        <v/>
      </c>
      <c r="DO117" s="276" t="str">
        <f ca="true">+IF(OFFSET('Hygiene Data'!$D$11,0,10*ROW('Hygiene Data'!D111))="","",OFFSET('Hygiene Data'!$D$11,0,10*ROW('Hygiene Data'!D111)))</f>
        <v/>
      </c>
      <c r="DP117" s="276" t="str">
        <f ca="true">+IF(OFFSET('Hygiene Data'!$D$12,0,10*ROW('Hygiene Data'!D111))="","",OFFSET('Hygiene Data'!$D$12,0,10*ROW('Hygiene Data'!D111)))</f>
        <v/>
      </c>
      <c r="DQ117" s="276" t="str">
        <f ca="true">+IF(OFFSET('Hygiene Data'!$D$13,0,10*ROW('Hygiene Data'!D111))="","",OFFSET('Hygiene Data'!$D$13,0,10*ROW('Hygiene Data'!D111)))</f>
        <v/>
      </c>
      <c r="DR117" s="276" t="str">
        <f ca="true">+IF(OFFSET('Hygiene Data'!$E$11,0,10*ROW('Hygiene Data'!E111))="","",OFFSET('Hygiene Data'!$E$11,0,10*ROW('Hygiene Data'!E111)))</f>
        <v/>
      </c>
      <c r="DS117" s="276" t="str">
        <f ca="true">+IF(OFFSET('Hygiene Data'!$E$12,0,10*ROW('Hygiene Data'!E111))="","",OFFSET('Hygiene Data'!$E$12,0,10*ROW('Hygiene Data'!E111)))</f>
        <v/>
      </c>
      <c r="DT117" s="276" t="str">
        <f ca="true">+IF(OFFSET('Hygiene Data'!$E$13,0,10*ROW('Hygiene Data'!E111))="","",OFFSET('Hygiene Data'!$E$13,0,10*ROW('Hygiene Data'!E111)))</f>
        <v/>
      </c>
      <c r="DU117" s="276" t="str">
        <f ca="true">+IF(OFFSET('Hygiene Data'!$F$11,0,10*ROW('Hygiene Data'!F111))="","",OFFSET('Hygiene Data'!$F$11,0,10*ROW('Hygiene Data'!F111)))</f>
        <v/>
      </c>
      <c r="DV117" s="276" t="str">
        <f ca="true">+IF(OFFSET('Hygiene Data'!$F$12,0,10*ROW('Hygiene Data'!F111))="","",OFFSET('Hygiene Data'!$F$12,0,10*ROW('Hygiene Data'!F111)))</f>
        <v/>
      </c>
      <c r="DW117" s="276" t="str">
        <f ca="true">+IF(OFFSET('Hygiene Data'!$F$13,0,10*ROW('Hygiene Data'!F111))="","",OFFSET('Hygiene Data'!$F$13,0,10*ROW('Hygiene Data'!F111)))</f>
        <v/>
      </c>
      <c r="DX117" s="276" t="str">
        <f ca="true">+IF(OFFSET('Hygiene Data'!$G$11,0,10*ROW('Hygiene Data'!G111))="","",OFFSET('Hygiene Data'!$G$11,0,10*ROW('Hygiene Data'!G111)))</f>
        <v/>
      </c>
      <c r="DY117" s="276" t="str">
        <f ca="true">+IF(OFFSET('Hygiene Data'!$G$12,0,10*ROW('Hygiene Data'!G111))="","",OFFSET('Hygiene Data'!$G$12,0,10*ROW('Hygiene Data'!G111)))</f>
        <v/>
      </c>
      <c r="DZ117" s="276" t="str">
        <f ca="true">+IF(OFFSET('Hygiene Data'!$G$13,0,10*ROW('Hygiene Data'!G111))="","",OFFSET('Hygiene Data'!$G$13,0,10*ROW('Hygiene Data'!G111)))</f>
        <v/>
      </c>
      <c r="EA117" s="276" t="str">
        <f ca="true">+IF(OFFSET('Hygiene Data'!$H$11,0,10*ROW('Hygiene Data'!H111))="","",OFFSET('Hygiene Data'!$H$11,0,10*ROW('Hygiene Data'!H111)))</f>
        <v/>
      </c>
      <c r="EB117" s="276" t="str">
        <f ca="true">+IF(OFFSET('Hygiene Data'!$H$12,0,10*ROW('Hygiene Data'!H111))="","",OFFSET('Hygiene Data'!$H$12,0,10*ROW('Hygiene Data'!H111)))</f>
        <v/>
      </c>
      <c r="EC117" s="276" t="str">
        <f ca="true">+IF(OFFSET('Hygiene Data'!$H$13,0,10*ROW('Hygiene Data'!H111))="","",OFFSET('Hygiene Data'!$H$13,0,10*ROW('Hygiene Data'!H111)))</f>
        <v/>
      </c>
      <c r="ED117" s="276" t="str">
        <f ca="true">+IF(OFFSET('Hygiene Data'!$I$11,0,10*ROW('Hygiene Data'!I111))="","",OFFSET('Hygiene Data'!$I$11,0,10*ROW('Hygiene Data'!I111)))</f>
        <v/>
      </c>
      <c r="EE117" s="276" t="str">
        <f ca="true">+IF(OFFSET('Hygiene Data'!$I$12,0,10*ROW('Hygiene Data'!I111))="","",OFFSET('Hygiene Data'!$I$12,0,10*ROW('Hygiene Data'!I111)))</f>
        <v/>
      </c>
      <c r="EF117" s="276"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2"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6"/>
      <c r="BS118" s="276" t="str">
        <f ca="true">+IF(OFFSET('Water Data'!$D$27,0,10*ROW('Water Data'!D112))="","",OFFSET('Water Data'!$D$27,0,10*ROW('Water Data'!D112)))</f>
        <v/>
      </c>
      <c r="BT118" s="276" t="str">
        <f ca="true">+IF(OFFSET('Water Data'!$D$28,0,10*ROW('Water Data'!D112))="","",OFFSET('Water Data'!$D$28,0,10*ROW('Water Data'!D112)))</f>
        <v/>
      </c>
      <c r="BU118" s="276" t="str">
        <f ca="true">+IF(OFFSET('Water Data'!$D$29,0,10*ROW('Water Data'!D112))="","",OFFSET('Water Data'!$D$29,0,10*ROW('Water Data'!D112)))</f>
        <v/>
      </c>
      <c r="BV118" s="276" t="str">
        <f ca="true">+IF(OFFSET('Water Data'!$E$27,0,10*ROW('Water Data'!E112))="","",OFFSET('Water Data'!$E$27,0,10*ROW('Water Data'!E112)))</f>
        <v/>
      </c>
      <c r="BW118" s="276" t="str">
        <f ca="true">+IF(OFFSET('Water Data'!$E$28,0,10*ROW('Water Data'!E112))="","",OFFSET('Water Data'!$E$28,0,10*ROW('Water Data'!E112)))</f>
        <v/>
      </c>
      <c r="BX118" s="276" t="str">
        <f ca="true">+IF(OFFSET('Water Data'!$E$29,0,10*ROW('Water Data'!E112))="","",OFFSET('Water Data'!$E$29,0,10*ROW('Water Data'!E112)))</f>
        <v/>
      </c>
      <c r="BY118" s="276" t="str">
        <f ca="true">+IF(OFFSET('Water Data'!$F$27,0,10*ROW('Water Data'!F112))="","",OFFSET('Water Data'!$F$27,0,10*ROW('Water Data'!F112)))</f>
        <v/>
      </c>
      <c r="BZ118" s="276" t="str">
        <f ca="true">+IF(OFFSET('Water Data'!$F$28,0,10*ROW('Water Data'!F112))="","",OFFSET('Water Data'!$F$28,0,10*ROW('Water Data'!F112)))</f>
        <v/>
      </c>
      <c r="CA118" s="276" t="str">
        <f ca="true">+IF(OFFSET('Water Data'!$F$29,0,10*ROW('Water Data'!F112))="","",OFFSET('Water Data'!$F$29,0,10*ROW('Water Data'!F112)))</f>
        <v/>
      </c>
      <c r="CB118" s="276" t="str">
        <f ca="true">+IF(OFFSET('Water Data'!$G$27,0,10*ROW('Water Data'!G112))="","",OFFSET('Water Data'!$G$27,0,10*ROW('Water Data'!G112)))</f>
        <v/>
      </c>
      <c r="CC118" s="276" t="str">
        <f ca="true">+IF(OFFSET('Water Data'!$G$28,0,10*ROW('Water Data'!G112))="","",OFFSET('Water Data'!$G$28,0,10*ROW('Water Data'!G112)))</f>
        <v/>
      </c>
      <c r="CD118" s="276" t="str">
        <f ca="true">+IF(OFFSET('Water Data'!$G$29,0,10*ROW('Water Data'!G112))="","",OFFSET('Water Data'!$G$29,0,10*ROW('Water Data'!G112)))</f>
        <v/>
      </c>
      <c r="CE118" s="276" t="str">
        <f ca="true">+IF(OFFSET('Water Data'!$H$27,0,10*ROW('Water Data'!H112))="","",OFFSET('Water Data'!$H$27,0,10*ROW('Water Data'!H112)))</f>
        <v/>
      </c>
      <c r="CF118" s="276" t="str">
        <f ca="true">+IF(OFFSET('Water Data'!$H$28,0,10*ROW('Water Data'!H112))="","",OFFSET('Water Data'!$H$28,0,10*ROW('Water Data'!H112)))</f>
        <v/>
      </c>
      <c r="CG118" s="276" t="str">
        <f ca="true">+IF(OFFSET('Water Data'!$H$29,0,10*ROW('Water Data'!H112))="","",OFFSET('Water Data'!$H$29,0,10*ROW('Water Data'!H112)))</f>
        <v/>
      </c>
      <c r="CH118" s="276" t="str">
        <f ca="true">+IF(OFFSET('Water Data'!$I$27,0,10*ROW('Water Data'!I112))="","",OFFSET('Water Data'!$I$27,0,10*ROW('Water Data'!I112)))</f>
        <v/>
      </c>
      <c r="CI118" s="276" t="str">
        <f ca="true">+IF(OFFSET('Water Data'!$I$28,0,10*ROW('Water Data'!I112))="","",OFFSET('Water Data'!$I$28,0,10*ROW('Water Data'!I112)))</f>
        <v/>
      </c>
      <c r="CJ118" s="276" t="str">
        <f ca="true">+IF(OFFSET('Water Data'!$I$29,0,10*ROW('Water Data'!I112))="","",OFFSET('Water Data'!$I$29,0,10*ROW('Water Data'!I112)))</f>
        <v/>
      </c>
      <c r="CK118" s="276" t="str">
        <f ca="true">+IF(OFFSET('Sanitation Data'!$D$28,0,10*ROW('Sanitation Data'!D112))="","",OFFSET('Sanitation Data'!$D$28,0,10*ROW('Sanitation Data'!D112)))</f>
        <v/>
      </c>
      <c r="CL118" s="276" t="str">
        <f ca="true">+IF(OFFSET('Sanitation Data'!$D$29,0,10*ROW('Sanitation Data'!D112))="","",OFFSET('Sanitation Data'!$D$29,0,10*ROW('Sanitation Data'!D112)))</f>
        <v/>
      </c>
      <c r="CM118" s="276" t="str">
        <f ca="true">+IF(OFFSET('Sanitation Data'!$D$30,0,10*ROW('Sanitation Data'!D112))="","",OFFSET('Sanitation Data'!$D$30,0,10*ROW('Sanitation Data'!D112)))</f>
        <v/>
      </c>
      <c r="CN118" s="276" t="str">
        <f ca="true">+IF(OFFSET('Sanitation Data'!$D$31,0,10*ROW('Sanitation Data'!D112))="","",OFFSET('Sanitation Data'!$D$31,0,10*ROW('Sanitation Data'!D112)))</f>
        <v/>
      </c>
      <c r="CO118" s="276" t="str">
        <f ca="true">+IF(OFFSET('Sanitation Data'!$D$32,0,10*ROW('Sanitation Data'!D112))="","",OFFSET('Sanitation Data'!$D$32,0,10*ROW('Sanitation Data'!D112)))</f>
        <v/>
      </c>
      <c r="CP118" s="276" t="str">
        <f ca="true">+IF(OFFSET('Sanitation Data'!$E$28,0,10*ROW('Sanitation Data'!E112))="","",OFFSET('Sanitation Data'!$E$28,0,10*ROW('Sanitation Data'!E112)))</f>
        <v/>
      </c>
      <c r="CQ118" s="276" t="str">
        <f ca="true">+IF(OFFSET('Sanitation Data'!$E$29,0,10*ROW('Sanitation Data'!E112))="","",OFFSET('Sanitation Data'!$E$29,0,10*ROW('Sanitation Data'!E112)))</f>
        <v/>
      </c>
      <c r="CR118" s="276" t="str">
        <f ca="true">+IF(OFFSET('Sanitation Data'!$E$30,0,10*ROW('Sanitation Data'!E112))="","",OFFSET('Sanitation Data'!$E$30,0,10*ROW('Sanitation Data'!E112)))</f>
        <v/>
      </c>
      <c r="CS118" s="276" t="str">
        <f ca="true">+IF(OFFSET('Sanitation Data'!$E$31,0,10*ROW('Sanitation Data'!E112))="","",OFFSET('Sanitation Data'!$E$31,0,10*ROW('Sanitation Data'!E112)))</f>
        <v/>
      </c>
      <c r="CT118" s="276" t="str">
        <f ca="true">+IF(OFFSET('Sanitation Data'!$E$32,0,10*ROW('Sanitation Data'!E112))="","",OFFSET('Sanitation Data'!$E$32,0,10*ROW('Sanitation Data'!E112)))</f>
        <v/>
      </c>
      <c r="CU118" s="276" t="str">
        <f ca="true">+IF(OFFSET('Sanitation Data'!$F$28,0,10*ROW('Sanitation Data'!F112))="","",OFFSET('Sanitation Data'!$F$28,0,10*ROW('Sanitation Data'!F112)))</f>
        <v/>
      </c>
      <c r="CV118" s="276" t="str">
        <f ca="true">+IF(OFFSET('Sanitation Data'!$F$29,0,10*ROW('Sanitation Data'!F112))="","",OFFSET('Sanitation Data'!$F$29,0,10*ROW('Sanitation Data'!F112)))</f>
        <v/>
      </c>
      <c r="CW118" s="276" t="str">
        <f ca="true">+IF(OFFSET('Sanitation Data'!$F$30,0,10*ROW('Sanitation Data'!F112))="","",OFFSET('Sanitation Data'!$F$30,0,10*ROW('Sanitation Data'!F112)))</f>
        <v/>
      </c>
      <c r="CX118" s="276" t="str">
        <f ca="true">+IF(OFFSET('Sanitation Data'!$F$31,0,10*ROW('Sanitation Data'!F112))="","",OFFSET('Sanitation Data'!$F$31,0,10*ROW('Sanitation Data'!F112)))</f>
        <v/>
      </c>
      <c r="CY118" s="276" t="str">
        <f ca="true">+IF(OFFSET('Sanitation Data'!$F$32,0,10*ROW('Sanitation Data'!F112))="","",OFFSET('Sanitation Data'!$F$32,0,10*ROW('Sanitation Data'!F112)))</f>
        <v/>
      </c>
      <c r="CZ118" s="276" t="str">
        <f ca="true">+IF(OFFSET('Sanitation Data'!$G$28,0,10*ROW('Sanitation Data'!G112))="","",OFFSET('Sanitation Data'!$G$28,0,10*ROW('Sanitation Data'!G112)))</f>
        <v/>
      </c>
      <c r="DA118" s="276" t="str">
        <f ca="true">+IF(OFFSET('Sanitation Data'!$G$29,0,10*ROW('Sanitation Data'!G112))="","",OFFSET('Sanitation Data'!$G$29,0,10*ROW('Sanitation Data'!G112)))</f>
        <v/>
      </c>
      <c r="DB118" s="276" t="str">
        <f ca="true">+IF(OFFSET('Sanitation Data'!$G$30,0,10*ROW('Sanitation Data'!G112))="","",OFFSET('Sanitation Data'!$G$30,0,10*ROW('Sanitation Data'!G112)))</f>
        <v/>
      </c>
      <c r="DC118" s="276" t="str">
        <f ca="true">+IF(OFFSET('Sanitation Data'!$G$31,0,10*ROW('Sanitation Data'!G112))="","",OFFSET('Sanitation Data'!$G$31,0,10*ROW('Sanitation Data'!G112)))</f>
        <v/>
      </c>
      <c r="DD118" s="276" t="str">
        <f ca="true">+IF(OFFSET('Sanitation Data'!$G$32,0,10*ROW('Sanitation Data'!G112))="","",OFFSET('Sanitation Data'!$G$32,0,10*ROW('Sanitation Data'!G112)))</f>
        <v/>
      </c>
      <c r="DE118" s="276" t="str">
        <f ca="true">+IF(OFFSET('Sanitation Data'!$H$28,0,10*ROW('Sanitation Data'!H112))="","",OFFSET('Sanitation Data'!$H$28,0,10*ROW('Sanitation Data'!H112)))</f>
        <v/>
      </c>
      <c r="DF118" s="276" t="str">
        <f ca="true">+IF(OFFSET('Sanitation Data'!$H$29,0,10*ROW('Sanitation Data'!H112))="","",OFFSET('Sanitation Data'!$H$29,0,10*ROW('Sanitation Data'!H112)))</f>
        <v/>
      </c>
      <c r="DG118" s="276" t="str">
        <f ca="true">+IF(OFFSET('Sanitation Data'!$H$30,0,10*ROW('Sanitation Data'!H112))="","",OFFSET('Sanitation Data'!$H$30,0,10*ROW('Sanitation Data'!H112)))</f>
        <v/>
      </c>
      <c r="DH118" s="276" t="str">
        <f ca="true">+IF(OFFSET('Sanitation Data'!$H$31,0,10*ROW('Sanitation Data'!H112))="","",OFFSET('Sanitation Data'!$H$31,0,10*ROW('Sanitation Data'!H112)))</f>
        <v/>
      </c>
      <c r="DI118" s="276" t="str">
        <f ca="true">+IF(OFFSET('Sanitation Data'!$H$32,0,10*ROW('Sanitation Data'!H112))="","",OFFSET('Sanitation Data'!$H$32,0,10*ROW('Sanitation Data'!H112)))</f>
        <v/>
      </c>
      <c r="DJ118" s="276" t="str">
        <f ca="true">+IF(OFFSET('Sanitation Data'!$I$28,0,10*ROW('Sanitation Data'!I112))="","",OFFSET('Sanitation Data'!$I$28,0,10*ROW('Sanitation Data'!I112)))</f>
        <v/>
      </c>
      <c r="DK118" s="276" t="str">
        <f ca="true">+IF(OFFSET('Sanitation Data'!$I$29,0,10*ROW('Sanitation Data'!I112))="","",OFFSET('Sanitation Data'!$I$29,0,10*ROW('Sanitation Data'!I112)))</f>
        <v/>
      </c>
      <c r="DL118" s="276" t="str">
        <f ca="true">+IF(OFFSET('Sanitation Data'!$I$30,0,10*ROW('Sanitation Data'!I112))="","",OFFSET('Sanitation Data'!$I$30,0,10*ROW('Sanitation Data'!I112)))</f>
        <v/>
      </c>
      <c r="DM118" s="276" t="str">
        <f ca="true">+IF(OFFSET('Sanitation Data'!$I$31,0,10*ROW('Sanitation Data'!I112))="","",OFFSET('Sanitation Data'!$I$31,0,10*ROW('Sanitation Data'!I112)))</f>
        <v/>
      </c>
      <c r="DN118" s="276" t="str">
        <f ca="true">+IF(OFFSET('Sanitation Data'!$I$32,0,10*ROW('Sanitation Data'!I112))="","",OFFSET('Sanitation Data'!$I$32,0,10*ROW('Sanitation Data'!I112)))</f>
        <v/>
      </c>
      <c r="DO118" s="276" t="str">
        <f ca="true">+IF(OFFSET('Hygiene Data'!$D$11,0,10*ROW('Hygiene Data'!D112))="","",OFFSET('Hygiene Data'!$D$11,0,10*ROW('Hygiene Data'!D112)))</f>
        <v/>
      </c>
      <c r="DP118" s="276" t="str">
        <f ca="true">+IF(OFFSET('Hygiene Data'!$D$12,0,10*ROW('Hygiene Data'!D112))="","",OFFSET('Hygiene Data'!$D$12,0,10*ROW('Hygiene Data'!D112)))</f>
        <v/>
      </c>
      <c r="DQ118" s="276" t="str">
        <f ca="true">+IF(OFFSET('Hygiene Data'!$D$13,0,10*ROW('Hygiene Data'!D112))="","",OFFSET('Hygiene Data'!$D$13,0,10*ROW('Hygiene Data'!D112)))</f>
        <v/>
      </c>
      <c r="DR118" s="276" t="str">
        <f ca="true">+IF(OFFSET('Hygiene Data'!$E$11,0,10*ROW('Hygiene Data'!E112))="","",OFFSET('Hygiene Data'!$E$11,0,10*ROW('Hygiene Data'!E112)))</f>
        <v/>
      </c>
      <c r="DS118" s="276" t="str">
        <f ca="true">+IF(OFFSET('Hygiene Data'!$E$12,0,10*ROW('Hygiene Data'!E112))="","",OFFSET('Hygiene Data'!$E$12,0,10*ROW('Hygiene Data'!E112)))</f>
        <v/>
      </c>
      <c r="DT118" s="276" t="str">
        <f ca="true">+IF(OFFSET('Hygiene Data'!$E$13,0,10*ROW('Hygiene Data'!E112))="","",OFFSET('Hygiene Data'!$E$13,0,10*ROW('Hygiene Data'!E112)))</f>
        <v/>
      </c>
      <c r="DU118" s="276" t="str">
        <f ca="true">+IF(OFFSET('Hygiene Data'!$F$11,0,10*ROW('Hygiene Data'!F112))="","",OFFSET('Hygiene Data'!$F$11,0,10*ROW('Hygiene Data'!F112)))</f>
        <v/>
      </c>
      <c r="DV118" s="276" t="str">
        <f ca="true">+IF(OFFSET('Hygiene Data'!$F$12,0,10*ROW('Hygiene Data'!F112))="","",OFFSET('Hygiene Data'!$F$12,0,10*ROW('Hygiene Data'!F112)))</f>
        <v/>
      </c>
      <c r="DW118" s="276" t="str">
        <f ca="true">+IF(OFFSET('Hygiene Data'!$F$13,0,10*ROW('Hygiene Data'!F112))="","",OFFSET('Hygiene Data'!$F$13,0,10*ROW('Hygiene Data'!F112)))</f>
        <v/>
      </c>
      <c r="DX118" s="276" t="str">
        <f ca="true">+IF(OFFSET('Hygiene Data'!$G$11,0,10*ROW('Hygiene Data'!G112))="","",OFFSET('Hygiene Data'!$G$11,0,10*ROW('Hygiene Data'!G112)))</f>
        <v/>
      </c>
      <c r="DY118" s="276" t="str">
        <f ca="true">+IF(OFFSET('Hygiene Data'!$G$12,0,10*ROW('Hygiene Data'!G112))="","",OFFSET('Hygiene Data'!$G$12,0,10*ROW('Hygiene Data'!G112)))</f>
        <v/>
      </c>
      <c r="DZ118" s="276" t="str">
        <f ca="true">+IF(OFFSET('Hygiene Data'!$G$13,0,10*ROW('Hygiene Data'!G112))="","",OFFSET('Hygiene Data'!$G$13,0,10*ROW('Hygiene Data'!G112)))</f>
        <v/>
      </c>
      <c r="EA118" s="276" t="str">
        <f ca="true">+IF(OFFSET('Hygiene Data'!$H$11,0,10*ROW('Hygiene Data'!H112))="","",OFFSET('Hygiene Data'!$H$11,0,10*ROW('Hygiene Data'!H112)))</f>
        <v/>
      </c>
      <c r="EB118" s="276" t="str">
        <f ca="true">+IF(OFFSET('Hygiene Data'!$H$12,0,10*ROW('Hygiene Data'!H112))="","",OFFSET('Hygiene Data'!$H$12,0,10*ROW('Hygiene Data'!H112)))</f>
        <v/>
      </c>
      <c r="EC118" s="276" t="str">
        <f ca="true">+IF(OFFSET('Hygiene Data'!$H$13,0,10*ROW('Hygiene Data'!H112))="","",OFFSET('Hygiene Data'!$H$13,0,10*ROW('Hygiene Data'!H112)))</f>
        <v/>
      </c>
      <c r="ED118" s="276" t="str">
        <f ca="true">+IF(OFFSET('Hygiene Data'!$I$11,0,10*ROW('Hygiene Data'!I112))="","",OFFSET('Hygiene Data'!$I$11,0,10*ROW('Hygiene Data'!I112)))</f>
        <v/>
      </c>
      <c r="EE118" s="276" t="str">
        <f ca="true">+IF(OFFSET('Hygiene Data'!$I$12,0,10*ROW('Hygiene Data'!I112))="","",OFFSET('Hygiene Data'!$I$12,0,10*ROW('Hygiene Data'!I112)))</f>
        <v/>
      </c>
      <c r="EF118" s="276"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2"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6"/>
      <c r="BS119" s="276" t="str">
        <f ca="true">+IF(OFFSET('Water Data'!$D$27,0,10*ROW('Water Data'!D113))="","",OFFSET('Water Data'!$D$27,0,10*ROW('Water Data'!D113)))</f>
        <v/>
      </c>
      <c r="BT119" s="276" t="str">
        <f ca="true">+IF(OFFSET('Water Data'!$D$28,0,10*ROW('Water Data'!D113))="","",OFFSET('Water Data'!$D$28,0,10*ROW('Water Data'!D113)))</f>
        <v/>
      </c>
      <c r="BU119" s="276" t="str">
        <f ca="true">+IF(OFFSET('Water Data'!$D$29,0,10*ROW('Water Data'!D113))="","",OFFSET('Water Data'!$D$29,0,10*ROW('Water Data'!D113)))</f>
        <v/>
      </c>
      <c r="BV119" s="276" t="str">
        <f ca="true">+IF(OFFSET('Water Data'!$E$27,0,10*ROW('Water Data'!E113))="","",OFFSET('Water Data'!$E$27,0,10*ROW('Water Data'!E113)))</f>
        <v/>
      </c>
      <c r="BW119" s="276" t="str">
        <f ca="true">+IF(OFFSET('Water Data'!$E$28,0,10*ROW('Water Data'!E113))="","",OFFSET('Water Data'!$E$28,0,10*ROW('Water Data'!E113)))</f>
        <v/>
      </c>
      <c r="BX119" s="276" t="str">
        <f ca="true">+IF(OFFSET('Water Data'!$E$29,0,10*ROW('Water Data'!E113))="","",OFFSET('Water Data'!$E$29,0,10*ROW('Water Data'!E113)))</f>
        <v/>
      </c>
      <c r="BY119" s="276" t="str">
        <f ca="true">+IF(OFFSET('Water Data'!$F$27,0,10*ROW('Water Data'!F113))="","",OFFSET('Water Data'!$F$27,0,10*ROW('Water Data'!F113)))</f>
        <v/>
      </c>
      <c r="BZ119" s="276" t="str">
        <f ca="true">+IF(OFFSET('Water Data'!$F$28,0,10*ROW('Water Data'!F113))="","",OFFSET('Water Data'!$F$28,0,10*ROW('Water Data'!F113)))</f>
        <v/>
      </c>
      <c r="CA119" s="276" t="str">
        <f ca="true">+IF(OFFSET('Water Data'!$F$29,0,10*ROW('Water Data'!F113))="","",OFFSET('Water Data'!$F$29,0,10*ROW('Water Data'!F113)))</f>
        <v/>
      </c>
      <c r="CB119" s="276" t="str">
        <f ca="true">+IF(OFFSET('Water Data'!$G$27,0,10*ROW('Water Data'!G113))="","",OFFSET('Water Data'!$G$27,0,10*ROW('Water Data'!G113)))</f>
        <v/>
      </c>
      <c r="CC119" s="276" t="str">
        <f ca="true">+IF(OFFSET('Water Data'!$G$28,0,10*ROW('Water Data'!G113))="","",OFFSET('Water Data'!$G$28,0,10*ROW('Water Data'!G113)))</f>
        <v/>
      </c>
      <c r="CD119" s="276" t="str">
        <f ca="true">+IF(OFFSET('Water Data'!$G$29,0,10*ROW('Water Data'!G113))="","",OFFSET('Water Data'!$G$29,0,10*ROW('Water Data'!G113)))</f>
        <v/>
      </c>
      <c r="CE119" s="276" t="str">
        <f ca="true">+IF(OFFSET('Water Data'!$H$27,0,10*ROW('Water Data'!H113))="","",OFFSET('Water Data'!$H$27,0,10*ROW('Water Data'!H113)))</f>
        <v/>
      </c>
      <c r="CF119" s="276" t="str">
        <f ca="true">+IF(OFFSET('Water Data'!$H$28,0,10*ROW('Water Data'!H113))="","",OFFSET('Water Data'!$H$28,0,10*ROW('Water Data'!H113)))</f>
        <v/>
      </c>
      <c r="CG119" s="276" t="str">
        <f ca="true">+IF(OFFSET('Water Data'!$H$29,0,10*ROW('Water Data'!H113))="","",OFFSET('Water Data'!$H$29,0,10*ROW('Water Data'!H113)))</f>
        <v/>
      </c>
      <c r="CH119" s="276" t="str">
        <f ca="true">+IF(OFFSET('Water Data'!$I$27,0,10*ROW('Water Data'!I113))="","",OFFSET('Water Data'!$I$27,0,10*ROW('Water Data'!I113)))</f>
        <v/>
      </c>
      <c r="CI119" s="276" t="str">
        <f ca="true">+IF(OFFSET('Water Data'!$I$28,0,10*ROW('Water Data'!I113))="","",OFFSET('Water Data'!$I$28,0,10*ROW('Water Data'!I113)))</f>
        <v/>
      </c>
      <c r="CJ119" s="276" t="str">
        <f ca="true">+IF(OFFSET('Water Data'!$I$29,0,10*ROW('Water Data'!I113))="","",OFFSET('Water Data'!$I$29,0,10*ROW('Water Data'!I113)))</f>
        <v/>
      </c>
      <c r="CK119" s="276" t="str">
        <f ca="true">+IF(OFFSET('Sanitation Data'!$D$28,0,10*ROW('Sanitation Data'!D113))="","",OFFSET('Sanitation Data'!$D$28,0,10*ROW('Sanitation Data'!D113)))</f>
        <v/>
      </c>
      <c r="CL119" s="276" t="str">
        <f ca="true">+IF(OFFSET('Sanitation Data'!$D$29,0,10*ROW('Sanitation Data'!D113))="","",OFFSET('Sanitation Data'!$D$29,0,10*ROW('Sanitation Data'!D113)))</f>
        <v/>
      </c>
      <c r="CM119" s="276" t="str">
        <f ca="true">+IF(OFFSET('Sanitation Data'!$D$30,0,10*ROW('Sanitation Data'!D113))="","",OFFSET('Sanitation Data'!$D$30,0,10*ROW('Sanitation Data'!D113)))</f>
        <v/>
      </c>
      <c r="CN119" s="276" t="str">
        <f ca="true">+IF(OFFSET('Sanitation Data'!$D$31,0,10*ROW('Sanitation Data'!D113))="","",OFFSET('Sanitation Data'!$D$31,0,10*ROW('Sanitation Data'!D113)))</f>
        <v/>
      </c>
      <c r="CO119" s="276" t="str">
        <f ca="true">+IF(OFFSET('Sanitation Data'!$D$32,0,10*ROW('Sanitation Data'!D113))="","",OFFSET('Sanitation Data'!$D$32,0,10*ROW('Sanitation Data'!D113)))</f>
        <v/>
      </c>
      <c r="CP119" s="276" t="str">
        <f ca="true">+IF(OFFSET('Sanitation Data'!$E$28,0,10*ROW('Sanitation Data'!E113))="","",OFFSET('Sanitation Data'!$E$28,0,10*ROW('Sanitation Data'!E113)))</f>
        <v/>
      </c>
      <c r="CQ119" s="276" t="str">
        <f ca="true">+IF(OFFSET('Sanitation Data'!$E$29,0,10*ROW('Sanitation Data'!E113))="","",OFFSET('Sanitation Data'!$E$29,0,10*ROW('Sanitation Data'!E113)))</f>
        <v/>
      </c>
      <c r="CR119" s="276" t="str">
        <f ca="true">+IF(OFFSET('Sanitation Data'!$E$30,0,10*ROW('Sanitation Data'!E113))="","",OFFSET('Sanitation Data'!$E$30,0,10*ROW('Sanitation Data'!E113)))</f>
        <v/>
      </c>
      <c r="CS119" s="276" t="str">
        <f ca="true">+IF(OFFSET('Sanitation Data'!$E$31,0,10*ROW('Sanitation Data'!E113))="","",OFFSET('Sanitation Data'!$E$31,0,10*ROW('Sanitation Data'!E113)))</f>
        <v/>
      </c>
      <c r="CT119" s="276" t="str">
        <f ca="true">+IF(OFFSET('Sanitation Data'!$E$32,0,10*ROW('Sanitation Data'!E113))="","",OFFSET('Sanitation Data'!$E$32,0,10*ROW('Sanitation Data'!E113)))</f>
        <v/>
      </c>
      <c r="CU119" s="276" t="str">
        <f ca="true">+IF(OFFSET('Sanitation Data'!$F$28,0,10*ROW('Sanitation Data'!F113))="","",OFFSET('Sanitation Data'!$F$28,0,10*ROW('Sanitation Data'!F113)))</f>
        <v/>
      </c>
      <c r="CV119" s="276" t="str">
        <f ca="true">+IF(OFFSET('Sanitation Data'!$F$29,0,10*ROW('Sanitation Data'!F113))="","",OFFSET('Sanitation Data'!$F$29,0,10*ROW('Sanitation Data'!F113)))</f>
        <v/>
      </c>
      <c r="CW119" s="276" t="str">
        <f ca="true">+IF(OFFSET('Sanitation Data'!$F$30,0,10*ROW('Sanitation Data'!F113))="","",OFFSET('Sanitation Data'!$F$30,0,10*ROW('Sanitation Data'!F113)))</f>
        <v/>
      </c>
      <c r="CX119" s="276" t="str">
        <f ca="true">+IF(OFFSET('Sanitation Data'!$F$31,0,10*ROW('Sanitation Data'!F113))="","",OFFSET('Sanitation Data'!$F$31,0,10*ROW('Sanitation Data'!F113)))</f>
        <v/>
      </c>
      <c r="CY119" s="276" t="str">
        <f ca="true">+IF(OFFSET('Sanitation Data'!$F$32,0,10*ROW('Sanitation Data'!F113))="","",OFFSET('Sanitation Data'!$F$32,0,10*ROW('Sanitation Data'!F113)))</f>
        <v/>
      </c>
      <c r="CZ119" s="276" t="str">
        <f ca="true">+IF(OFFSET('Sanitation Data'!$G$28,0,10*ROW('Sanitation Data'!G113))="","",OFFSET('Sanitation Data'!$G$28,0,10*ROW('Sanitation Data'!G113)))</f>
        <v/>
      </c>
      <c r="DA119" s="276" t="str">
        <f ca="true">+IF(OFFSET('Sanitation Data'!$G$29,0,10*ROW('Sanitation Data'!G113))="","",OFFSET('Sanitation Data'!$G$29,0,10*ROW('Sanitation Data'!G113)))</f>
        <v/>
      </c>
      <c r="DB119" s="276" t="str">
        <f ca="true">+IF(OFFSET('Sanitation Data'!$G$30,0,10*ROW('Sanitation Data'!G113))="","",OFFSET('Sanitation Data'!$G$30,0,10*ROW('Sanitation Data'!G113)))</f>
        <v/>
      </c>
      <c r="DC119" s="276" t="str">
        <f ca="true">+IF(OFFSET('Sanitation Data'!$G$31,0,10*ROW('Sanitation Data'!G113))="","",OFFSET('Sanitation Data'!$G$31,0,10*ROW('Sanitation Data'!G113)))</f>
        <v/>
      </c>
      <c r="DD119" s="276" t="str">
        <f ca="true">+IF(OFFSET('Sanitation Data'!$G$32,0,10*ROW('Sanitation Data'!G113))="","",OFFSET('Sanitation Data'!$G$32,0,10*ROW('Sanitation Data'!G113)))</f>
        <v/>
      </c>
      <c r="DE119" s="276" t="str">
        <f ca="true">+IF(OFFSET('Sanitation Data'!$H$28,0,10*ROW('Sanitation Data'!H113))="","",OFFSET('Sanitation Data'!$H$28,0,10*ROW('Sanitation Data'!H113)))</f>
        <v/>
      </c>
      <c r="DF119" s="276" t="str">
        <f ca="true">+IF(OFFSET('Sanitation Data'!$H$29,0,10*ROW('Sanitation Data'!H113))="","",OFFSET('Sanitation Data'!$H$29,0,10*ROW('Sanitation Data'!H113)))</f>
        <v/>
      </c>
      <c r="DG119" s="276" t="str">
        <f ca="true">+IF(OFFSET('Sanitation Data'!$H$30,0,10*ROW('Sanitation Data'!H113))="","",OFFSET('Sanitation Data'!$H$30,0,10*ROW('Sanitation Data'!H113)))</f>
        <v/>
      </c>
      <c r="DH119" s="276" t="str">
        <f ca="true">+IF(OFFSET('Sanitation Data'!$H$31,0,10*ROW('Sanitation Data'!H113))="","",OFFSET('Sanitation Data'!$H$31,0,10*ROW('Sanitation Data'!H113)))</f>
        <v/>
      </c>
      <c r="DI119" s="276" t="str">
        <f ca="true">+IF(OFFSET('Sanitation Data'!$H$32,0,10*ROW('Sanitation Data'!H113))="","",OFFSET('Sanitation Data'!$H$32,0,10*ROW('Sanitation Data'!H113)))</f>
        <v/>
      </c>
      <c r="DJ119" s="276" t="str">
        <f ca="true">+IF(OFFSET('Sanitation Data'!$I$28,0,10*ROW('Sanitation Data'!I113))="","",OFFSET('Sanitation Data'!$I$28,0,10*ROW('Sanitation Data'!I113)))</f>
        <v/>
      </c>
      <c r="DK119" s="276" t="str">
        <f ca="true">+IF(OFFSET('Sanitation Data'!$I$29,0,10*ROW('Sanitation Data'!I113))="","",OFFSET('Sanitation Data'!$I$29,0,10*ROW('Sanitation Data'!I113)))</f>
        <v/>
      </c>
      <c r="DL119" s="276" t="str">
        <f ca="true">+IF(OFFSET('Sanitation Data'!$I$30,0,10*ROW('Sanitation Data'!I113))="","",OFFSET('Sanitation Data'!$I$30,0,10*ROW('Sanitation Data'!I113)))</f>
        <v/>
      </c>
      <c r="DM119" s="276" t="str">
        <f ca="true">+IF(OFFSET('Sanitation Data'!$I$31,0,10*ROW('Sanitation Data'!I113))="","",OFFSET('Sanitation Data'!$I$31,0,10*ROW('Sanitation Data'!I113)))</f>
        <v/>
      </c>
      <c r="DN119" s="276" t="str">
        <f ca="true">+IF(OFFSET('Sanitation Data'!$I$32,0,10*ROW('Sanitation Data'!I113))="","",OFFSET('Sanitation Data'!$I$32,0,10*ROW('Sanitation Data'!I113)))</f>
        <v/>
      </c>
      <c r="DO119" s="276" t="str">
        <f ca="true">+IF(OFFSET('Hygiene Data'!$D$11,0,10*ROW('Hygiene Data'!D113))="","",OFFSET('Hygiene Data'!$D$11,0,10*ROW('Hygiene Data'!D113)))</f>
        <v/>
      </c>
      <c r="DP119" s="276" t="str">
        <f ca="true">+IF(OFFSET('Hygiene Data'!$D$12,0,10*ROW('Hygiene Data'!D113))="","",OFFSET('Hygiene Data'!$D$12,0,10*ROW('Hygiene Data'!D113)))</f>
        <v/>
      </c>
      <c r="DQ119" s="276" t="str">
        <f ca="true">+IF(OFFSET('Hygiene Data'!$D$13,0,10*ROW('Hygiene Data'!D113))="","",OFFSET('Hygiene Data'!$D$13,0,10*ROW('Hygiene Data'!D113)))</f>
        <v/>
      </c>
      <c r="DR119" s="276" t="str">
        <f ca="true">+IF(OFFSET('Hygiene Data'!$E$11,0,10*ROW('Hygiene Data'!E113))="","",OFFSET('Hygiene Data'!$E$11,0,10*ROW('Hygiene Data'!E113)))</f>
        <v/>
      </c>
      <c r="DS119" s="276" t="str">
        <f ca="true">+IF(OFFSET('Hygiene Data'!$E$12,0,10*ROW('Hygiene Data'!E113))="","",OFFSET('Hygiene Data'!$E$12,0,10*ROW('Hygiene Data'!E113)))</f>
        <v/>
      </c>
      <c r="DT119" s="276" t="str">
        <f ca="true">+IF(OFFSET('Hygiene Data'!$E$13,0,10*ROW('Hygiene Data'!E113))="","",OFFSET('Hygiene Data'!$E$13,0,10*ROW('Hygiene Data'!E113)))</f>
        <v/>
      </c>
      <c r="DU119" s="276" t="str">
        <f ca="true">+IF(OFFSET('Hygiene Data'!$F$11,0,10*ROW('Hygiene Data'!F113))="","",OFFSET('Hygiene Data'!$F$11,0,10*ROW('Hygiene Data'!F113)))</f>
        <v/>
      </c>
      <c r="DV119" s="276" t="str">
        <f ca="true">+IF(OFFSET('Hygiene Data'!$F$12,0,10*ROW('Hygiene Data'!F113))="","",OFFSET('Hygiene Data'!$F$12,0,10*ROW('Hygiene Data'!F113)))</f>
        <v/>
      </c>
      <c r="DW119" s="276" t="str">
        <f ca="true">+IF(OFFSET('Hygiene Data'!$F$13,0,10*ROW('Hygiene Data'!F113))="","",OFFSET('Hygiene Data'!$F$13,0,10*ROW('Hygiene Data'!F113)))</f>
        <v/>
      </c>
      <c r="DX119" s="276" t="str">
        <f ca="true">+IF(OFFSET('Hygiene Data'!$G$11,0,10*ROW('Hygiene Data'!G113))="","",OFFSET('Hygiene Data'!$G$11,0,10*ROW('Hygiene Data'!G113)))</f>
        <v/>
      </c>
      <c r="DY119" s="276" t="str">
        <f ca="true">+IF(OFFSET('Hygiene Data'!$G$12,0,10*ROW('Hygiene Data'!G113))="","",OFFSET('Hygiene Data'!$G$12,0,10*ROW('Hygiene Data'!G113)))</f>
        <v/>
      </c>
      <c r="DZ119" s="276" t="str">
        <f ca="true">+IF(OFFSET('Hygiene Data'!$G$13,0,10*ROW('Hygiene Data'!G113))="","",OFFSET('Hygiene Data'!$G$13,0,10*ROW('Hygiene Data'!G113)))</f>
        <v/>
      </c>
      <c r="EA119" s="276" t="str">
        <f ca="true">+IF(OFFSET('Hygiene Data'!$H$11,0,10*ROW('Hygiene Data'!H113))="","",OFFSET('Hygiene Data'!$H$11,0,10*ROW('Hygiene Data'!H113)))</f>
        <v/>
      </c>
      <c r="EB119" s="276" t="str">
        <f ca="true">+IF(OFFSET('Hygiene Data'!$H$12,0,10*ROW('Hygiene Data'!H113))="","",OFFSET('Hygiene Data'!$H$12,0,10*ROW('Hygiene Data'!H113)))</f>
        <v/>
      </c>
      <c r="EC119" s="276" t="str">
        <f ca="true">+IF(OFFSET('Hygiene Data'!$H$13,0,10*ROW('Hygiene Data'!H113))="","",OFFSET('Hygiene Data'!$H$13,0,10*ROW('Hygiene Data'!H113)))</f>
        <v/>
      </c>
      <c r="ED119" s="276" t="str">
        <f ca="true">+IF(OFFSET('Hygiene Data'!$I$11,0,10*ROW('Hygiene Data'!I113))="","",OFFSET('Hygiene Data'!$I$11,0,10*ROW('Hygiene Data'!I113)))</f>
        <v/>
      </c>
      <c r="EE119" s="276" t="str">
        <f ca="true">+IF(OFFSET('Hygiene Data'!$I$12,0,10*ROW('Hygiene Data'!I113))="","",OFFSET('Hygiene Data'!$I$12,0,10*ROW('Hygiene Data'!I113)))</f>
        <v/>
      </c>
      <c r="EF119" s="276"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2"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6"/>
      <c r="BS120" s="276" t="str">
        <f ca="true">+IF(OFFSET('Water Data'!$D$27,0,10*ROW('Water Data'!D114))="","",OFFSET('Water Data'!$D$27,0,10*ROW('Water Data'!D114)))</f>
        <v/>
      </c>
      <c r="BT120" s="276" t="str">
        <f ca="true">+IF(OFFSET('Water Data'!$D$28,0,10*ROW('Water Data'!D114))="","",OFFSET('Water Data'!$D$28,0,10*ROW('Water Data'!D114)))</f>
        <v/>
      </c>
      <c r="BU120" s="276" t="str">
        <f ca="true">+IF(OFFSET('Water Data'!$D$29,0,10*ROW('Water Data'!D114))="","",OFFSET('Water Data'!$D$29,0,10*ROW('Water Data'!D114)))</f>
        <v/>
      </c>
      <c r="BV120" s="276" t="str">
        <f ca="true">+IF(OFFSET('Water Data'!$E$27,0,10*ROW('Water Data'!E114))="","",OFFSET('Water Data'!$E$27,0,10*ROW('Water Data'!E114)))</f>
        <v/>
      </c>
      <c r="BW120" s="276" t="str">
        <f ca="true">+IF(OFFSET('Water Data'!$E$28,0,10*ROW('Water Data'!E114))="","",OFFSET('Water Data'!$E$28,0,10*ROW('Water Data'!E114)))</f>
        <v/>
      </c>
      <c r="BX120" s="276" t="str">
        <f ca="true">+IF(OFFSET('Water Data'!$E$29,0,10*ROW('Water Data'!E114))="","",OFFSET('Water Data'!$E$29,0,10*ROW('Water Data'!E114)))</f>
        <v/>
      </c>
      <c r="BY120" s="276" t="str">
        <f ca="true">+IF(OFFSET('Water Data'!$F$27,0,10*ROW('Water Data'!F114))="","",OFFSET('Water Data'!$F$27,0,10*ROW('Water Data'!F114)))</f>
        <v/>
      </c>
      <c r="BZ120" s="276" t="str">
        <f ca="true">+IF(OFFSET('Water Data'!$F$28,0,10*ROW('Water Data'!F114))="","",OFFSET('Water Data'!$F$28,0,10*ROW('Water Data'!F114)))</f>
        <v/>
      </c>
      <c r="CA120" s="276" t="str">
        <f ca="true">+IF(OFFSET('Water Data'!$F$29,0,10*ROW('Water Data'!F114))="","",OFFSET('Water Data'!$F$29,0,10*ROW('Water Data'!F114)))</f>
        <v/>
      </c>
      <c r="CB120" s="276" t="str">
        <f ca="true">+IF(OFFSET('Water Data'!$G$27,0,10*ROW('Water Data'!G114))="","",OFFSET('Water Data'!$G$27,0,10*ROW('Water Data'!G114)))</f>
        <v/>
      </c>
      <c r="CC120" s="276" t="str">
        <f ca="true">+IF(OFFSET('Water Data'!$G$28,0,10*ROW('Water Data'!G114))="","",OFFSET('Water Data'!$G$28,0,10*ROW('Water Data'!G114)))</f>
        <v/>
      </c>
      <c r="CD120" s="276" t="str">
        <f ca="true">+IF(OFFSET('Water Data'!$G$29,0,10*ROW('Water Data'!G114))="","",OFFSET('Water Data'!$G$29,0,10*ROW('Water Data'!G114)))</f>
        <v/>
      </c>
      <c r="CE120" s="276" t="str">
        <f ca="true">+IF(OFFSET('Water Data'!$H$27,0,10*ROW('Water Data'!H114))="","",OFFSET('Water Data'!$H$27,0,10*ROW('Water Data'!H114)))</f>
        <v/>
      </c>
      <c r="CF120" s="276" t="str">
        <f ca="true">+IF(OFFSET('Water Data'!$H$28,0,10*ROW('Water Data'!H114))="","",OFFSET('Water Data'!$H$28,0,10*ROW('Water Data'!H114)))</f>
        <v/>
      </c>
      <c r="CG120" s="276" t="str">
        <f ca="true">+IF(OFFSET('Water Data'!$H$29,0,10*ROW('Water Data'!H114))="","",OFFSET('Water Data'!$H$29,0,10*ROW('Water Data'!H114)))</f>
        <v/>
      </c>
      <c r="CH120" s="276" t="str">
        <f ca="true">+IF(OFFSET('Water Data'!$I$27,0,10*ROW('Water Data'!I114))="","",OFFSET('Water Data'!$I$27,0,10*ROW('Water Data'!I114)))</f>
        <v/>
      </c>
      <c r="CI120" s="276" t="str">
        <f ca="true">+IF(OFFSET('Water Data'!$I$28,0,10*ROW('Water Data'!I114))="","",OFFSET('Water Data'!$I$28,0,10*ROW('Water Data'!I114)))</f>
        <v/>
      </c>
      <c r="CJ120" s="276" t="str">
        <f ca="true">+IF(OFFSET('Water Data'!$I$29,0,10*ROW('Water Data'!I114))="","",OFFSET('Water Data'!$I$29,0,10*ROW('Water Data'!I114)))</f>
        <v/>
      </c>
      <c r="CK120" s="276" t="str">
        <f ca="true">+IF(OFFSET('Sanitation Data'!$D$28,0,10*ROW('Sanitation Data'!D114))="","",OFFSET('Sanitation Data'!$D$28,0,10*ROW('Sanitation Data'!D114)))</f>
        <v/>
      </c>
      <c r="CL120" s="276" t="str">
        <f ca="true">+IF(OFFSET('Sanitation Data'!$D$29,0,10*ROW('Sanitation Data'!D114))="","",OFFSET('Sanitation Data'!$D$29,0,10*ROW('Sanitation Data'!D114)))</f>
        <v/>
      </c>
      <c r="CM120" s="276" t="str">
        <f ca="true">+IF(OFFSET('Sanitation Data'!$D$30,0,10*ROW('Sanitation Data'!D114))="","",OFFSET('Sanitation Data'!$D$30,0,10*ROW('Sanitation Data'!D114)))</f>
        <v/>
      </c>
      <c r="CN120" s="276" t="str">
        <f ca="true">+IF(OFFSET('Sanitation Data'!$D$31,0,10*ROW('Sanitation Data'!D114))="","",OFFSET('Sanitation Data'!$D$31,0,10*ROW('Sanitation Data'!D114)))</f>
        <v/>
      </c>
      <c r="CO120" s="276" t="str">
        <f ca="true">+IF(OFFSET('Sanitation Data'!$D$32,0,10*ROW('Sanitation Data'!D114))="","",OFFSET('Sanitation Data'!$D$32,0,10*ROW('Sanitation Data'!D114)))</f>
        <v/>
      </c>
      <c r="CP120" s="276" t="str">
        <f ca="true">+IF(OFFSET('Sanitation Data'!$E$28,0,10*ROW('Sanitation Data'!E114))="","",OFFSET('Sanitation Data'!$E$28,0,10*ROW('Sanitation Data'!E114)))</f>
        <v/>
      </c>
      <c r="CQ120" s="276" t="str">
        <f ca="true">+IF(OFFSET('Sanitation Data'!$E$29,0,10*ROW('Sanitation Data'!E114))="","",OFFSET('Sanitation Data'!$E$29,0,10*ROW('Sanitation Data'!E114)))</f>
        <v/>
      </c>
      <c r="CR120" s="276" t="str">
        <f ca="true">+IF(OFFSET('Sanitation Data'!$E$30,0,10*ROW('Sanitation Data'!E114))="","",OFFSET('Sanitation Data'!$E$30,0,10*ROW('Sanitation Data'!E114)))</f>
        <v/>
      </c>
      <c r="CS120" s="276" t="str">
        <f ca="true">+IF(OFFSET('Sanitation Data'!$E$31,0,10*ROW('Sanitation Data'!E114))="","",OFFSET('Sanitation Data'!$E$31,0,10*ROW('Sanitation Data'!E114)))</f>
        <v/>
      </c>
      <c r="CT120" s="276" t="str">
        <f ca="true">+IF(OFFSET('Sanitation Data'!$E$32,0,10*ROW('Sanitation Data'!E114))="","",OFFSET('Sanitation Data'!$E$32,0,10*ROW('Sanitation Data'!E114)))</f>
        <v/>
      </c>
      <c r="CU120" s="276" t="str">
        <f ca="true">+IF(OFFSET('Sanitation Data'!$F$28,0,10*ROW('Sanitation Data'!F114))="","",OFFSET('Sanitation Data'!$F$28,0,10*ROW('Sanitation Data'!F114)))</f>
        <v/>
      </c>
      <c r="CV120" s="276" t="str">
        <f ca="true">+IF(OFFSET('Sanitation Data'!$F$29,0,10*ROW('Sanitation Data'!F114))="","",OFFSET('Sanitation Data'!$F$29,0,10*ROW('Sanitation Data'!F114)))</f>
        <v/>
      </c>
      <c r="CW120" s="276" t="str">
        <f ca="true">+IF(OFFSET('Sanitation Data'!$F$30,0,10*ROW('Sanitation Data'!F114))="","",OFFSET('Sanitation Data'!$F$30,0,10*ROW('Sanitation Data'!F114)))</f>
        <v/>
      </c>
      <c r="CX120" s="276" t="str">
        <f ca="true">+IF(OFFSET('Sanitation Data'!$F$31,0,10*ROW('Sanitation Data'!F114))="","",OFFSET('Sanitation Data'!$F$31,0,10*ROW('Sanitation Data'!F114)))</f>
        <v/>
      </c>
      <c r="CY120" s="276" t="str">
        <f ca="true">+IF(OFFSET('Sanitation Data'!$F$32,0,10*ROW('Sanitation Data'!F114))="","",OFFSET('Sanitation Data'!$F$32,0,10*ROW('Sanitation Data'!F114)))</f>
        <v/>
      </c>
      <c r="CZ120" s="276" t="str">
        <f ca="true">+IF(OFFSET('Sanitation Data'!$G$28,0,10*ROW('Sanitation Data'!G114))="","",OFFSET('Sanitation Data'!$G$28,0,10*ROW('Sanitation Data'!G114)))</f>
        <v/>
      </c>
      <c r="DA120" s="276" t="str">
        <f ca="true">+IF(OFFSET('Sanitation Data'!$G$29,0,10*ROW('Sanitation Data'!G114))="","",OFFSET('Sanitation Data'!$G$29,0,10*ROW('Sanitation Data'!G114)))</f>
        <v/>
      </c>
      <c r="DB120" s="276" t="str">
        <f ca="true">+IF(OFFSET('Sanitation Data'!$G$30,0,10*ROW('Sanitation Data'!G114))="","",OFFSET('Sanitation Data'!$G$30,0,10*ROW('Sanitation Data'!G114)))</f>
        <v/>
      </c>
      <c r="DC120" s="276" t="str">
        <f ca="true">+IF(OFFSET('Sanitation Data'!$G$31,0,10*ROW('Sanitation Data'!G114))="","",OFFSET('Sanitation Data'!$G$31,0,10*ROW('Sanitation Data'!G114)))</f>
        <v/>
      </c>
      <c r="DD120" s="276" t="str">
        <f ca="true">+IF(OFFSET('Sanitation Data'!$G$32,0,10*ROW('Sanitation Data'!G114))="","",OFFSET('Sanitation Data'!$G$32,0,10*ROW('Sanitation Data'!G114)))</f>
        <v/>
      </c>
      <c r="DE120" s="276" t="str">
        <f ca="true">+IF(OFFSET('Sanitation Data'!$H$28,0,10*ROW('Sanitation Data'!H114))="","",OFFSET('Sanitation Data'!$H$28,0,10*ROW('Sanitation Data'!H114)))</f>
        <v/>
      </c>
      <c r="DF120" s="276" t="str">
        <f ca="true">+IF(OFFSET('Sanitation Data'!$H$29,0,10*ROW('Sanitation Data'!H114))="","",OFFSET('Sanitation Data'!$H$29,0,10*ROW('Sanitation Data'!H114)))</f>
        <v/>
      </c>
      <c r="DG120" s="276" t="str">
        <f ca="true">+IF(OFFSET('Sanitation Data'!$H$30,0,10*ROW('Sanitation Data'!H114))="","",OFFSET('Sanitation Data'!$H$30,0,10*ROW('Sanitation Data'!H114)))</f>
        <v/>
      </c>
      <c r="DH120" s="276" t="str">
        <f ca="true">+IF(OFFSET('Sanitation Data'!$H$31,0,10*ROW('Sanitation Data'!H114))="","",OFFSET('Sanitation Data'!$H$31,0,10*ROW('Sanitation Data'!H114)))</f>
        <v/>
      </c>
      <c r="DI120" s="276" t="str">
        <f ca="true">+IF(OFFSET('Sanitation Data'!$H$32,0,10*ROW('Sanitation Data'!H114))="","",OFFSET('Sanitation Data'!$H$32,0,10*ROW('Sanitation Data'!H114)))</f>
        <v/>
      </c>
      <c r="DJ120" s="276" t="str">
        <f ca="true">+IF(OFFSET('Sanitation Data'!$I$28,0,10*ROW('Sanitation Data'!I114))="","",OFFSET('Sanitation Data'!$I$28,0,10*ROW('Sanitation Data'!I114)))</f>
        <v/>
      </c>
      <c r="DK120" s="276" t="str">
        <f ca="true">+IF(OFFSET('Sanitation Data'!$I$29,0,10*ROW('Sanitation Data'!I114))="","",OFFSET('Sanitation Data'!$I$29,0,10*ROW('Sanitation Data'!I114)))</f>
        <v/>
      </c>
      <c r="DL120" s="276" t="str">
        <f ca="true">+IF(OFFSET('Sanitation Data'!$I$30,0,10*ROW('Sanitation Data'!I114))="","",OFFSET('Sanitation Data'!$I$30,0,10*ROW('Sanitation Data'!I114)))</f>
        <v/>
      </c>
      <c r="DM120" s="276" t="str">
        <f ca="true">+IF(OFFSET('Sanitation Data'!$I$31,0,10*ROW('Sanitation Data'!I114))="","",OFFSET('Sanitation Data'!$I$31,0,10*ROW('Sanitation Data'!I114)))</f>
        <v/>
      </c>
      <c r="DN120" s="276" t="str">
        <f ca="true">+IF(OFFSET('Sanitation Data'!$I$32,0,10*ROW('Sanitation Data'!I114))="","",OFFSET('Sanitation Data'!$I$32,0,10*ROW('Sanitation Data'!I114)))</f>
        <v/>
      </c>
      <c r="DO120" s="276" t="str">
        <f ca="true">+IF(OFFSET('Hygiene Data'!$D$11,0,10*ROW('Hygiene Data'!D114))="","",OFFSET('Hygiene Data'!$D$11,0,10*ROW('Hygiene Data'!D114)))</f>
        <v/>
      </c>
      <c r="DP120" s="276" t="str">
        <f ca="true">+IF(OFFSET('Hygiene Data'!$D$12,0,10*ROW('Hygiene Data'!D114))="","",OFFSET('Hygiene Data'!$D$12,0,10*ROW('Hygiene Data'!D114)))</f>
        <v/>
      </c>
      <c r="DQ120" s="276" t="str">
        <f ca="true">+IF(OFFSET('Hygiene Data'!$D$13,0,10*ROW('Hygiene Data'!D114))="","",OFFSET('Hygiene Data'!$D$13,0,10*ROW('Hygiene Data'!D114)))</f>
        <v/>
      </c>
      <c r="DR120" s="276" t="str">
        <f ca="true">+IF(OFFSET('Hygiene Data'!$E$11,0,10*ROW('Hygiene Data'!E114))="","",OFFSET('Hygiene Data'!$E$11,0,10*ROW('Hygiene Data'!E114)))</f>
        <v/>
      </c>
      <c r="DS120" s="276" t="str">
        <f ca="true">+IF(OFFSET('Hygiene Data'!$E$12,0,10*ROW('Hygiene Data'!E114))="","",OFFSET('Hygiene Data'!$E$12,0,10*ROW('Hygiene Data'!E114)))</f>
        <v/>
      </c>
      <c r="DT120" s="276" t="str">
        <f ca="true">+IF(OFFSET('Hygiene Data'!$E$13,0,10*ROW('Hygiene Data'!E114))="","",OFFSET('Hygiene Data'!$E$13,0,10*ROW('Hygiene Data'!E114)))</f>
        <v/>
      </c>
      <c r="DU120" s="276" t="str">
        <f ca="true">+IF(OFFSET('Hygiene Data'!$F$11,0,10*ROW('Hygiene Data'!F114))="","",OFFSET('Hygiene Data'!$F$11,0,10*ROW('Hygiene Data'!F114)))</f>
        <v/>
      </c>
      <c r="DV120" s="276" t="str">
        <f ca="true">+IF(OFFSET('Hygiene Data'!$F$12,0,10*ROW('Hygiene Data'!F114))="","",OFFSET('Hygiene Data'!$F$12,0,10*ROW('Hygiene Data'!F114)))</f>
        <v/>
      </c>
      <c r="DW120" s="276" t="str">
        <f ca="true">+IF(OFFSET('Hygiene Data'!$F$13,0,10*ROW('Hygiene Data'!F114))="","",OFFSET('Hygiene Data'!$F$13,0,10*ROW('Hygiene Data'!F114)))</f>
        <v/>
      </c>
      <c r="DX120" s="276" t="str">
        <f ca="true">+IF(OFFSET('Hygiene Data'!$G$11,0,10*ROW('Hygiene Data'!G114))="","",OFFSET('Hygiene Data'!$G$11,0,10*ROW('Hygiene Data'!G114)))</f>
        <v/>
      </c>
      <c r="DY120" s="276" t="str">
        <f ca="true">+IF(OFFSET('Hygiene Data'!$G$12,0,10*ROW('Hygiene Data'!G114))="","",OFFSET('Hygiene Data'!$G$12,0,10*ROW('Hygiene Data'!G114)))</f>
        <v/>
      </c>
      <c r="DZ120" s="276" t="str">
        <f ca="true">+IF(OFFSET('Hygiene Data'!$G$13,0,10*ROW('Hygiene Data'!G114))="","",OFFSET('Hygiene Data'!$G$13,0,10*ROW('Hygiene Data'!G114)))</f>
        <v/>
      </c>
      <c r="EA120" s="276" t="str">
        <f ca="true">+IF(OFFSET('Hygiene Data'!$H$11,0,10*ROW('Hygiene Data'!H114))="","",OFFSET('Hygiene Data'!$H$11,0,10*ROW('Hygiene Data'!H114)))</f>
        <v/>
      </c>
      <c r="EB120" s="276" t="str">
        <f ca="true">+IF(OFFSET('Hygiene Data'!$H$12,0,10*ROW('Hygiene Data'!H114))="","",OFFSET('Hygiene Data'!$H$12,0,10*ROW('Hygiene Data'!H114)))</f>
        <v/>
      </c>
      <c r="EC120" s="276" t="str">
        <f ca="true">+IF(OFFSET('Hygiene Data'!$H$13,0,10*ROW('Hygiene Data'!H114))="","",OFFSET('Hygiene Data'!$H$13,0,10*ROW('Hygiene Data'!H114)))</f>
        <v/>
      </c>
      <c r="ED120" s="276" t="str">
        <f ca="true">+IF(OFFSET('Hygiene Data'!$I$11,0,10*ROW('Hygiene Data'!I114))="","",OFFSET('Hygiene Data'!$I$11,0,10*ROW('Hygiene Data'!I114)))</f>
        <v/>
      </c>
      <c r="EE120" s="276" t="str">
        <f ca="true">+IF(OFFSET('Hygiene Data'!$I$12,0,10*ROW('Hygiene Data'!I114))="","",OFFSET('Hygiene Data'!$I$12,0,10*ROW('Hygiene Data'!I114)))</f>
        <v/>
      </c>
      <c r="EF120" s="276"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2"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6"/>
      <c r="BS121" s="276" t="str">
        <f ca="true">+IF(OFFSET('Water Data'!$D$27,0,10*ROW('Water Data'!D115))="","",OFFSET('Water Data'!$D$27,0,10*ROW('Water Data'!D115)))</f>
        <v/>
      </c>
      <c r="BT121" s="276" t="str">
        <f ca="true">+IF(OFFSET('Water Data'!$D$28,0,10*ROW('Water Data'!D115))="","",OFFSET('Water Data'!$D$28,0,10*ROW('Water Data'!D115)))</f>
        <v/>
      </c>
      <c r="BU121" s="276" t="str">
        <f ca="true">+IF(OFFSET('Water Data'!$D$29,0,10*ROW('Water Data'!D115))="","",OFFSET('Water Data'!$D$29,0,10*ROW('Water Data'!D115)))</f>
        <v/>
      </c>
      <c r="BV121" s="276" t="str">
        <f ca="true">+IF(OFFSET('Water Data'!$E$27,0,10*ROW('Water Data'!E115))="","",OFFSET('Water Data'!$E$27,0,10*ROW('Water Data'!E115)))</f>
        <v/>
      </c>
      <c r="BW121" s="276" t="str">
        <f ca="true">+IF(OFFSET('Water Data'!$E$28,0,10*ROW('Water Data'!E115))="","",OFFSET('Water Data'!$E$28,0,10*ROW('Water Data'!E115)))</f>
        <v/>
      </c>
      <c r="BX121" s="276" t="str">
        <f ca="true">+IF(OFFSET('Water Data'!$E$29,0,10*ROW('Water Data'!E115))="","",OFFSET('Water Data'!$E$29,0,10*ROW('Water Data'!E115)))</f>
        <v/>
      </c>
      <c r="BY121" s="276" t="str">
        <f ca="true">+IF(OFFSET('Water Data'!$F$27,0,10*ROW('Water Data'!F115))="","",OFFSET('Water Data'!$F$27,0,10*ROW('Water Data'!F115)))</f>
        <v/>
      </c>
      <c r="BZ121" s="276" t="str">
        <f ca="true">+IF(OFFSET('Water Data'!$F$28,0,10*ROW('Water Data'!F115))="","",OFFSET('Water Data'!$F$28,0,10*ROW('Water Data'!F115)))</f>
        <v/>
      </c>
      <c r="CA121" s="276" t="str">
        <f ca="true">+IF(OFFSET('Water Data'!$F$29,0,10*ROW('Water Data'!F115))="","",OFFSET('Water Data'!$F$29,0,10*ROW('Water Data'!F115)))</f>
        <v/>
      </c>
      <c r="CB121" s="276" t="str">
        <f ca="true">+IF(OFFSET('Water Data'!$G$27,0,10*ROW('Water Data'!G115))="","",OFFSET('Water Data'!$G$27,0,10*ROW('Water Data'!G115)))</f>
        <v/>
      </c>
      <c r="CC121" s="276" t="str">
        <f ca="true">+IF(OFFSET('Water Data'!$G$28,0,10*ROW('Water Data'!G115))="","",OFFSET('Water Data'!$G$28,0,10*ROW('Water Data'!G115)))</f>
        <v/>
      </c>
      <c r="CD121" s="276" t="str">
        <f ca="true">+IF(OFFSET('Water Data'!$G$29,0,10*ROW('Water Data'!G115))="","",OFFSET('Water Data'!$G$29,0,10*ROW('Water Data'!G115)))</f>
        <v/>
      </c>
      <c r="CE121" s="276" t="str">
        <f ca="true">+IF(OFFSET('Water Data'!$H$27,0,10*ROW('Water Data'!H115))="","",OFFSET('Water Data'!$H$27,0,10*ROW('Water Data'!H115)))</f>
        <v/>
      </c>
      <c r="CF121" s="276" t="str">
        <f ca="true">+IF(OFFSET('Water Data'!$H$28,0,10*ROW('Water Data'!H115))="","",OFFSET('Water Data'!$H$28,0,10*ROW('Water Data'!H115)))</f>
        <v/>
      </c>
      <c r="CG121" s="276" t="str">
        <f ca="true">+IF(OFFSET('Water Data'!$H$29,0,10*ROW('Water Data'!H115))="","",OFFSET('Water Data'!$H$29,0,10*ROW('Water Data'!H115)))</f>
        <v/>
      </c>
      <c r="CH121" s="276" t="str">
        <f ca="true">+IF(OFFSET('Water Data'!$I$27,0,10*ROW('Water Data'!I115))="","",OFFSET('Water Data'!$I$27,0,10*ROW('Water Data'!I115)))</f>
        <v/>
      </c>
      <c r="CI121" s="276" t="str">
        <f ca="true">+IF(OFFSET('Water Data'!$I$28,0,10*ROW('Water Data'!I115))="","",OFFSET('Water Data'!$I$28,0,10*ROW('Water Data'!I115)))</f>
        <v/>
      </c>
      <c r="CJ121" s="276" t="str">
        <f ca="true">+IF(OFFSET('Water Data'!$I$29,0,10*ROW('Water Data'!I115))="","",OFFSET('Water Data'!$I$29,0,10*ROW('Water Data'!I115)))</f>
        <v/>
      </c>
      <c r="CK121" s="276" t="str">
        <f ca="true">+IF(OFFSET('Sanitation Data'!$D$28,0,10*ROW('Sanitation Data'!D115))="","",OFFSET('Sanitation Data'!$D$28,0,10*ROW('Sanitation Data'!D115)))</f>
        <v/>
      </c>
      <c r="CL121" s="276" t="str">
        <f ca="true">+IF(OFFSET('Sanitation Data'!$D$29,0,10*ROW('Sanitation Data'!D115))="","",OFFSET('Sanitation Data'!$D$29,0,10*ROW('Sanitation Data'!D115)))</f>
        <v/>
      </c>
      <c r="CM121" s="276" t="str">
        <f ca="true">+IF(OFFSET('Sanitation Data'!$D$30,0,10*ROW('Sanitation Data'!D115))="","",OFFSET('Sanitation Data'!$D$30,0,10*ROW('Sanitation Data'!D115)))</f>
        <v/>
      </c>
      <c r="CN121" s="276" t="str">
        <f ca="true">+IF(OFFSET('Sanitation Data'!$D$31,0,10*ROW('Sanitation Data'!D115))="","",OFFSET('Sanitation Data'!$D$31,0,10*ROW('Sanitation Data'!D115)))</f>
        <v/>
      </c>
      <c r="CO121" s="276" t="str">
        <f ca="true">+IF(OFFSET('Sanitation Data'!$D$32,0,10*ROW('Sanitation Data'!D115))="","",OFFSET('Sanitation Data'!$D$32,0,10*ROW('Sanitation Data'!D115)))</f>
        <v/>
      </c>
      <c r="CP121" s="276" t="str">
        <f ca="true">+IF(OFFSET('Sanitation Data'!$E$28,0,10*ROW('Sanitation Data'!E115))="","",OFFSET('Sanitation Data'!$E$28,0,10*ROW('Sanitation Data'!E115)))</f>
        <v/>
      </c>
      <c r="CQ121" s="276" t="str">
        <f ca="true">+IF(OFFSET('Sanitation Data'!$E$29,0,10*ROW('Sanitation Data'!E115))="","",OFFSET('Sanitation Data'!$E$29,0,10*ROW('Sanitation Data'!E115)))</f>
        <v/>
      </c>
      <c r="CR121" s="276" t="str">
        <f ca="true">+IF(OFFSET('Sanitation Data'!$E$30,0,10*ROW('Sanitation Data'!E115))="","",OFFSET('Sanitation Data'!$E$30,0,10*ROW('Sanitation Data'!E115)))</f>
        <v/>
      </c>
      <c r="CS121" s="276" t="str">
        <f ca="true">+IF(OFFSET('Sanitation Data'!$E$31,0,10*ROW('Sanitation Data'!E115))="","",OFFSET('Sanitation Data'!$E$31,0,10*ROW('Sanitation Data'!E115)))</f>
        <v/>
      </c>
      <c r="CT121" s="276" t="str">
        <f ca="true">+IF(OFFSET('Sanitation Data'!$E$32,0,10*ROW('Sanitation Data'!E115))="","",OFFSET('Sanitation Data'!$E$32,0,10*ROW('Sanitation Data'!E115)))</f>
        <v/>
      </c>
      <c r="CU121" s="276" t="str">
        <f ca="true">+IF(OFFSET('Sanitation Data'!$F$28,0,10*ROW('Sanitation Data'!F115))="","",OFFSET('Sanitation Data'!$F$28,0,10*ROW('Sanitation Data'!F115)))</f>
        <v/>
      </c>
      <c r="CV121" s="276" t="str">
        <f ca="true">+IF(OFFSET('Sanitation Data'!$F$29,0,10*ROW('Sanitation Data'!F115))="","",OFFSET('Sanitation Data'!$F$29,0,10*ROW('Sanitation Data'!F115)))</f>
        <v/>
      </c>
      <c r="CW121" s="276" t="str">
        <f ca="true">+IF(OFFSET('Sanitation Data'!$F$30,0,10*ROW('Sanitation Data'!F115))="","",OFFSET('Sanitation Data'!$F$30,0,10*ROW('Sanitation Data'!F115)))</f>
        <v/>
      </c>
      <c r="CX121" s="276" t="str">
        <f ca="true">+IF(OFFSET('Sanitation Data'!$F$31,0,10*ROW('Sanitation Data'!F115))="","",OFFSET('Sanitation Data'!$F$31,0,10*ROW('Sanitation Data'!F115)))</f>
        <v/>
      </c>
      <c r="CY121" s="276" t="str">
        <f ca="true">+IF(OFFSET('Sanitation Data'!$F$32,0,10*ROW('Sanitation Data'!F115))="","",OFFSET('Sanitation Data'!$F$32,0,10*ROW('Sanitation Data'!F115)))</f>
        <v/>
      </c>
      <c r="CZ121" s="276" t="str">
        <f ca="true">+IF(OFFSET('Sanitation Data'!$G$28,0,10*ROW('Sanitation Data'!G115))="","",OFFSET('Sanitation Data'!$G$28,0,10*ROW('Sanitation Data'!G115)))</f>
        <v/>
      </c>
      <c r="DA121" s="276" t="str">
        <f ca="true">+IF(OFFSET('Sanitation Data'!$G$29,0,10*ROW('Sanitation Data'!G115))="","",OFFSET('Sanitation Data'!$G$29,0,10*ROW('Sanitation Data'!G115)))</f>
        <v/>
      </c>
      <c r="DB121" s="276" t="str">
        <f ca="true">+IF(OFFSET('Sanitation Data'!$G$30,0,10*ROW('Sanitation Data'!G115))="","",OFFSET('Sanitation Data'!$G$30,0,10*ROW('Sanitation Data'!G115)))</f>
        <v/>
      </c>
      <c r="DC121" s="276" t="str">
        <f ca="true">+IF(OFFSET('Sanitation Data'!$G$31,0,10*ROW('Sanitation Data'!G115))="","",OFFSET('Sanitation Data'!$G$31,0,10*ROW('Sanitation Data'!G115)))</f>
        <v/>
      </c>
      <c r="DD121" s="276" t="str">
        <f ca="true">+IF(OFFSET('Sanitation Data'!$G$32,0,10*ROW('Sanitation Data'!G115))="","",OFFSET('Sanitation Data'!$G$32,0,10*ROW('Sanitation Data'!G115)))</f>
        <v/>
      </c>
      <c r="DE121" s="276" t="str">
        <f ca="true">+IF(OFFSET('Sanitation Data'!$H$28,0,10*ROW('Sanitation Data'!H115))="","",OFFSET('Sanitation Data'!$H$28,0,10*ROW('Sanitation Data'!H115)))</f>
        <v/>
      </c>
      <c r="DF121" s="276" t="str">
        <f ca="true">+IF(OFFSET('Sanitation Data'!$H$29,0,10*ROW('Sanitation Data'!H115))="","",OFFSET('Sanitation Data'!$H$29,0,10*ROW('Sanitation Data'!H115)))</f>
        <v/>
      </c>
      <c r="DG121" s="276" t="str">
        <f ca="true">+IF(OFFSET('Sanitation Data'!$H$30,0,10*ROW('Sanitation Data'!H115))="","",OFFSET('Sanitation Data'!$H$30,0,10*ROW('Sanitation Data'!H115)))</f>
        <v/>
      </c>
      <c r="DH121" s="276" t="str">
        <f ca="true">+IF(OFFSET('Sanitation Data'!$H$31,0,10*ROW('Sanitation Data'!H115))="","",OFFSET('Sanitation Data'!$H$31,0,10*ROW('Sanitation Data'!H115)))</f>
        <v/>
      </c>
      <c r="DI121" s="276" t="str">
        <f ca="true">+IF(OFFSET('Sanitation Data'!$H$32,0,10*ROW('Sanitation Data'!H115))="","",OFFSET('Sanitation Data'!$H$32,0,10*ROW('Sanitation Data'!H115)))</f>
        <v/>
      </c>
      <c r="DJ121" s="276" t="str">
        <f ca="true">+IF(OFFSET('Sanitation Data'!$I$28,0,10*ROW('Sanitation Data'!I115))="","",OFFSET('Sanitation Data'!$I$28,0,10*ROW('Sanitation Data'!I115)))</f>
        <v/>
      </c>
      <c r="DK121" s="276" t="str">
        <f ca="true">+IF(OFFSET('Sanitation Data'!$I$29,0,10*ROW('Sanitation Data'!I115))="","",OFFSET('Sanitation Data'!$I$29,0,10*ROW('Sanitation Data'!I115)))</f>
        <v/>
      </c>
      <c r="DL121" s="276" t="str">
        <f ca="true">+IF(OFFSET('Sanitation Data'!$I$30,0,10*ROW('Sanitation Data'!I115))="","",OFFSET('Sanitation Data'!$I$30,0,10*ROW('Sanitation Data'!I115)))</f>
        <v/>
      </c>
      <c r="DM121" s="276" t="str">
        <f ca="true">+IF(OFFSET('Sanitation Data'!$I$31,0,10*ROW('Sanitation Data'!I115))="","",OFFSET('Sanitation Data'!$I$31,0,10*ROW('Sanitation Data'!I115)))</f>
        <v/>
      </c>
      <c r="DN121" s="276" t="str">
        <f ca="true">+IF(OFFSET('Sanitation Data'!$I$32,0,10*ROW('Sanitation Data'!I115))="","",OFFSET('Sanitation Data'!$I$32,0,10*ROW('Sanitation Data'!I115)))</f>
        <v/>
      </c>
      <c r="DO121" s="276" t="str">
        <f ca="true">+IF(OFFSET('Hygiene Data'!$D$11,0,10*ROW('Hygiene Data'!D115))="","",OFFSET('Hygiene Data'!$D$11,0,10*ROW('Hygiene Data'!D115)))</f>
        <v/>
      </c>
      <c r="DP121" s="276" t="str">
        <f ca="true">+IF(OFFSET('Hygiene Data'!$D$12,0,10*ROW('Hygiene Data'!D115))="","",OFFSET('Hygiene Data'!$D$12,0,10*ROW('Hygiene Data'!D115)))</f>
        <v/>
      </c>
      <c r="DQ121" s="276" t="str">
        <f ca="true">+IF(OFFSET('Hygiene Data'!$D$13,0,10*ROW('Hygiene Data'!D115))="","",OFFSET('Hygiene Data'!$D$13,0,10*ROW('Hygiene Data'!D115)))</f>
        <v/>
      </c>
      <c r="DR121" s="276" t="str">
        <f ca="true">+IF(OFFSET('Hygiene Data'!$E$11,0,10*ROW('Hygiene Data'!E115))="","",OFFSET('Hygiene Data'!$E$11,0,10*ROW('Hygiene Data'!E115)))</f>
        <v/>
      </c>
      <c r="DS121" s="276" t="str">
        <f ca="true">+IF(OFFSET('Hygiene Data'!$E$12,0,10*ROW('Hygiene Data'!E115))="","",OFFSET('Hygiene Data'!$E$12,0,10*ROW('Hygiene Data'!E115)))</f>
        <v/>
      </c>
      <c r="DT121" s="276" t="str">
        <f ca="true">+IF(OFFSET('Hygiene Data'!$E$13,0,10*ROW('Hygiene Data'!E115))="","",OFFSET('Hygiene Data'!$E$13,0,10*ROW('Hygiene Data'!E115)))</f>
        <v/>
      </c>
      <c r="DU121" s="276" t="str">
        <f ca="true">+IF(OFFSET('Hygiene Data'!$F$11,0,10*ROW('Hygiene Data'!F115))="","",OFFSET('Hygiene Data'!$F$11,0,10*ROW('Hygiene Data'!F115)))</f>
        <v/>
      </c>
      <c r="DV121" s="276" t="str">
        <f ca="true">+IF(OFFSET('Hygiene Data'!$F$12,0,10*ROW('Hygiene Data'!F115))="","",OFFSET('Hygiene Data'!$F$12,0,10*ROW('Hygiene Data'!F115)))</f>
        <v/>
      </c>
      <c r="DW121" s="276" t="str">
        <f ca="true">+IF(OFFSET('Hygiene Data'!$F$13,0,10*ROW('Hygiene Data'!F115))="","",OFFSET('Hygiene Data'!$F$13,0,10*ROW('Hygiene Data'!F115)))</f>
        <v/>
      </c>
      <c r="DX121" s="276" t="str">
        <f ca="true">+IF(OFFSET('Hygiene Data'!$G$11,0,10*ROW('Hygiene Data'!G115))="","",OFFSET('Hygiene Data'!$G$11,0,10*ROW('Hygiene Data'!G115)))</f>
        <v/>
      </c>
      <c r="DY121" s="276" t="str">
        <f ca="true">+IF(OFFSET('Hygiene Data'!$G$12,0,10*ROW('Hygiene Data'!G115))="","",OFFSET('Hygiene Data'!$G$12,0,10*ROW('Hygiene Data'!G115)))</f>
        <v/>
      </c>
      <c r="DZ121" s="276" t="str">
        <f ca="true">+IF(OFFSET('Hygiene Data'!$G$13,0,10*ROW('Hygiene Data'!G115))="","",OFFSET('Hygiene Data'!$G$13,0,10*ROW('Hygiene Data'!G115)))</f>
        <v/>
      </c>
      <c r="EA121" s="276" t="str">
        <f ca="true">+IF(OFFSET('Hygiene Data'!$H$11,0,10*ROW('Hygiene Data'!H115))="","",OFFSET('Hygiene Data'!$H$11,0,10*ROW('Hygiene Data'!H115)))</f>
        <v/>
      </c>
      <c r="EB121" s="276" t="str">
        <f ca="true">+IF(OFFSET('Hygiene Data'!$H$12,0,10*ROW('Hygiene Data'!H115))="","",OFFSET('Hygiene Data'!$H$12,0,10*ROW('Hygiene Data'!H115)))</f>
        <v/>
      </c>
      <c r="EC121" s="276" t="str">
        <f ca="true">+IF(OFFSET('Hygiene Data'!$H$13,0,10*ROW('Hygiene Data'!H115))="","",OFFSET('Hygiene Data'!$H$13,0,10*ROW('Hygiene Data'!H115)))</f>
        <v/>
      </c>
      <c r="ED121" s="276" t="str">
        <f ca="true">+IF(OFFSET('Hygiene Data'!$I$11,0,10*ROW('Hygiene Data'!I115))="","",OFFSET('Hygiene Data'!$I$11,0,10*ROW('Hygiene Data'!I115)))</f>
        <v/>
      </c>
      <c r="EE121" s="276" t="str">
        <f ca="true">+IF(OFFSET('Hygiene Data'!$I$12,0,10*ROW('Hygiene Data'!I115))="","",OFFSET('Hygiene Data'!$I$12,0,10*ROW('Hygiene Data'!I115)))</f>
        <v/>
      </c>
      <c r="EF121" s="276"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2"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6"/>
      <c r="BS122" s="276" t="str">
        <f ca="true">+IF(OFFSET('Water Data'!$D$27,0,10*ROW('Water Data'!D116))="","",OFFSET('Water Data'!$D$27,0,10*ROW('Water Data'!D116)))</f>
        <v/>
      </c>
      <c r="BT122" s="276" t="str">
        <f ca="true">+IF(OFFSET('Water Data'!$D$28,0,10*ROW('Water Data'!D116))="","",OFFSET('Water Data'!$D$28,0,10*ROW('Water Data'!D116)))</f>
        <v/>
      </c>
      <c r="BU122" s="276" t="str">
        <f ca="true">+IF(OFFSET('Water Data'!$D$29,0,10*ROW('Water Data'!D116))="","",OFFSET('Water Data'!$D$29,0,10*ROW('Water Data'!D116)))</f>
        <v/>
      </c>
      <c r="BV122" s="276" t="str">
        <f ca="true">+IF(OFFSET('Water Data'!$E$27,0,10*ROW('Water Data'!E116))="","",OFFSET('Water Data'!$E$27,0,10*ROW('Water Data'!E116)))</f>
        <v/>
      </c>
      <c r="BW122" s="276" t="str">
        <f ca="true">+IF(OFFSET('Water Data'!$E$28,0,10*ROW('Water Data'!E116))="","",OFFSET('Water Data'!$E$28,0,10*ROW('Water Data'!E116)))</f>
        <v/>
      </c>
      <c r="BX122" s="276" t="str">
        <f ca="true">+IF(OFFSET('Water Data'!$E$29,0,10*ROW('Water Data'!E116))="","",OFFSET('Water Data'!$E$29,0,10*ROW('Water Data'!E116)))</f>
        <v/>
      </c>
      <c r="BY122" s="276" t="str">
        <f ca="true">+IF(OFFSET('Water Data'!$F$27,0,10*ROW('Water Data'!F116))="","",OFFSET('Water Data'!$F$27,0,10*ROW('Water Data'!F116)))</f>
        <v/>
      </c>
      <c r="BZ122" s="276" t="str">
        <f ca="true">+IF(OFFSET('Water Data'!$F$28,0,10*ROW('Water Data'!F116))="","",OFFSET('Water Data'!$F$28,0,10*ROW('Water Data'!F116)))</f>
        <v/>
      </c>
      <c r="CA122" s="276" t="str">
        <f ca="true">+IF(OFFSET('Water Data'!$F$29,0,10*ROW('Water Data'!F116))="","",OFFSET('Water Data'!$F$29,0,10*ROW('Water Data'!F116)))</f>
        <v/>
      </c>
      <c r="CB122" s="276" t="str">
        <f ca="true">+IF(OFFSET('Water Data'!$G$27,0,10*ROW('Water Data'!G116))="","",OFFSET('Water Data'!$G$27,0,10*ROW('Water Data'!G116)))</f>
        <v/>
      </c>
      <c r="CC122" s="276" t="str">
        <f ca="true">+IF(OFFSET('Water Data'!$G$28,0,10*ROW('Water Data'!G116))="","",OFFSET('Water Data'!$G$28,0,10*ROW('Water Data'!G116)))</f>
        <v/>
      </c>
      <c r="CD122" s="276" t="str">
        <f ca="true">+IF(OFFSET('Water Data'!$G$29,0,10*ROW('Water Data'!G116))="","",OFFSET('Water Data'!$G$29,0,10*ROW('Water Data'!G116)))</f>
        <v/>
      </c>
      <c r="CE122" s="276" t="str">
        <f ca="true">+IF(OFFSET('Water Data'!$H$27,0,10*ROW('Water Data'!H116))="","",OFFSET('Water Data'!$H$27,0,10*ROW('Water Data'!H116)))</f>
        <v/>
      </c>
      <c r="CF122" s="276" t="str">
        <f ca="true">+IF(OFFSET('Water Data'!$H$28,0,10*ROW('Water Data'!H116))="","",OFFSET('Water Data'!$H$28,0,10*ROW('Water Data'!H116)))</f>
        <v/>
      </c>
      <c r="CG122" s="276" t="str">
        <f ca="true">+IF(OFFSET('Water Data'!$H$29,0,10*ROW('Water Data'!H116))="","",OFFSET('Water Data'!$H$29,0,10*ROW('Water Data'!H116)))</f>
        <v/>
      </c>
      <c r="CH122" s="276" t="str">
        <f ca="true">+IF(OFFSET('Water Data'!$I$27,0,10*ROW('Water Data'!I116))="","",OFFSET('Water Data'!$I$27,0,10*ROW('Water Data'!I116)))</f>
        <v/>
      </c>
      <c r="CI122" s="276" t="str">
        <f ca="true">+IF(OFFSET('Water Data'!$I$28,0,10*ROW('Water Data'!I116))="","",OFFSET('Water Data'!$I$28,0,10*ROW('Water Data'!I116)))</f>
        <v/>
      </c>
      <c r="CJ122" s="276" t="str">
        <f ca="true">+IF(OFFSET('Water Data'!$I$29,0,10*ROW('Water Data'!I116))="","",OFFSET('Water Data'!$I$29,0,10*ROW('Water Data'!I116)))</f>
        <v/>
      </c>
      <c r="CK122" s="276" t="str">
        <f ca="true">+IF(OFFSET('Sanitation Data'!$D$28,0,10*ROW('Sanitation Data'!D116))="","",OFFSET('Sanitation Data'!$D$28,0,10*ROW('Sanitation Data'!D116)))</f>
        <v/>
      </c>
      <c r="CL122" s="276" t="str">
        <f ca="true">+IF(OFFSET('Sanitation Data'!$D$29,0,10*ROW('Sanitation Data'!D116))="","",OFFSET('Sanitation Data'!$D$29,0,10*ROW('Sanitation Data'!D116)))</f>
        <v/>
      </c>
      <c r="CM122" s="276" t="str">
        <f ca="true">+IF(OFFSET('Sanitation Data'!$D$30,0,10*ROW('Sanitation Data'!D116))="","",OFFSET('Sanitation Data'!$D$30,0,10*ROW('Sanitation Data'!D116)))</f>
        <v/>
      </c>
      <c r="CN122" s="276" t="str">
        <f ca="true">+IF(OFFSET('Sanitation Data'!$D$31,0,10*ROW('Sanitation Data'!D116))="","",OFFSET('Sanitation Data'!$D$31,0,10*ROW('Sanitation Data'!D116)))</f>
        <v/>
      </c>
      <c r="CO122" s="276" t="str">
        <f ca="true">+IF(OFFSET('Sanitation Data'!$D$32,0,10*ROW('Sanitation Data'!D116))="","",OFFSET('Sanitation Data'!$D$32,0,10*ROW('Sanitation Data'!D116)))</f>
        <v/>
      </c>
      <c r="CP122" s="276" t="str">
        <f ca="true">+IF(OFFSET('Sanitation Data'!$E$28,0,10*ROW('Sanitation Data'!E116))="","",OFFSET('Sanitation Data'!$E$28,0,10*ROW('Sanitation Data'!E116)))</f>
        <v/>
      </c>
      <c r="CQ122" s="276" t="str">
        <f ca="true">+IF(OFFSET('Sanitation Data'!$E$29,0,10*ROW('Sanitation Data'!E116))="","",OFFSET('Sanitation Data'!$E$29,0,10*ROW('Sanitation Data'!E116)))</f>
        <v/>
      </c>
      <c r="CR122" s="276" t="str">
        <f ca="true">+IF(OFFSET('Sanitation Data'!$E$30,0,10*ROW('Sanitation Data'!E116))="","",OFFSET('Sanitation Data'!$E$30,0,10*ROW('Sanitation Data'!E116)))</f>
        <v/>
      </c>
      <c r="CS122" s="276" t="str">
        <f ca="true">+IF(OFFSET('Sanitation Data'!$E$31,0,10*ROW('Sanitation Data'!E116))="","",OFFSET('Sanitation Data'!$E$31,0,10*ROW('Sanitation Data'!E116)))</f>
        <v/>
      </c>
      <c r="CT122" s="276" t="str">
        <f ca="true">+IF(OFFSET('Sanitation Data'!$E$32,0,10*ROW('Sanitation Data'!E116))="","",OFFSET('Sanitation Data'!$E$32,0,10*ROW('Sanitation Data'!E116)))</f>
        <v/>
      </c>
      <c r="CU122" s="276" t="str">
        <f ca="true">+IF(OFFSET('Sanitation Data'!$F$28,0,10*ROW('Sanitation Data'!F116))="","",OFFSET('Sanitation Data'!$F$28,0,10*ROW('Sanitation Data'!F116)))</f>
        <v/>
      </c>
      <c r="CV122" s="276" t="str">
        <f ca="true">+IF(OFFSET('Sanitation Data'!$F$29,0,10*ROW('Sanitation Data'!F116))="","",OFFSET('Sanitation Data'!$F$29,0,10*ROW('Sanitation Data'!F116)))</f>
        <v/>
      </c>
      <c r="CW122" s="276" t="str">
        <f ca="true">+IF(OFFSET('Sanitation Data'!$F$30,0,10*ROW('Sanitation Data'!F116))="","",OFFSET('Sanitation Data'!$F$30,0,10*ROW('Sanitation Data'!F116)))</f>
        <v/>
      </c>
      <c r="CX122" s="276" t="str">
        <f ca="true">+IF(OFFSET('Sanitation Data'!$F$31,0,10*ROW('Sanitation Data'!F116))="","",OFFSET('Sanitation Data'!$F$31,0,10*ROW('Sanitation Data'!F116)))</f>
        <v/>
      </c>
      <c r="CY122" s="276" t="str">
        <f ca="true">+IF(OFFSET('Sanitation Data'!$F$32,0,10*ROW('Sanitation Data'!F116))="","",OFFSET('Sanitation Data'!$F$32,0,10*ROW('Sanitation Data'!F116)))</f>
        <v/>
      </c>
      <c r="CZ122" s="276" t="str">
        <f ca="true">+IF(OFFSET('Sanitation Data'!$G$28,0,10*ROW('Sanitation Data'!G116))="","",OFFSET('Sanitation Data'!$G$28,0,10*ROW('Sanitation Data'!G116)))</f>
        <v/>
      </c>
      <c r="DA122" s="276" t="str">
        <f ca="true">+IF(OFFSET('Sanitation Data'!$G$29,0,10*ROW('Sanitation Data'!G116))="","",OFFSET('Sanitation Data'!$G$29,0,10*ROW('Sanitation Data'!G116)))</f>
        <v/>
      </c>
      <c r="DB122" s="276" t="str">
        <f ca="true">+IF(OFFSET('Sanitation Data'!$G$30,0,10*ROW('Sanitation Data'!G116))="","",OFFSET('Sanitation Data'!$G$30,0,10*ROW('Sanitation Data'!G116)))</f>
        <v/>
      </c>
      <c r="DC122" s="276" t="str">
        <f ca="true">+IF(OFFSET('Sanitation Data'!$G$31,0,10*ROW('Sanitation Data'!G116))="","",OFFSET('Sanitation Data'!$G$31,0,10*ROW('Sanitation Data'!G116)))</f>
        <v/>
      </c>
      <c r="DD122" s="276" t="str">
        <f ca="true">+IF(OFFSET('Sanitation Data'!$G$32,0,10*ROW('Sanitation Data'!G116))="","",OFFSET('Sanitation Data'!$G$32,0,10*ROW('Sanitation Data'!G116)))</f>
        <v/>
      </c>
      <c r="DE122" s="276" t="str">
        <f ca="true">+IF(OFFSET('Sanitation Data'!$H$28,0,10*ROW('Sanitation Data'!H116))="","",OFFSET('Sanitation Data'!$H$28,0,10*ROW('Sanitation Data'!H116)))</f>
        <v/>
      </c>
      <c r="DF122" s="276" t="str">
        <f ca="true">+IF(OFFSET('Sanitation Data'!$H$29,0,10*ROW('Sanitation Data'!H116))="","",OFFSET('Sanitation Data'!$H$29,0,10*ROW('Sanitation Data'!H116)))</f>
        <v/>
      </c>
      <c r="DG122" s="276" t="str">
        <f ca="true">+IF(OFFSET('Sanitation Data'!$H$30,0,10*ROW('Sanitation Data'!H116))="","",OFFSET('Sanitation Data'!$H$30,0,10*ROW('Sanitation Data'!H116)))</f>
        <v/>
      </c>
      <c r="DH122" s="276" t="str">
        <f ca="true">+IF(OFFSET('Sanitation Data'!$H$31,0,10*ROW('Sanitation Data'!H116))="","",OFFSET('Sanitation Data'!$H$31,0,10*ROW('Sanitation Data'!H116)))</f>
        <v/>
      </c>
      <c r="DI122" s="276" t="str">
        <f ca="true">+IF(OFFSET('Sanitation Data'!$H$32,0,10*ROW('Sanitation Data'!H116))="","",OFFSET('Sanitation Data'!$H$32,0,10*ROW('Sanitation Data'!H116)))</f>
        <v/>
      </c>
      <c r="DJ122" s="276" t="str">
        <f ca="true">+IF(OFFSET('Sanitation Data'!$I$28,0,10*ROW('Sanitation Data'!I116))="","",OFFSET('Sanitation Data'!$I$28,0,10*ROW('Sanitation Data'!I116)))</f>
        <v/>
      </c>
      <c r="DK122" s="276" t="str">
        <f ca="true">+IF(OFFSET('Sanitation Data'!$I$29,0,10*ROW('Sanitation Data'!I116))="","",OFFSET('Sanitation Data'!$I$29,0,10*ROW('Sanitation Data'!I116)))</f>
        <v/>
      </c>
      <c r="DL122" s="276" t="str">
        <f ca="true">+IF(OFFSET('Sanitation Data'!$I$30,0,10*ROW('Sanitation Data'!I116))="","",OFFSET('Sanitation Data'!$I$30,0,10*ROW('Sanitation Data'!I116)))</f>
        <v/>
      </c>
      <c r="DM122" s="276" t="str">
        <f ca="true">+IF(OFFSET('Sanitation Data'!$I$31,0,10*ROW('Sanitation Data'!I116))="","",OFFSET('Sanitation Data'!$I$31,0,10*ROW('Sanitation Data'!I116)))</f>
        <v/>
      </c>
      <c r="DN122" s="276" t="str">
        <f ca="true">+IF(OFFSET('Sanitation Data'!$I$32,0,10*ROW('Sanitation Data'!I116))="","",OFFSET('Sanitation Data'!$I$32,0,10*ROW('Sanitation Data'!I116)))</f>
        <v/>
      </c>
      <c r="DO122" s="276" t="str">
        <f ca="true">+IF(OFFSET('Hygiene Data'!$D$11,0,10*ROW('Hygiene Data'!D116))="","",OFFSET('Hygiene Data'!$D$11,0,10*ROW('Hygiene Data'!D116)))</f>
        <v/>
      </c>
      <c r="DP122" s="276" t="str">
        <f ca="true">+IF(OFFSET('Hygiene Data'!$D$12,0,10*ROW('Hygiene Data'!D116))="","",OFFSET('Hygiene Data'!$D$12,0,10*ROW('Hygiene Data'!D116)))</f>
        <v/>
      </c>
      <c r="DQ122" s="276" t="str">
        <f ca="true">+IF(OFFSET('Hygiene Data'!$D$13,0,10*ROW('Hygiene Data'!D116))="","",OFFSET('Hygiene Data'!$D$13,0,10*ROW('Hygiene Data'!D116)))</f>
        <v/>
      </c>
      <c r="DR122" s="276" t="str">
        <f ca="true">+IF(OFFSET('Hygiene Data'!$E$11,0,10*ROW('Hygiene Data'!E116))="","",OFFSET('Hygiene Data'!$E$11,0,10*ROW('Hygiene Data'!E116)))</f>
        <v/>
      </c>
      <c r="DS122" s="276" t="str">
        <f ca="true">+IF(OFFSET('Hygiene Data'!$E$12,0,10*ROW('Hygiene Data'!E116))="","",OFFSET('Hygiene Data'!$E$12,0,10*ROW('Hygiene Data'!E116)))</f>
        <v/>
      </c>
      <c r="DT122" s="276" t="str">
        <f ca="true">+IF(OFFSET('Hygiene Data'!$E$13,0,10*ROW('Hygiene Data'!E116))="","",OFFSET('Hygiene Data'!$E$13,0,10*ROW('Hygiene Data'!E116)))</f>
        <v/>
      </c>
      <c r="DU122" s="276" t="str">
        <f ca="true">+IF(OFFSET('Hygiene Data'!$F$11,0,10*ROW('Hygiene Data'!F116))="","",OFFSET('Hygiene Data'!$F$11,0,10*ROW('Hygiene Data'!F116)))</f>
        <v/>
      </c>
      <c r="DV122" s="276" t="str">
        <f ca="true">+IF(OFFSET('Hygiene Data'!$F$12,0,10*ROW('Hygiene Data'!F116))="","",OFFSET('Hygiene Data'!$F$12,0,10*ROW('Hygiene Data'!F116)))</f>
        <v/>
      </c>
      <c r="DW122" s="276" t="str">
        <f ca="true">+IF(OFFSET('Hygiene Data'!$F$13,0,10*ROW('Hygiene Data'!F116))="","",OFFSET('Hygiene Data'!$F$13,0,10*ROW('Hygiene Data'!F116)))</f>
        <v/>
      </c>
      <c r="DX122" s="276" t="str">
        <f ca="true">+IF(OFFSET('Hygiene Data'!$G$11,0,10*ROW('Hygiene Data'!G116))="","",OFFSET('Hygiene Data'!$G$11,0,10*ROW('Hygiene Data'!G116)))</f>
        <v/>
      </c>
      <c r="DY122" s="276" t="str">
        <f ca="true">+IF(OFFSET('Hygiene Data'!$G$12,0,10*ROW('Hygiene Data'!G116))="","",OFFSET('Hygiene Data'!$G$12,0,10*ROW('Hygiene Data'!G116)))</f>
        <v/>
      </c>
      <c r="DZ122" s="276" t="str">
        <f ca="true">+IF(OFFSET('Hygiene Data'!$G$13,0,10*ROW('Hygiene Data'!G116))="","",OFFSET('Hygiene Data'!$G$13,0,10*ROW('Hygiene Data'!G116)))</f>
        <v/>
      </c>
      <c r="EA122" s="276" t="str">
        <f ca="true">+IF(OFFSET('Hygiene Data'!$H$11,0,10*ROW('Hygiene Data'!H116))="","",OFFSET('Hygiene Data'!$H$11,0,10*ROW('Hygiene Data'!H116)))</f>
        <v/>
      </c>
      <c r="EB122" s="276" t="str">
        <f ca="true">+IF(OFFSET('Hygiene Data'!$H$12,0,10*ROW('Hygiene Data'!H116))="","",OFFSET('Hygiene Data'!$H$12,0,10*ROW('Hygiene Data'!H116)))</f>
        <v/>
      </c>
      <c r="EC122" s="276" t="str">
        <f ca="true">+IF(OFFSET('Hygiene Data'!$H$13,0,10*ROW('Hygiene Data'!H116))="","",OFFSET('Hygiene Data'!$H$13,0,10*ROW('Hygiene Data'!H116)))</f>
        <v/>
      </c>
      <c r="ED122" s="276" t="str">
        <f ca="true">+IF(OFFSET('Hygiene Data'!$I$11,0,10*ROW('Hygiene Data'!I116))="","",OFFSET('Hygiene Data'!$I$11,0,10*ROW('Hygiene Data'!I116)))</f>
        <v/>
      </c>
      <c r="EE122" s="276" t="str">
        <f ca="true">+IF(OFFSET('Hygiene Data'!$I$12,0,10*ROW('Hygiene Data'!I116))="","",OFFSET('Hygiene Data'!$I$12,0,10*ROW('Hygiene Data'!I116)))</f>
        <v/>
      </c>
      <c r="EF122" s="276"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2"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6"/>
      <c r="BS123" s="276" t="str">
        <f ca="true">+IF(OFFSET('Water Data'!$D$27,0,10*ROW('Water Data'!D117))="","",OFFSET('Water Data'!$D$27,0,10*ROW('Water Data'!D117)))</f>
        <v/>
      </c>
      <c r="BT123" s="276" t="str">
        <f ca="true">+IF(OFFSET('Water Data'!$D$28,0,10*ROW('Water Data'!D117))="","",OFFSET('Water Data'!$D$28,0,10*ROW('Water Data'!D117)))</f>
        <v/>
      </c>
      <c r="BU123" s="276" t="str">
        <f ca="true">+IF(OFFSET('Water Data'!$D$29,0,10*ROW('Water Data'!D117))="","",OFFSET('Water Data'!$D$29,0,10*ROW('Water Data'!D117)))</f>
        <v/>
      </c>
      <c r="BV123" s="276" t="str">
        <f ca="true">+IF(OFFSET('Water Data'!$E$27,0,10*ROW('Water Data'!E117))="","",OFFSET('Water Data'!$E$27,0,10*ROW('Water Data'!E117)))</f>
        <v/>
      </c>
      <c r="BW123" s="276" t="str">
        <f ca="true">+IF(OFFSET('Water Data'!$E$28,0,10*ROW('Water Data'!E117))="","",OFFSET('Water Data'!$E$28,0,10*ROW('Water Data'!E117)))</f>
        <v/>
      </c>
      <c r="BX123" s="276" t="str">
        <f ca="true">+IF(OFFSET('Water Data'!$E$29,0,10*ROW('Water Data'!E117))="","",OFFSET('Water Data'!$E$29,0,10*ROW('Water Data'!E117)))</f>
        <v/>
      </c>
      <c r="BY123" s="276" t="str">
        <f ca="true">+IF(OFFSET('Water Data'!$F$27,0,10*ROW('Water Data'!F117))="","",OFFSET('Water Data'!$F$27,0,10*ROW('Water Data'!F117)))</f>
        <v/>
      </c>
      <c r="BZ123" s="276" t="str">
        <f ca="true">+IF(OFFSET('Water Data'!$F$28,0,10*ROW('Water Data'!F117))="","",OFFSET('Water Data'!$F$28,0,10*ROW('Water Data'!F117)))</f>
        <v/>
      </c>
      <c r="CA123" s="276" t="str">
        <f ca="true">+IF(OFFSET('Water Data'!$F$29,0,10*ROW('Water Data'!F117))="","",OFFSET('Water Data'!$F$29,0,10*ROW('Water Data'!F117)))</f>
        <v/>
      </c>
      <c r="CB123" s="276" t="str">
        <f ca="true">+IF(OFFSET('Water Data'!$G$27,0,10*ROW('Water Data'!G117))="","",OFFSET('Water Data'!$G$27,0,10*ROW('Water Data'!G117)))</f>
        <v/>
      </c>
      <c r="CC123" s="276" t="str">
        <f ca="true">+IF(OFFSET('Water Data'!$G$28,0,10*ROW('Water Data'!G117))="","",OFFSET('Water Data'!$G$28,0,10*ROW('Water Data'!G117)))</f>
        <v/>
      </c>
      <c r="CD123" s="276" t="str">
        <f ca="true">+IF(OFFSET('Water Data'!$G$29,0,10*ROW('Water Data'!G117))="","",OFFSET('Water Data'!$G$29,0,10*ROW('Water Data'!G117)))</f>
        <v/>
      </c>
      <c r="CE123" s="276" t="str">
        <f ca="true">+IF(OFFSET('Water Data'!$H$27,0,10*ROW('Water Data'!H117))="","",OFFSET('Water Data'!$H$27,0,10*ROW('Water Data'!H117)))</f>
        <v/>
      </c>
      <c r="CF123" s="276" t="str">
        <f ca="true">+IF(OFFSET('Water Data'!$H$28,0,10*ROW('Water Data'!H117))="","",OFFSET('Water Data'!$H$28,0,10*ROW('Water Data'!H117)))</f>
        <v/>
      </c>
      <c r="CG123" s="276" t="str">
        <f ca="true">+IF(OFFSET('Water Data'!$H$29,0,10*ROW('Water Data'!H117))="","",OFFSET('Water Data'!$H$29,0,10*ROW('Water Data'!H117)))</f>
        <v/>
      </c>
      <c r="CH123" s="276" t="str">
        <f ca="true">+IF(OFFSET('Water Data'!$I$27,0,10*ROW('Water Data'!I117))="","",OFFSET('Water Data'!$I$27,0,10*ROW('Water Data'!I117)))</f>
        <v/>
      </c>
      <c r="CI123" s="276" t="str">
        <f ca="true">+IF(OFFSET('Water Data'!$I$28,0,10*ROW('Water Data'!I117))="","",OFFSET('Water Data'!$I$28,0,10*ROW('Water Data'!I117)))</f>
        <v/>
      </c>
      <c r="CJ123" s="276" t="str">
        <f ca="true">+IF(OFFSET('Water Data'!$I$29,0,10*ROW('Water Data'!I117))="","",OFFSET('Water Data'!$I$29,0,10*ROW('Water Data'!I117)))</f>
        <v/>
      </c>
      <c r="CK123" s="276" t="str">
        <f ca="true">+IF(OFFSET('Sanitation Data'!$D$28,0,10*ROW('Sanitation Data'!D117))="","",OFFSET('Sanitation Data'!$D$28,0,10*ROW('Sanitation Data'!D117)))</f>
        <v/>
      </c>
      <c r="CL123" s="276" t="str">
        <f ca="true">+IF(OFFSET('Sanitation Data'!$D$29,0,10*ROW('Sanitation Data'!D117))="","",OFFSET('Sanitation Data'!$D$29,0,10*ROW('Sanitation Data'!D117)))</f>
        <v/>
      </c>
      <c r="CM123" s="276" t="str">
        <f ca="true">+IF(OFFSET('Sanitation Data'!$D$30,0,10*ROW('Sanitation Data'!D117))="","",OFFSET('Sanitation Data'!$D$30,0,10*ROW('Sanitation Data'!D117)))</f>
        <v/>
      </c>
      <c r="CN123" s="276" t="str">
        <f ca="true">+IF(OFFSET('Sanitation Data'!$D$31,0,10*ROW('Sanitation Data'!D117))="","",OFFSET('Sanitation Data'!$D$31,0,10*ROW('Sanitation Data'!D117)))</f>
        <v/>
      </c>
      <c r="CO123" s="276" t="str">
        <f ca="true">+IF(OFFSET('Sanitation Data'!$D$32,0,10*ROW('Sanitation Data'!D117))="","",OFFSET('Sanitation Data'!$D$32,0,10*ROW('Sanitation Data'!D117)))</f>
        <v/>
      </c>
      <c r="CP123" s="276" t="str">
        <f ca="true">+IF(OFFSET('Sanitation Data'!$E$28,0,10*ROW('Sanitation Data'!E117))="","",OFFSET('Sanitation Data'!$E$28,0,10*ROW('Sanitation Data'!E117)))</f>
        <v/>
      </c>
      <c r="CQ123" s="276" t="str">
        <f ca="true">+IF(OFFSET('Sanitation Data'!$E$29,0,10*ROW('Sanitation Data'!E117))="","",OFFSET('Sanitation Data'!$E$29,0,10*ROW('Sanitation Data'!E117)))</f>
        <v/>
      </c>
      <c r="CR123" s="276" t="str">
        <f ca="true">+IF(OFFSET('Sanitation Data'!$E$30,0,10*ROW('Sanitation Data'!E117))="","",OFFSET('Sanitation Data'!$E$30,0,10*ROW('Sanitation Data'!E117)))</f>
        <v/>
      </c>
      <c r="CS123" s="276" t="str">
        <f ca="true">+IF(OFFSET('Sanitation Data'!$E$31,0,10*ROW('Sanitation Data'!E117))="","",OFFSET('Sanitation Data'!$E$31,0,10*ROW('Sanitation Data'!E117)))</f>
        <v/>
      </c>
      <c r="CT123" s="276" t="str">
        <f ca="true">+IF(OFFSET('Sanitation Data'!$E$32,0,10*ROW('Sanitation Data'!E117))="","",OFFSET('Sanitation Data'!$E$32,0,10*ROW('Sanitation Data'!E117)))</f>
        <v/>
      </c>
      <c r="CU123" s="276" t="str">
        <f ca="true">+IF(OFFSET('Sanitation Data'!$F$28,0,10*ROW('Sanitation Data'!F117))="","",OFFSET('Sanitation Data'!$F$28,0,10*ROW('Sanitation Data'!F117)))</f>
        <v/>
      </c>
      <c r="CV123" s="276" t="str">
        <f ca="true">+IF(OFFSET('Sanitation Data'!$F$29,0,10*ROW('Sanitation Data'!F117))="","",OFFSET('Sanitation Data'!$F$29,0,10*ROW('Sanitation Data'!F117)))</f>
        <v/>
      </c>
      <c r="CW123" s="276" t="str">
        <f ca="true">+IF(OFFSET('Sanitation Data'!$F$30,0,10*ROW('Sanitation Data'!F117))="","",OFFSET('Sanitation Data'!$F$30,0,10*ROW('Sanitation Data'!F117)))</f>
        <v/>
      </c>
      <c r="CX123" s="276" t="str">
        <f ca="true">+IF(OFFSET('Sanitation Data'!$F$31,0,10*ROW('Sanitation Data'!F117))="","",OFFSET('Sanitation Data'!$F$31,0,10*ROW('Sanitation Data'!F117)))</f>
        <v/>
      </c>
      <c r="CY123" s="276" t="str">
        <f ca="true">+IF(OFFSET('Sanitation Data'!$F$32,0,10*ROW('Sanitation Data'!F117))="","",OFFSET('Sanitation Data'!$F$32,0,10*ROW('Sanitation Data'!F117)))</f>
        <v/>
      </c>
      <c r="CZ123" s="276" t="str">
        <f ca="true">+IF(OFFSET('Sanitation Data'!$G$28,0,10*ROW('Sanitation Data'!G117))="","",OFFSET('Sanitation Data'!$G$28,0,10*ROW('Sanitation Data'!G117)))</f>
        <v/>
      </c>
      <c r="DA123" s="276" t="str">
        <f ca="true">+IF(OFFSET('Sanitation Data'!$G$29,0,10*ROW('Sanitation Data'!G117))="","",OFFSET('Sanitation Data'!$G$29,0,10*ROW('Sanitation Data'!G117)))</f>
        <v/>
      </c>
      <c r="DB123" s="276" t="str">
        <f ca="true">+IF(OFFSET('Sanitation Data'!$G$30,0,10*ROW('Sanitation Data'!G117))="","",OFFSET('Sanitation Data'!$G$30,0,10*ROW('Sanitation Data'!G117)))</f>
        <v/>
      </c>
      <c r="DC123" s="276" t="str">
        <f ca="true">+IF(OFFSET('Sanitation Data'!$G$31,0,10*ROW('Sanitation Data'!G117))="","",OFFSET('Sanitation Data'!$G$31,0,10*ROW('Sanitation Data'!G117)))</f>
        <v/>
      </c>
      <c r="DD123" s="276" t="str">
        <f ca="true">+IF(OFFSET('Sanitation Data'!$G$32,0,10*ROW('Sanitation Data'!G117))="","",OFFSET('Sanitation Data'!$G$32,0,10*ROW('Sanitation Data'!G117)))</f>
        <v/>
      </c>
      <c r="DE123" s="276" t="str">
        <f ca="true">+IF(OFFSET('Sanitation Data'!$H$28,0,10*ROW('Sanitation Data'!H117))="","",OFFSET('Sanitation Data'!$H$28,0,10*ROW('Sanitation Data'!H117)))</f>
        <v/>
      </c>
      <c r="DF123" s="276" t="str">
        <f ca="true">+IF(OFFSET('Sanitation Data'!$H$29,0,10*ROW('Sanitation Data'!H117))="","",OFFSET('Sanitation Data'!$H$29,0,10*ROW('Sanitation Data'!H117)))</f>
        <v/>
      </c>
      <c r="DG123" s="276" t="str">
        <f ca="true">+IF(OFFSET('Sanitation Data'!$H$30,0,10*ROW('Sanitation Data'!H117))="","",OFFSET('Sanitation Data'!$H$30,0,10*ROW('Sanitation Data'!H117)))</f>
        <v/>
      </c>
      <c r="DH123" s="276" t="str">
        <f ca="true">+IF(OFFSET('Sanitation Data'!$H$31,0,10*ROW('Sanitation Data'!H117))="","",OFFSET('Sanitation Data'!$H$31,0,10*ROW('Sanitation Data'!H117)))</f>
        <v/>
      </c>
      <c r="DI123" s="276" t="str">
        <f ca="true">+IF(OFFSET('Sanitation Data'!$H$32,0,10*ROW('Sanitation Data'!H117))="","",OFFSET('Sanitation Data'!$H$32,0,10*ROW('Sanitation Data'!H117)))</f>
        <v/>
      </c>
      <c r="DJ123" s="276" t="str">
        <f ca="true">+IF(OFFSET('Sanitation Data'!$I$28,0,10*ROW('Sanitation Data'!I117))="","",OFFSET('Sanitation Data'!$I$28,0,10*ROW('Sanitation Data'!I117)))</f>
        <v/>
      </c>
      <c r="DK123" s="276" t="str">
        <f ca="true">+IF(OFFSET('Sanitation Data'!$I$29,0,10*ROW('Sanitation Data'!I117))="","",OFFSET('Sanitation Data'!$I$29,0,10*ROW('Sanitation Data'!I117)))</f>
        <v/>
      </c>
      <c r="DL123" s="276" t="str">
        <f ca="true">+IF(OFFSET('Sanitation Data'!$I$30,0,10*ROW('Sanitation Data'!I117))="","",OFFSET('Sanitation Data'!$I$30,0,10*ROW('Sanitation Data'!I117)))</f>
        <v/>
      </c>
      <c r="DM123" s="276" t="str">
        <f ca="true">+IF(OFFSET('Sanitation Data'!$I$31,0,10*ROW('Sanitation Data'!I117))="","",OFFSET('Sanitation Data'!$I$31,0,10*ROW('Sanitation Data'!I117)))</f>
        <v/>
      </c>
      <c r="DN123" s="276" t="str">
        <f ca="true">+IF(OFFSET('Sanitation Data'!$I$32,0,10*ROW('Sanitation Data'!I117))="","",OFFSET('Sanitation Data'!$I$32,0,10*ROW('Sanitation Data'!I117)))</f>
        <v/>
      </c>
      <c r="DO123" s="276" t="str">
        <f ca="true">+IF(OFFSET('Hygiene Data'!$D$11,0,10*ROW('Hygiene Data'!D117))="","",OFFSET('Hygiene Data'!$D$11,0,10*ROW('Hygiene Data'!D117)))</f>
        <v/>
      </c>
      <c r="DP123" s="276" t="str">
        <f ca="true">+IF(OFFSET('Hygiene Data'!$D$12,0,10*ROW('Hygiene Data'!D117))="","",OFFSET('Hygiene Data'!$D$12,0,10*ROW('Hygiene Data'!D117)))</f>
        <v/>
      </c>
      <c r="DQ123" s="276" t="str">
        <f ca="true">+IF(OFFSET('Hygiene Data'!$D$13,0,10*ROW('Hygiene Data'!D117))="","",OFFSET('Hygiene Data'!$D$13,0,10*ROW('Hygiene Data'!D117)))</f>
        <v/>
      </c>
      <c r="DR123" s="276" t="str">
        <f ca="true">+IF(OFFSET('Hygiene Data'!$E$11,0,10*ROW('Hygiene Data'!E117))="","",OFFSET('Hygiene Data'!$E$11,0,10*ROW('Hygiene Data'!E117)))</f>
        <v/>
      </c>
      <c r="DS123" s="276" t="str">
        <f ca="true">+IF(OFFSET('Hygiene Data'!$E$12,0,10*ROW('Hygiene Data'!E117))="","",OFFSET('Hygiene Data'!$E$12,0,10*ROW('Hygiene Data'!E117)))</f>
        <v/>
      </c>
      <c r="DT123" s="276" t="str">
        <f ca="true">+IF(OFFSET('Hygiene Data'!$E$13,0,10*ROW('Hygiene Data'!E117))="","",OFFSET('Hygiene Data'!$E$13,0,10*ROW('Hygiene Data'!E117)))</f>
        <v/>
      </c>
      <c r="DU123" s="276" t="str">
        <f ca="true">+IF(OFFSET('Hygiene Data'!$F$11,0,10*ROW('Hygiene Data'!F117))="","",OFFSET('Hygiene Data'!$F$11,0,10*ROW('Hygiene Data'!F117)))</f>
        <v/>
      </c>
      <c r="DV123" s="276" t="str">
        <f ca="true">+IF(OFFSET('Hygiene Data'!$F$12,0,10*ROW('Hygiene Data'!F117))="","",OFFSET('Hygiene Data'!$F$12,0,10*ROW('Hygiene Data'!F117)))</f>
        <v/>
      </c>
      <c r="DW123" s="276" t="str">
        <f ca="true">+IF(OFFSET('Hygiene Data'!$F$13,0,10*ROW('Hygiene Data'!F117))="","",OFFSET('Hygiene Data'!$F$13,0,10*ROW('Hygiene Data'!F117)))</f>
        <v/>
      </c>
      <c r="DX123" s="276" t="str">
        <f ca="true">+IF(OFFSET('Hygiene Data'!$G$11,0,10*ROW('Hygiene Data'!G117))="","",OFFSET('Hygiene Data'!$G$11,0,10*ROW('Hygiene Data'!G117)))</f>
        <v/>
      </c>
      <c r="DY123" s="276" t="str">
        <f ca="true">+IF(OFFSET('Hygiene Data'!$G$12,0,10*ROW('Hygiene Data'!G117))="","",OFFSET('Hygiene Data'!$G$12,0,10*ROW('Hygiene Data'!G117)))</f>
        <v/>
      </c>
      <c r="DZ123" s="276" t="str">
        <f ca="true">+IF(OFFSET('Hygiene Data'!$G$13,0,10*ROW('Hygiene Data'!G117))="","",OFFSET('Hygiene Data'!$G$13,0,10*ROW('Hygiene Data'!G117)))</f>
        <v/>
      </c>
      <c r="EA123" s="276" t="str">
        <f ca="true">+IF(OFFSET('Hygiene Data'!$H$11,0,10*ROW('Hygiene Data'!H117))="","",OFFSET('Hygiene Data'!$H$11,0,10*ROW('Hygiene Data'!H117)))</f>
        <v/>
      </c>
      <c r="EB123" s="276" t="str">
        <f ca="true">+IF(OFFSET('Hygiene Data'!$H$12,0,10*ROW('Hygiene Data'!H117))="","",OFFSET('Hygiene Data'!$H$12,0,10*ROW('Hygiene Data'!H117)))</f>
        <v/>
      </c>
      <c r="EC123" s="276" t="str">
        <f ca="true">+IF(OFFSET('Hygiene Data'!$H$13,0,10*ROW('Hygiene Data'!H117))="","",OFFSET('Hygiene Data'!$H$13,0,10*ROW('Hygiene Data'!H117)))</f>
        <v/>
      </c>
      <c r="ED123" s="276" t="str">
        <f ca="true">+IF(OFFSET('Hygiene Data'!$I$11,0,10*ROW('Hygiene Data'!I117))="","",OFFSET('Hygiene Data'!$I$11,0,10*ROW('Hygiene Data'!I117)))</f>
        <v/>
      </c>
      <c r="EE123" s="276" t="str">
        <f ca="true">+IF(OFFSET('Hygiene Data'!$I$12,0,10*ROW('Hygiene Data'!I117))="","",OFFSET('Hygiene Data'!$I$12,0,10*ROW('Hygiene Data'!I117)))</f>
        <v/>
      </c>
      <c r="EF123" s="276"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2"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6"/>
      <c r="BS124" s="276" t="str">
        <f ca="true">+IF(OFFSET('Water Data'!$D$27,0,10*ROW('Water Data'!D118))="","",OFFSET('Water Data'!$D$27,0,10*ROW('Water Data'!D118)))</f>
        <v/>
      </c>
      <c r="BT124" s="276" t="str">
        <f ca="true">+IF(OFFSET('Water Data'!$D$28,0,10*ROW('Water Data'!D118))="","",OFFSET('Water Data'!$D$28,0,10*ROW('Water Data'!D118)))</f>
        <v/>
      </c>
      <c r="BU124" s="276" t="str">
        <f ca="true">+IF(OFFSET('Water Data'!$D$29,0,10*ROW('Water Data'!D118))="","",OFFSET('Water Data'!$D$29,0,10*ROW('Water Data'!D118)))</f>
        <v/>
      </c>
      <c r="BV124" s="276" t="str">
        <f ca="true">+IF(OFFSET('Water Data'!$E$27,0,10*ROW('Water Data'!E118))="","",OFFSET('Water Data'!$E$27,0,10*ROW('Water Data'!E118)))</f>
        <v/>
      </c>
      <c r="BW124" s="276" t="str">
        <f ca="true">+IF(OFFSET('Water Data'!$E$28,0,10*ROW('Water Data'!E118))="","",OFFSET('Water Data'!$E$28,0,10*ROW('Water Data'!E118)))</f>
        <v/>
      </c>
      <c r="BX124" s="276" t="str">
        <f ca="true">+IF(OFFSET('Water Data'!$E$29,0,10*ROW('Water Data'!E118))="","",OFFSET('Water Data'!$E$29,0,10*ROW('Water Data'!E118)))</f>
        <v/>
      </c>
      <c r="BY124" s="276" t="str">
        <f ca="true">+IF(OFFSET('Water Data'!$F$27,0,10*ROW('Water Data'!F118))="","",OFFSET('Water Data'!$F$27,0,10*ROW('Water Data'!F118)))</f>
        <v/>
      </c>
      <c r="BZ124" s="276" t="str">
        <f ca="true">+IF(OFFSET('Water Data'!$F$28,0,10*ROW('Water Data'!F118))="","",OFFSET('Water Data'!$F$28,0,10*ROW('Water Data'!F118)))</f>
        <v/>
      </c>
      <c r="CA124" s="276" t="str">
        <f ca="true">+IF(OFFSET('Water Data'!$F$29,0,10*ROW('Water Data'!F118))="","",OFFSET('Water Data'!$F$29,0,10*ROW('Water Data'!F118)))</f>
        <v/>
      </c>
      <c r="CB124" s="276" t="str">
        <f ca="true">+IF(OFFSET('Water Data'!$G$27,0,10*ROW('Water Data'!G118))="","",OFFSET('Water Data'!$G$27,0,10*ROW('Water Data'!G118)))</f>
        <v/>
      </c>
      <c r="CC124" s="276" t="str">
        <f ca="true">+IF(OFFSET('Water Data'!$G$28,0,10*ROW('Water Data'!G118))="","",OFFSET('Water Data'!$G$28,0,10*ROW('Water Data'!G118)))</f>
        <v/>
      </c>
      <c r="CD124" s="276" t="str">
        <f ca="true">+IF(OFFSET('Water Data'!$G$29,0,10*ROW('Water Data'!G118))="","",OFFSET('Water Data'!$G$29,0,10*ROW('Water Data'!G118)))</f>
        <v/>
      </c>
      <c r="CE124" s="276" t="str">
        <f ca="true">+IF(OFFSET('Water Data'!$H$27,0,10*ROW('Water Data'!H118))="","",OFFSET('Water Data'!$H$27,0,10*ROW('Water Data'!H118)))</f>
        <v/>
      </c>
      <c r="CF124" s="276" t="str">
        <f ca="true">+IF(OFFSET('Water Data'!$H$28,0,10*ROW('Water Data'!H118))="","",OFFSET('Water Data'!$H$28,0,10*ROW('Water Data'!H118)))</f>
        <v/>
      </c>
      <c r="CG124" s="276" t="str">
        <f ca="true">+IF(OFFSET('Water Data'!$H$29,0,10*ROW('Water Data'!H118))="","",OFFSET('Water Data'!$H$29,0,10*ROW('Water Data'!H118)))</f>
        <v/>
      </c>
      <c r="CH124" s="276" t="str">
        <f ca="true">+IF(OFFSET('Water Data'!$I$27,0,10*ROW('Water Data'!I118))="","",OFFSET('Water Data'!$I$27,0,10*ROW('Water Data'!I118)))</f>
        <v/>
      </c>
      <c r="CI124" s="276" t="str">
        <f ca="true">+IF(OFFSET('Water Data'!$I$28,0,10*ROW('Water Data'!I118))="","",OFFSET('Water Data'!$I$28,0,10*ROW('Water Data'!I118)))</f>
        <v/>
      </c>
      <c r="CJ124" s="276" t="str">
        <f ca="true">+IF(OFFSET('Water Data'!$I$29,0,10*ROW('Water Data'!I118))="","",OFFSET('Water Data'!$I$29,0,10*ROW('Water Data'!I118)))</f>
        <v/>
      </c>
      <c r="CK124" s="276" t="str">
        <f ca="true">+IF(OFFSET('Sanitation Data'!$D$28,0,10*ROW('Sanitation Data'!D118))="","",OFFSET('Sanitation Data'!$D$28,0,10*ROW('Sanitation Data'!D118)))</f>
        <v/>
      </c>
      <c r="CL124" s="276" t="str">
        <f ca="true">+IF(OFFSET('Sanitation Data'!$D$29,0,10*ROW('Sanitation Data'!D118))="","",OFFSET('Sanitation Data'!$D$29,0,10*ROW('Sanitation Data'!D118)))</f>
        <v/>
      </c>
      <c r="CM124" s="276" t="str">
        <f ca="true">+IF(OFFSET('Sanitation Data'!$D$30,0,10*ROW('Sanitation Data'!D118))="","",OFFSET('Sanitation Data'!$D$30,0,10*ROW('Sanitation Data'!D118)))</f>
        <v/>
      </c>
      <c r="CN124" s="276" t="str">
        <f ca="true">+IF(OFFSET('Sanitation Data'!$D$31,0,10*ROW('Sanitation Data'!D118))="","",OFFSET('Sanitation Data'!$D$31,0,10*ROW('Sanitation Data'!D118)))</f>
        <v/>
      </c>
      <c r="CO124" s="276" t="str">
        <f ca="true">+IF(OFFSET('Sanitation Data'!$D$32,0,10*ROW('Sanitation Data'!D118))="","",OFFSET('Sanitation Data'!$D$32,0,10*ROW('Sanitation Data'!D118)))</f>
        <v/>
      </c>
      <c r="CP124" s="276" t="str">
        <f ca="true">+IF(OFFSET('Sanitation Data'!$E$28,0,10*ROW('Sanitation Data'!E118))="","",OFFSET('Sanitation Data'!$E$28,0,10*ROW('Sanitation Data'!E118)))</f>
        <v/>
      </c>
      <c r="CQ124" s="276" t="str">
        <f ca="true">+IF(OFFSET('Sanitation Data'!$E$29,0,10*ROW('Sanitation Data'!E118))="","",OFFSET('Sanitation Data'!$E$29,0,10*ROW('Sanitation Data'!E118)))</f>
        <v/>
      </c>
      <c r="CR124" s="276" t="str">
        <f ca="true">+IF(OFFSET('Sanitation Data'!$E$30,0,10*ROW('Sanitation Data'!E118))="","",OFFSET('Sanitation Data'!$E$30,0,10*ROW('Sanitation Data'!E118)))</f>
        <v/>
      </c>
      <c r="CS124" s="276" t="str">
        <f ca="true">+IF(OFFSET('Sanitation Data'!$E$31,0,10*ROW('Sanitation Data'!E118))="","",OFFSET('Sanitation Data'!$E$31,0,10*ROW('Sanitation Data'!E118)))</f>
        <v/>
      </c>
      <c r="CT124" s="276" t="str">
        <f ca="true">+IF(OFFSET('Sanitation Data'!$E$32,0,10*ROW('Sanitation Data'!E118))="","",OFFSET('Sanitation Data'!$E$32,0,10*ROW('Sanitation Data'!E118)))</f>
        <v/>
      </c>
      <c r="CU124" s="276" t="str">
        <f ca="true">+IF(OFFSET('Sanitation Data'!$F$28,0,10*ROW('Sanitation Data'!F118))="","",OFFSET('Sanitation Data'!$F$28,0,10*ROW('Sanitation Data'!F118)))</f>
        <v/>
      </c>
      <c r="CV124" s="276" t="str">
        <f ca="true">+IF(OFFSET('Sanitation Data'!$F$29,0,10*ROW('Sanitation Data'!F118))="","",OFFSET('Sanitation Data'!$F$29,0,10*ROW('Sanitation Data'!F118)))</f>
        <v/>
      </c>
      <c r="CW124" s="276" t="str">
        <f ca="true">+IF(OFFSET('Sanitation Data'!$F$30,0,10*ROW('Sanitation Data'!F118))="","",OFFSET('Sanitation Data'!$F$30,0,10*ROW('Sanitation Data'!F118)))</f>
        <v/>
      </c>
      <c r="CX124" s="276" t="str">
        <f ca="true">+IF(OFFSET('Sanitation Data'!$F$31,0,10*ROW('Sanitation Data'!F118))="","",OFFSET('Sanitation Data'!$F$31,0,10*ROW('Sanitation Data'!F118)))</f>
        <v/>
      </c>
      <c r="CY124" s="276" t="str">
        <f ca="true">+IF(OFFSET('Sanitation Data'!$F$32,0,10*ROW('Sanitation Data'!F118))="","",OFFSET('Sanitation Data'!$F$32,0,10*ROW('Sanitation Data'!F118)))</f>
        <v/>
      </c>
      <c r="CZ124" s="276" t="str">
        <f ca="true">+IF(OFFSET('Sanitation Data'!$G$28,0,10*ROW('Sanitation Data'!G118))="","",OFFSET('Sanitation Data'!$G$28,0,10*ROW('Sanitation Data'!G118)))</f>
        <v/>
      </c>
      <c r="DA124" s="276" t="str">
        <f ca="true">+IF(OFFSET('Sanitation Data'!$G$29,0,10*ROW('Sanitation Data'!G118))="","",OFFSET('Sanitation Data'!$G$29,0,10*ROW('Sanitation Data'!G118)))</f>
        <v/>
      </c>
      <c r="DB124" s="276" t="str">
        <f ca="true">+IF(OFFSET('Sanitation Data'!$G$30,0,10*ROW('Sanitation Data'!G118))="","",OFFSET('Sanitation Data'!$G$30,0,10*ROW('Sanitation Data'!G118)))</f>
        <v/>
      </c>
      <c r="DC124" s="276" t="str">
        <f ca="true">+IF(OFFSET('Sanitation Data'!$G$31,0,10*ROW('Sanitation Data'!G118))="","",OFFSET('Sanitation Data'!$G$31,0,10*ROW('Sanitation Data'!G118)))</f>
        <v/>
      </c>
      <c r="DD124" s="276" t="str">
        <f ca="true">+IF(OFFSET('Sanitation Data'!$G$32,0,10*ROW('Sanitation Data'!G118))="","",OFFSET('Sanitation Data'!$G$32,0,10*ROW('Sanitation Data'!G118)))</f>
        <v/>
      </c>
      <c r="DE124" s="276" t="str">
        <f ca="true">+IF(OFFSET('Sanitation Data'!$H$28,0,10*ROW('Sanitation Data'!H118))="","",OFFSET('Sanitation Data'!$H$28,0,10*ROW('Sanitation Data'!H118)))</f>
        <v/>
      </c>
      <c r="DF124" s="276" t="str">
        <f ca="true">+IF(OFFSET('Sanitation Data'!$H$29,0,10*ROW('Sanitation Data'!H118))="","",OFFSET('Sanitation Data'!$H$29,0,10*ROW('Sanitation Data'!H118)))</f>
        <v/>
      </c>
      <c r="DG124" s="276" t="str">
        <f ca="true">+IF(OFFSET('Sanitation Data'!$H$30,0,10*ROW('Sanitation Data'!H118))="","",OFFSET('Sanitation Data'!$H$30,0,10*ROW('Sanitation Data'!H118)))</f>
        <v/>
      </c>
      <c r="DH124" s="276" t="str">
        <f ca="true">+IF(OFFSET('Sanitation Data'!$H$31,0,10*ROW('Sanitation Data'!H118))="","",OFFSET('Sanitation Data'!$H$31,0,10*ROW('Sanitation Data'!H118)))</f>
        <v/>
      </c>
      <c r="DI124" s="276" t="str">
        <f ca="true">+IF(OFFSET('Sanitation Data'!$H$32,0,10*ROW('Sanitation Data'!H118))="","",OFFSET('Sanitation Data'!$H$32,0,10*ROW('Sanitation Data'!H118)))</f>
        <v/>
      </c>
      <c r="DJ124" s="276" t="str">
        <f ca="true">+IF(OFFSET('Sanitation Data'!$I$28,0,10*ROW('Sanitation Data'!I118))="","",OFFSET('Sanitation Data'!$I$28,0,10*ROW('Sanitation Data'!I118)))</f>
        <v/>
      </c>
      <c r="DK124" s="276" t="str">
        <f ca="true">+IF(OFFSET('Sanitation Data'!$I$29,0,10*ROW('Sanitation Data'!I118))="","",OFFSET('Sanitation Data'!$I$29,0,10*ROW('Sanitation Data'!I118)))</f>
        <v/>
      </c>
      <c r="DL124" s="276" t="str">
        <f ca="true">+IF(OFFSET('Sanitation Data'!$I$30,0,10*ROW('Sanitation Data'!I118))="","",OFFSET('Sanitation Data'!$I$30,0,10*ROW('Sanitation Data'!I118)))</f>
        <v/>
      </c>
      <c r="DM124" s="276" t="str">
        <f ca="true">+IF(OFFSET('Sanitation Data'!$I$31,0,10*ROW('Sanitation Data'!I118))="","",OFFSET('Sanitation Data'!$I$31,0,10*ROW('Sanitation Data'!I118)))</f>
        <v/>
      </c>
      <c r="DN124" s="276" t="str">
        <f ca="true">+IF(OFFSET('Sanitation Data'!$I$32,0,10*ROW('Sanitation Data'!I118))="","",OFFSET('Sanitation Data'!$I$32,0,10*ROW('Sanitation Data'!I118)))</f>
        <v/>
      </c>
      <c r="DO124" s="276" t="str">
        <f ca="true">+IF(OFFSET('Hygiene Data'!$D$11,0,10*ROW('Hygiene Data'!D118))="","",OFFSET('Hygiene Data'!$D$11,0,10*ROW('Hygiene Data'!D118)))</f>
        <v/>
      </c>
      <c r="DP124" s="276" t="str">
        <f ca="true">+IF(OFFSET('Hygiene Data'!$D$12,0,10*ROW('Hygiene Data'!D118))="","",OFFSET('Hygiene Data'!$D$12,0,10*ROW('Hygiene Data'!D118)))</f>
        <v/>
      </c>
      <c r="DQ124" s="276" t="str">
        <f ca="true">+IF(OFFSET('Hygiene Data'!$D$13,0,10*ROW('Hygiene Data'!D118))="","",OFFSET('Hygiene Data'!$D$13,0,10*ROW('Hygiene Data'!D118)))</f>
        <v/>
      </c>
      <c r="DR124" s="276" t="str">
        <f ca="true">+IF(OFFSET('Hygiene Data'!$E$11,0,10*ROW('Hygiene Data'!E118))="","",OFFSET('Hygiene Data'!$E$11,0,10*ROW('Hygiene Data'!E118)))</f>
        <v/>
      </c>
      <c r="DS124" s="276" t="str">
        <f ca="true">+IF(OFFSET('Hygiene Data'!$E$12,0,10*ROW('Hygiene Data'!E118))="","",OFFSET('Hygiene Data'!$E$12,0,10*ROW('Hygiene Data'!E118)))</f>
        <v/>
      </c>
      <c r="DT124" s="276" t="str">
        <f ca="true">+IF(OFFSET('Hygiene Data'!$E$13,0,10*ROW('Hygiene Data'!E118))="","",OFFSET('Hygiene Data'!$E$13,0,10*ROW('Hygiene Data'!E118)))</f>
        <v/>
      </c>
      <c r="DU124" s="276" t="str">
        <f ca="true">+IF(OFFSET('Hygiene Data'!$F$11,0,10*ROW('Hygiene Data'!F118))="","",OFFSET('Hygiene Data'!$F$11,0,10*ROW('Hygiene Data'!F118)))</f>
        <v/>
      </c>
      <c r="DV124" s="276" t="str">
        <f ca="true">+IF(OFFSET('Hygiene Data'!$F$12,0,10*ROW('Hygiene Data'!F118))="","",OFFSET('Hygiene Data'!$F$12,0,10*ROW('Hygiene Data'!F118)))</f>
        <v/>
      </c>
      <c r="DW124" s="276" t="str">
        <f ca="true">+IF(OFFSET('Hygiene Data'!$F$13,0,10*ROW('Hygiene Data'!F118))="","",OFFSET('Hygiene Data'!$F$13,0,10*ROW('Hygiene Data'!F118)))</f>
        <v/>
      </c>
      <c r="DX124" s="276" t="str">
        <f ca="true">+IF(OFFSET('Hygiene Data'!$G$11,0,10*ROW('Hygiene Data'!G118))="","",OFFSET('Hygiene Data'!$G$11,0,10*ROW('Hygiene Data'!G118)))</f>
        <v/>
      </c>
      <c r="DY124" s="276" t="str">
        <f ca="true">+IF(OFFSET('Hygiene Data'!$G$12,0,10*ROW('Hygiene Data'!G118))="","",OFFSET('Hygiene Data'!$G$12,0,10*ROW('Hygiene Data'!G118)))</f>
        <v/>
      </c>
      <c r="DZ124" s="276" t="str">
        <f ca="true">+IF(OFFSET('Hygiene Data'!$G$13,0,10*ROW('Hygiene Data'!G118))="","",OFFSET('Hygiene Data'!$G$13,0,10*ROW('Hygiene Data'!G118)))</f>
        <v/>
      </c>
      <c r="EA124" s="276" t="str">
        <f ca="true">+IF(OFFSET('Hygiene Data'!$H$11,0,10*ROW('Hygiene Data'!H118))="","",OFFSET('Hygiene Data'!$H$11,0,10*ROW('Hygiene Data'!H118)))</f>
        <v/>
      </c>
      <c r="EB124" s="276" t="str">
        <f ca="true">+IF(OFFSET('Hygiene Data'!$H$12,0,10*ROW('Hygiene Data'!H118))="","",OFFSET('Hygiene Data'!$H$12,0,10*ROW('Hygiene Data'!H118)))</f>
        <v/>
      </c>
      <c r="EC124" s="276" t="str">
        <f ca="true">+IF(OFFSET('Hygiene Data'!$H$13,0,10*ROW('Hygiene Data'!H118))="","",OFFSET('Hygiene Data'!$H$13,0,10*ROW('Hygiene Data'!H118)))</f>
        <v/>
      </c>
      <c r="ED124" s="276" t="str">
        <f ca="true">+IF(OFFSET('Hygiene Data'!$I$11,0,10*ROW('Hygiene Data'!I118))="","",OFFSET('Hygiene Data'!$I$11,0,10*ROW('Hygiene Data'!I118)))</f>
        <v/>
      </c>
      <c r="EE124" s="276" t="str">
        <f ca="true">+IF(OFFSET('Hygiene Data'!$I$12,0,10*ROW('Hygiene Data'!I118))="","",OFFSET('Hygiene Data'!$I$12,0,10*ROW('Hygiene Data'!I118)))</f>
        <v/>
      </c>
      <c r="EF124" s="276"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2"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6"/>
      <c r="BS125" s="276" t="str">
        <f ca="true">+IF(OFFSET('Water Data'!$D$27,0,10*ROW('Water Data'!D119))="","",OFFSET('Water Data'!$D$27,0,10*ROW('Water Data'!D119)))</f>
        <v/>
      </c>
      <c r="BT125" s="276" t="str">
        <f ca="true">+IF(OFFSET('Water Data'!$D$28,0,10*ROW('Water Data'!D119))="","",OFFSET('Water Data'!$D$28,0,10*ROW('Water Data'!D119)))</f>
        <v/>
      </c>
      <c r="BU125" s="276" t="str">
        <f ca="true">+IF(OFFSET('Water Data'!$D$29,0,10*ROW('Water Data'!D119))="","",OFFSET('Water Data'!$D$29,0,10*ROW('Water Data'!D119)))</f>
        <v/>
      </c>
      <c r="BV125" s="276" t="str">
        <f ca="true">+IF(OFFSET('Water Data'!$E$27,0,10*ROW('Water Data'!E119))="","",OFFSET('Water Data'!$E$27,0,10*ROW('Water Data'!E119)))</f>
        <v/>
      </c>
      <c r="BW125" s="276" t="str">
        <f ca="true">+IF(OFFSET('Water Data'!$E$28,0,10*ROW('Water Data'!E119))="","",OFFSET('Water Data'!$E$28,0,10*ROW('Water Data'!E119)))</f>
        <v/>
      </c>
      <c r="BX125" s="276" t="str">
        <f ca="true">+IF(OFFSET('Water Data'!$E$29,0,10*ROW('Water Data'!E119))="","",OFFSET('Water Data'!$E$29,0,10*ROW('Water Data'!E119)))</f>
        <v/>
      </c>
      <c r="BY125" s="276" t="str">
        <f ca="true">+IF(OFFSET('Water Data'!$F$27,0,10*ROW('Water Data'!F119))="","",OFFSET('Water Data'!$F$27,0,10*ROW('Water Data'!F119)))</f>
        <v/>
      </c>
      <c r="BZ125" s="276" t="str">
        <f ca="true">+IF(OFFSET('Water Data'!$F$28,0,10*ROW('Water Data'!F119))="","",OFFSET('Water Data'!$F$28,0,10*ROW('Water Data'!F119)))</f>
        <v/>
      </c>
      <c r="CA125" s="276" t="str">
        <f ca="true">+IF(OFFSET('Water Data'!$F$29,0,10*ROW('Water Data'!F119))="","",OFFSET('Water Data'!$F$29,0,10*ROW('Water Data'!F119)))</f>
        <v/>
      </c>
      <c r="CB125" s="276" t="str">
        <f ca="true">+IF(OFFSET('Water Data'!$G$27,0,10*ROW('Water Data'!G119))="","",OFFSET('Water Data'!$G$27,0,10*ROW('Water Data'!G119)))</f>
        <v/>
      </c>
      <c r="CC125" s="276" t="str">
        <f ca="true">+IF(OFFSET('Water Data'!$G$28,0,10*ROW('Water Data'!G119))="","",OFFSET('Water Data'!$G$28,0,10*ROW('Water Data'!G119)))</f>
        <v/>
      </c>
      <c r="CD125" s="276" t="str">
        <f ca="true">+IF(OFFSET('Water Data'!$G$29,0,10*ROW('Water Data'!G119))="","",OFFSET('Water Data'!$G$29,0,10*ROW('Water Data'!G119)))</f>
        <v/>
      </c>
      <c r="CE125" s="276" t="str">
        <f ca="true">+IF(OFFSET('Water Data'!$H$27,0,10*ROW('Water Data'!H119))="","",OFFSET('Water Data'!$H$27,0,10*ROW('Water Data'!H119)))</f>
        <v/>
      </c>
      <c r="CF125" s="276" t="str">
        <f ca="true">+IF(OFFSET('Water Data'!$H$28,0,10*ROW('Water Data'!H119))="","",OFFSET('Water Data'!$H$28,0,10*ROW('Water Data'!H119)))</f>
        <v/>
      </c>
      <c r="CG125" s="276" t="str">
        <f ca="true">+IF(OFFSET('Water Data'!$H$29,0,10*ROW('Water Data'!H119))="","",OFFSET('Water Data'!$H$29,0,10*ROW('Water Data'!H119)))</f>
        <v/>
      </c>
      <c r="CH125" s="276" t="str">
        <f ca="true">+IF(OFFSET('Water Data'!$I$27,0,10*ROW('Water Data'!I119))="","",OFFSET('Water Data'!$I$27,0,10*ROW('Water Data'!I119)))</f>
        <v/>
      </c>
      <c r="CI125" s="276" t="str">
        <f ca="true">+IF(OFFSET('Water Data'!$I$28,0,10*ROW('Water Data'!I119))="","",OFFSET('Water Data'!$I$28,0,10*ROW('Water Data'!I119)))</f>
        <v/>
      </c>
      <c r="CJ125" s="276" t="str">
        <f ca="true">+IF(OFFSET('Water Data'!$I$29,0,10*ROW('Water Data'!I119))="","",OFFSET('Water Data'!$I$29,0,10*ROW('Water Data'!I119)))</f>
        <v/>
      </c>
      <c r="CK125" s="276" t="str">
        <f ca="true">+IF(OFFSET('Sanitation Data'!$D$28,0,10*ROW('Sanitation Data'!D119))="","",OFFSET('Sanitation Data'!$D$28,0,10*ROW('Sanitation Data'!D119)))</f>
        <v/>
      </c>
      <c r="CL125" s="276" t="str">
        <f ca="true">+IF(OFFSET('Sanitation Data'!$D$29,0,10*ROW('Sanitation Data'!D119))="","",OFFSET('Sanitation Data'!$D$29,0,10*ROW('Sanitation Data'!D119)))</f>
        <v/>
      </c>
      <c r="CM125" s="276" t="str">
        <f ca="true">+IF(OFFSET('Sanitation Data'!$D$30,0,10*ROW('Sanitation Data'!D119))="","",OFFSET('Sanitation Data'!$D$30,0,10*ROW('Sanitation Data'!D119)))</f>
        <v/>
      </c>
      <c r="CN125" s="276" t="str">
        <f ca="true">+IF(OFFSET('Sanitation Data'!$D$31,0,10*ROW('Sanitation Data'!D119))="","",OFFSET('Sanitation Data'!$D$31,0,10*ROW('Sanitation Data'!D119)))</f>
        <v/>
      </c>
      <c r="CO125" s="276" t="str">
        <f ca="true">+IF(OFFSET('Sanitation Data'!$D$32,0,10*ROW('Sanitation Data'!D119))="","",OFFSET('Sanitation Data'!$D$32,0,10*ROW('Sanitation Data'!D119)))</f>
        <v/>
      </c>
      <c r="CP125" s="276" t="str">
        <f ca="true">+IF(OFFSET('Sanitation Data'!$E$28,0,10*ROW('Sanitation Data'!E119))="","",OFFSET('Sanitation Data'!$E$28,0,10*ROW('Sanitation Data'!E119)))</f>
        <v/>
      </c>
      <c r="CQ125" s="276" t="str">
        <f ca="true">+IF(OFFSET('Sanitation Data'!$E$29,0,10*ROW('Sanitation Data'!E119))="","",OFFSET('Sanitation Data'!$E$29,0,10*ROW('Sanitation Data'!E119)))</f>
        <v/>
      </c>
      <c r="CR125" s="276" t="str">
        <f ca="true">+IF(OFFSET('Sanitation Data'!$E$30,0,10*ROW('Sanitation Data'!E119))="","",OFFSET('Sanitation Data'!$E$30,0,10*ROW('Sanitation Data'!E119)))</f>
        <v/>
      </c>
      <c r="CS125" s="276" t="str">
        <f ca="true">+IF(OFFSET('Sanitation Data'!$E$31,0,10*ROW('Sanitation Data'!E119))="","",OFFSET('Sanitation Data'!$E$31,0,10*ROW('Sanitation Data'!E119)))</f>
        <v/>
      </c>
      <c r="CT125" s="276" t="str">
        <f ca="true">+IF(OFFSET('Sanitation Data'!$E$32,0,10*ROW('Sanitation Data'!E119))="","",OFFSET('Sanitation Data'!$E$32,0,10*ROW('Sanitation Data'!E119)))</f>
        <v/>
      </c>
      <c r="CU125" s="276" t="str">
        <f ca="true">+IF(OFFSET('Sanitation Data'!$F$28,0,10*ROW('Sanitation Data'!F119))="","",OFFSET('Sanitation Data'!$F$28,0,10*ROW('Sanitation Data'!F119)))</f>
        <v/>
      </c>
      <c r="CV125" s="276" t="str">
        <f ca="true">+IF(OFFSET('Sanitation Data'!$F$29,0,10*ROW('Sanitation Data'!F119))="","",OFFSET('Sanitation Data'!$F$29,0,10*ROW('Sanitation Data'!F119)))</f>
        <v/>
      </c>
      <c r="CW125" s="276" t="str">
        <f ca="true">+IF(OFFSET('Sanitation Data'!$F$30,0,10*ROW('Sanitation Data'!F119))="","",OFFSET('Sanitation Data'!$F$30,0,10*ROW('Sanitation Data'!F119)))</f>
        <v/>
      </c>
      <c r="CX125" s="276" t="str">
        <f ca="true">+IF(OFFSET('Sanitation Data'!$F$31,0,10*ROW('Sanitation Data'!F119))="","",OFFSET('Sanitation Data'!$F$31,0,10*ROW('Sanitation Data'!F119)))</f>
        <v/>
      </c>
      <c r="CY125" s="276" t="str">
        <f ca="true">+IF(OFFSET('Sanitation Data'!$F$32,0,10*ROW('Sanitation Data'!F119))="","",OFFSET('Sanitation Data'!$F$32,0,10*ROW('Sanitation Data'!F119)))</f>
        <v/>
      </c>
      <c r="CZ125" s="276" t="str">
        <f ca="true">+IF(OFFSET('Sanitation Data'!$G$28,0,10*ROW('Sanitation Data'!G119))="","",OFFSET('Sanitation Data'!$G$28,0,10*ROW('Sanitation Data'!G119)))</f>
        <v/>
      </c>
      <c r="DA125" s="276" t="str">
        <f ca="true">+IF(OFFSET('Sanitation Data'!$G$29,0,10*ROW('Sanitation Data'!G119))="","",OFFSET('Sanitation Data'!$G$29,0,10*ROW('Sanitation Data'!G119)))</f>
        <v/>
      </c>
      <c r="DB125" s="276" t="str">
        <f ca="true">+IF(OFFSET('Sanitation Data'!$G$30,0,10*ROW('Sanitation Data'!G119))="","",OFFSET('Sanitation Data'!$G$30,0,10*ROW('Sanitation Data'!G119)))</f>
        <v/>
      </c>
      <c r="DC125" s="276" t="str">
        <f ca="true">+IF(OFFSET('Sanitation Data'!$G$31,0,10*ROW('Sanitation Data'!G119))="","",OFFSET('Sanitation Data'!$G$31,0,10*ROW('Sanitation Data'!G119)))</f>
        <v/>
      </c>
      <c r="DD125" s="276" t="str">
        <f ca="true">+IF(OFFSET('Sanitation Data'!$G$32,0,10*ROW('Sanitation Data'!G119))="","",OFFSET('Sanitation Data'!$G$32,0,10*ROW('Sanitation Data'!G119)))</f>
        <v/>
      </c>
      <c r="DE125" s="276" t="str">
        <f ca="true">+IF(OFFSET('Sanitation Data'!$H$28,0,10*ROW('Sanitation Data'!H119))="","",OFFSET('Sanitation Data'!$H$28,0,10*ROW('Sanitation Data'!H119)))</f>
        <v/>
      </c>
      <c r="DF125" s="276" t="str">
        <f ca="true">+IF(OFFSET('Sanitation Data'!$H$29,0,10*ROW('Sanitation Data'!H119))="","",OFFSET('Sanitation Data'!$H$29,0,10*ROW('Sanitation Data'!H119)))</f>
        <v/>
      </c>
      <c r="DG125" s="276" t="str">
        <f ca="true">+IF(OFFSET('Sanitation Data'!$H$30,0,10*ROW('Sanitation Data'!H119))="","",OFFSET('Sanitation Data'!$H$30,0,10*ROW('Sanitation Data'!H119)))</f>
        <v/>
      </c>
      <c r="DH125" s="276" t="str">
        <f ca="true">+IF(OFFSET('Sanitation Data'!$H$31,0,10*ROW('Sanitation Data'!H119))="","",OFFSET('Sanitation Data'!$H$31,0,10*ROW('Sanitation Data'!H119)))</f>
        <v/>
      </c>
      <c r="DI125" s="276" t="str">
        <f ca="true">+IF(OFFSET('Sanitation Data'!$H$32,0,10*ROW('Sanitation Data'!H119))="","",OFFSET('Sanitation Data'!$H$32,0,10*ROW('Sanitation Data'!H119)))</f>
        <v/>
      </c>
      <c r="DJ125" s="276" t="str">
        <f ca="true">+IF(OFFSET('Sanitation Data'!$I$28,0,10*ROW('Sanitation Data'!I119))="","",OFFSET('Sanitation Data'!$I$28,0,10*ROW('Sanitation Data'!I119)))</f>
        <v/>
      </c>
      <c r="DK125" s="276" t="str">
        <f ca="true">+IF(OFFSET('Sanitation Data'!$I$29,0,10*ROW('Sanitation Data'!I119))="","",OFFSET('Sanitation Data'!$I$29,0,10*ROW('Sanitation Data'!I119)))</f>
        <v/>
      </c>
      <c r="DL125" s="276" t="str">
        <f ca="true">+IF(OFFSET('Sanitation Data'!$I$30,0,10*ROW('Sanitation Data'!I119))="","",OFFSET('Sanitation Data'!$I$30,0,10*ROW('Sanitation Data'!I119)))</f>
        <v/>
      </c>
      <c r="DM125" s="276" t="str">
        <f ca="true">+IF(OFFSET('Sanitation Data'!$I$31,0,10*ROW('Sanitation Data'!I119))="","",OFFSET('Sanitation Data'!$I$31,0,10*ROW('Sanitation Data'!I119)))</f>
        <v/>
      </c>
      <c r="DN125" s="276" t="str">
        <f ca="true">+IF(OFFSET('Sanitation Data'!$I$32,0,10*ROW('Sanitation Data'!I119))="","",OFFSET('Sanitation Data'!$I$32,0,10*ROW('Sanitation Data'!I119)))</f>
        <v/>
      </c>
      <c r="DO125" s="276" t="str">
        <f ca="true">+IF(OFFSET('Hygiene Data'!$D$11,0,10*ROW('Hygiene Data'!D119))="","",OFFSET('Hygiene Data'!$D$11,0,10*ROW('Hygiene Data'!D119)))</f>
        <v/>
      </c>
      <c r="DP125" s="276" t="str">
        <f ca="true">+IF(OFFSET('Hygiene Data'!$D$12,0,10*ROW('Hygiene Data'!D119))="","",OFFSET('Hygiene Data'!$D$12,0,10*ROW('Hygiene Data'!D119)))</f>
        <v/>
      </c>
      <c r="DQ125" s="276" t="str">
        <f ca="true">+IF(OFFSET('Hygiene Data'!$D$13,0,10*ROW('Hygiene Data'!D119))="","",OFFSET('Hygiene Data'!$D$13,0,10*ROW('Hygiene Data'!D119)))</f>
        <v/>
      </c>
      <c r="DR125" s="276" t="str">
        <f ca="true">+IF(OFFSET('Hygiene Data'!$E$11,0,10*ROW('Hygiene Data'!E119))="","",OFFSET('Hygiene Data'!$E$11,0,10*ROW('Hygiene Data'!E119)))</f>
        <v/>
      </c>
      <c r="DS125" s="276" t="str">
        <f ca="true">+IF(OFFSET('Hygiene Data'!$E$12,0,10*ROW('Hygiene Data'!E119))="","",OFFSET('Hygiene Data'!$E$12,0,10*ROW('Hygiene Data'!E119)))</f>
        <v/>
      </c>
      <c r="DT125" s="276" t="str">
        <f ca="true">+IF(OFFSET('Hygiene Data'!$E$13,0,10*ROW('Hygiene Data'!E119))="","",OFFSET('Hygiene Data'!$E$13,0,10*ROW('Hygiene Data'!E119)))</f>
        <v/>
      </c>
      <c r="DU125" s="276" t="str">
        <f ca="true">+IF(OFFSET('Hygiene Data'!$F$11,0,10*ROW('Hygiene Data'!F119))="","",OFFSET('Hygiene Data'!$F$11,0,10*ROW('Hygiene Data'!F119)))</f>
        <v/>
      </c>
      <c r="DV125" s="276" t="str">
        <f ca="true">+IF(OFFSET('Hygiene Data'!$F$12,0,10*ROW('Hygiene Data'!F119))="","",OFFSET('Hygiene Data'!$F$12,0,10*ROW('Hygiene Data'!F119)))</f>
        <v/>
      </c>
      <c r="DW125" s="276" t="str">
        <f ca="true">+IF(OFFSET('Hygiene Data'!$F$13,0,10*ROW('Hygiene Data'!F119))="","",OFFSET('Hygiene Data'!$F$13,0,10*ROW('Hygiene Data'!F119)))</f>
        <v/>
      </c>
      <c r="DX125" s="276" t="str">
        <f ca="true">+IF(OFFSET('Hygiene Data'!$G$11,0,10*ROW('Hygiene Data'!G119))="","",OFFSET('Hygiene Data'!$G$11,0,10*ROW('Hygiene Data'!G119)))</f>
        <v/>
      </c>
      <c r="DY125" s="276" t="str">
        <f ca="true">+IF(OFFSET('Hygiene Data'!$G$12,0,10*ROW('Hygiene Data'!G119))="","",OFFSET('Hygiene Data'!$G$12,0,10*ROW('Hygiene Data'!G119)))</f>
        <v/>
      </c>
      <c r="DZ125" s="276" t="str">
        <f ca="true">+IF(OFFSET('Hygiene Data'!$G$13,0,10*ROW('Hygiene Data'!G119))="","",OFFSET('Hygiene Data'!$G$13,0,10*ROW('Hygiene Data'!G119)))</f>
        <v/>
      </c>
      <c r="EA125" s="276" t="str">
        <f ca="true">+IF(OFFSET('Hygiene Data'!$H$11,0,10*ROW('Hygiene Data'!H119))="","",OFFSET('Hygiene Data'!$H$11,0,10*ROW('Hygiene Data'!H119)))</f>
        <v/>
      </c>
      <c r="EB125" s="276" t="str">
        <f ca="true">+IF(OFFSET('Hygiene Data'!$H$12,0,10*ROW('Hygiene Data'!H119))="","",OFFSET('Hygiene Data'!$H$12,0,10*ROW('Hygiene Data'!H119)))</f>
        <v/>
      </c>
      <c r="EC125" s="276" t="str">
        <f ca="true">+IF(OFFSET('Hygiene Data'!$H$13,0,10*ROW('Hygiene Data'!H119))="","",OFFSET('Hygiene Data'!$H$13,0,10*ROW('Hygiene Data'!H119)))</f>
        <v/>
      </c>
      <c r="ED125" s="276" t="str">
        <f ca="true">+IF(OFFSET('Hygiene Data'!$I$11,0,10*ROW('Hygiene Data'!I119))="","",OFFSET('Hygiene Data'!$I$11,0,10*ROW('Hygiene Data'!I119)))</f>
        <v/>
      </c>
      <c r="EE125" s="276" t="str">
        <f ca="true">+IF(OFFSET('Hygiene Data'!$I$12,0,10*ROW('Hygiene Data'!I119))="","",OFFSET('Hygiene Data'!$I$12,0,10*ROW('Hygiene Data'!I119)))</f>
        <v/>
      </c>
      <c r="EF125" s="276"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2"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6"/>
      <c r="BS126" s="276" t="str">
        <f ca="true">+IF(OFFSET('Water Data'!$D$27,0,10*ROW('Water Data'!D120))="","",OFFSET('Water Data'!$D$27,0,10*ROW('Water Data'!D120)))</f>
        <v/>
      </c>
      <c r="BT126" s="276" t="str">
        <f ca="true">+IF(OFFSET('Water Data'!$D$28,0,10*ROW('Water Data'!D120))="","",OFFSET('Water Data'!$D$28,0,10*ROW('Water Data'!D120)))</f>
        <v/>
      </c>
      <c r="BU126" s="276" t="str">
        <f ca="true">+IF(OFFSET('Water Data'!$D$29,0,10*ROW('Water Data'!D120))="","",OFFSET('Water Data'!$D$29,0,10*ROW('Water Data'!D120)))</f>
        <v/>
      </c>
      <c r="BV126" s="276" t="str">
        <f ca="true">+IF(OFFSET('Water Data'!$E$27,0,10*ROW('Water Data'!E120))="","",OFFSET('Water Data'!$E$27,0,10*ROW('Water Data'!E120)))</f>
        <v/>
      </c>
      <c r="BW126" s="276" t="str">
        <f ca="true">+IF(OFFSET('Water Data'!$E$28,0,10*ROW('Water Data'!E120))="","",OFFSET('Water Data'!$E$28,0,10*ROW('Water Data'!E120)))</f>
        <v/>
      </c>
      <c r="BX126" s="276" t="str">
        <f ca="true">+IF(OFFSET('Water Data'!$E$29,0,10*ROW('Water Data'!E120))="","",OFFSET('Water Data'!$E$29,0,10*ROW('Water Data'!E120)))</f>
        <v/>
      </c>
      <c r="BY126" s="276" t="str">
        <f ca="true">+IF(OFFSET('Water Data'!$F$27,0,10*ROW('Water Data'!F120))="","",OFFSET('Water Data'!$F$27,0,10*ROW('Water Data'!F120)))</f>
        <v/>
      </c>
      <c r="BZ126" s="276" t="str">
        <f ca="true">+IF(OFFSET('Water Data'!$F$28,0,10*ROW('Water Data'!F120))="","",OFFSET('Water Data'!$F$28,0,10*ROW('Water Data'!F120)))</f>
        <v/>
      </c>
      <c r="CA126" s="276" t="str">
        <f ca="true">+IF(OFFSET('Water Data'!$F$29,0,10*ROW('Water Data'!F120))="","",OFFSET('Water Data'!$F$29,0,10*ROW('Water Data'!F120)))</f>
        <v/>
      </c>
      <c r="CB126" s="276" t="str">
        <f ca="true">+IF(OFFSET('Water Data'!$G$27,0,10*ROW('Water Data'!G120))="","",OFFSET('Water Data'!$G$27,0,10*ROW('Water Data'!G120)))</f>
        <v/>
      </c>
      <c r="CC126" s="276" t="str">
        <f ca="true">+IF(OFFSET('Water Data'!$G$28,0,10*ROW('Water Data'!G120))="","",OFFSET('Water Data'!$G$28,0,10*ROW('Water Data'!G120)))</f>
        <v/>
      </c>
      <c r="CD126" s="276" t="str">
        <f ca="true">+IF(OFFSET('Water Data'!$G$29,0,10*ROW('Water Data'!G120))="","",OFFSET('Water Data'!$G$29,0,10*ROW('Water Data'!G120)))</f>
        <v/>
      </c>
      <c r="CE126" s="276" t="str">
        <f ca="true">+IF(OFFSET('Water Data'!$H$27,0,10*ROW('Water Data'!H120))="","",OFFSET('Water Data'!$H$27,0,10*ROW('Water Data'!H120)))</f>
        <v/>
      </c>
      <c r="CF126" s="276" t="str">
        <f ca="true">+IF(OFFSET('Water Data'!$H$28,0,10*ROW('Water Data'!H120))="","",OFFSET('Water Data'!$H$28,0,10*ROW('Water Data'!H120)))</f>
        <v/>
      </c>
      <c r="CG126" s="276" t="str">
        <f ca="true">+IF(OFFSET('Water Data'!$H$29,0,10*ROW('Water Data'!H120))="","",OFFSET('Water Data'!$H$29,0,10*ROW('Water Data'!H120)))</f>
        <v/>
      </c>
      <c r="CH126" s="276" t="str">
        <f ca="true">+IF(OFFSET('Water Data'!$I$27,0,10*ROW('Water Data'!I120))="","",OFFSET('Water Data'!$I$27,0,10*ROW('Water Data'!I120)))</f>
        <v/>
      </c>
      <c r="CI126" s="276" t="str">
        <f ca="true">+IF(OFFSET('Water Data'!$I$28,0,10*ROW('Water Data'!I120))="","",OFFSET('Water Data'!$I$28,0,10*ROW('Water Data'!I120)))</f>
        <v/>
      </c>
      <c r="CJ126" s="276" t="str">
        <f ca="true">+IF(OFFSET('Water Data'!$I$29,0,10*ROW('Water Data'!I120))="","",OFFSET('Water Data'!$I$29,0,10*ROW('Water Data'!I120)))</f>
        <v/>
      </c>
      <c r="CK126" s="276" t="str">
        <f ca="true">+IF(OFFSET('Sanitation Data'!$D$28,0,10*ROW('Sanitation Data'!D120))="","",OFFSET('Sanitation Data'!$D$28,0,10*ROW('Sanitation Data'!D120)))</f>
        <v/>
      </c>
      <c r="CL126" s="276" t="str">
        <f ca="true">+IF(OFFSET('Sanitation Data'!$D$29,0,10*ROW('Sanitation Data'!D120))="","",OFFSET('Sanitation Data'!$D$29,0,10*ROW('Sanitation Data'!D120)))</f>
        <v/>
      </c>
      <c r="CM126" s="276" t="str">
        <f ca="true">+IF(OFFSET('Sanitation Data'!$D$30,0,10*ROW('Sanitation Data'!D120))="","",OFFSET('Sanitation Data'!$D$30,0,10*ROW('Sanitation Data'!D120)))</f>
        <v/>
      </c>
      <c r="CN126" s="276" t="str">
        <f ca="true">+IF(OFFSET('Sanitation Data'!$D$31,0,10*ROW('Sanitation Data'!D120))="","",OFFSET('Sanitation Data'!$D$31,0,10*ROW('Sanitation Data'!D120)))</f>
        <v/>
      </c>
      <c r="CO126" s="276" t="str">
        <f ca="true">+IF(OFFSET('Sanitation Data'!$D$32,0,10*ROW('Sanitation Data'!D120))="","",OFFSET('Sanitation Data'!$D$32,0,10*ROW('Sanitation Data'!D120)))</f>
        <v/>
      </c>
      <c r="CP126" s="276" t="str">
        <f ca="true">+IF(OFFSET('Sanitation Data'!$E$28,0,10*ROW('Sanitation Data'!E120))="","",OFFSET('Sanitation Data'!$E$28,0,10*ROW('Sanitation Data'!E120)))</f>
        <v/>
      </c>
      <c r="CQ126" s="276" t="str">
        <f ca="true">+IF(OFFSET('Sanitation Data'!$E$29,0,10*ROW('Sanitation Data'!E120))="","",OFFSET('Sanitation Data'!$E$29,0,10*ROW('Sanitation Data'!E120)))</f>
        <v/>
      </c>
      <c r="CR126" s="276" t="str">
        <f ca="true">+IF(OFFSET('Sanitation Data'!$E$30,0,10*ROW('Sanitation Data'!E120))="","",OFFSET('Sanitation Data'!$E$30,0,10*ROW('Sanitation Data'!E120)))</f>
        <v/>
      </c>
      <c r="CS126" s="276" t="str">
        <f ca="true">+IF(OFFSET('Sanitation Data'!$E$31,0,10*ROW('Sanitation Data'!E120))="","",OFFSET('Sanitation Data'!$E$31,0,10*ROW('Sanitation Data'!E120)))</f>
        <v/>
      </c>
      <c r="CT126" s="276" t="str">
        <f ca="true">+IF(OFFSET('Sanitation Data'!$E$32,0,10*ROW('Sanitation Data'!E120))="","",OFFSET('Sanitation Data'!$E$32,0,10*ROW('Sanitation Data'!E120)))</f>
        <v/>
      </c>
      <c r="CU126" s="276" t="str">
        <f ca="true">+IF(OFFSET('Sanitation Data'!$F$28,0,10*ROW('Sanitation Data'!F120))="","",OFFSET('Sanitation Data'!$F$28,0,10*ROW('Sanitation Data'!F120)))</f>
        <v/>
      </c>
      <c r="CV126" s="276" t="str">
        <f ca="true">+IF(OFFSET('Sanitation Data'!$F$29,0,10*ROW('Sanitation Data'!F120))="","",OFFSET('Sanitation Data'!$F$29,0,10*ROW('Sanitation Data'!F120)))</f>
        <v/>
      </c>
      <c r="CW126" s="276" t="str">
        <f ca="true">+IF(OFFSET('Sanitation Data'!$F$30,0,10*ROW('Sanitation Data'!F120))="","",OFFSET('Sanitation Data'!$F$30,0,10*ROW('Sanitation Data'!F120)))</f>
        <v/>
      </c>
      <c r="CX126" s="276" t="str">
        <f ca="true">+IF(OFFSET('Sanitation Data'!$F$31,0,10*ROW('Sanitation Data'!F120))="","",OFFSET('Sanitation Data'!$F$31,0,10*ROW('Sanitation Data'!F120)))</f>
        <v/>
      </c>
      <c r="CY126" s="276" t="str">
        <f ca="true">+IF(OFFSET('Sanitation Data'!$F$32,0,10*ROW('Sanitation Data'!F120))="","",OFFSET('Sanitation Data'!$F$32,0,10*ROW('Sanitation Data'!F120)))</f>
        <v/>
      </c>
      <c r="CZ126" s="276" t="str">
        <f ca="true">+IF(OFFSET('Sanitation Data'!$G$28,0,10*ROW('Sanitation Data'!G120))="","",OFFSET('Sanitation Data'!$G$28,0,10*ROW('Sanitation Data'!G120)))</f>
        <v/>
      </c>
      <c r="DA126" s="276" t="str">
        <f ca="true">+IF(OFFSET('Sanitation Data'!$G$29,0,10*ROW('Sanitation Data'!G120))="","",OFFSET('Sanitation Data'!$G$29,0,10*ROW('Sanitation Data'!G120)))</f>
        <v/>
      </c>
      <c r="DB126" s="276" t="str">
        <f ca="true">+IF(OFFSET('Sanitation Data'!$G$30,0,10*ROW('Sanitation Data'!G120))="","",OFFSET('Sanitation Data'!$G$30,0,10*ROW('Sanitation Data'!G120)))</f>
        <v/>
      </c>
      <c r="DC126" s="276" t="str">
        <f ca="true">+IF(OFFSET('Sanitation Data'!$G$31,0,10*ROW('Sanitation Data'!G120))="","",OFFSET('Sanitation Data'!$G$31,0,10*ROW('Sanitation Data'!G120)))</f>
        <v/>
      </c>
      <c r="DD126" s="276" t="str">
        <f ca="true">+IF(OFFSET('Sanitation Data'!$G$32,0,10*ROW('Sanitation Data'!G120))="","",OFFSET('Sanitation Data'!$G$32,0,10*ROW('Sanitation Data'!G120)))</f>
        <v/>
      </c>
      <c r="DE126" s="276" t="str">
        <f ca="true">+IF(OFFSET('Sanitation Data'!$H$28,0,10*ROW('Sanitation Data'!H120))="","",OFFSET('Sanitation Data'!$H$28,0,10*ROW('Sanitation Data'!H120)))</f>
        <v/>
      </c>
      <c r="DF126" s="276" t="str">
        <f ca="true">+IF(OFFSET('Sanitation Data'!$H$29,0,10*ROW('Sanitation Data'!H120))="","",OFFSET('Sanitation Data'!$H$29,0,10*ROW('Sanitation Data'!H120)))</f>
        <v/>
      </c>
      <c r="DG126" s="276" t="str">
        <f ca="true">+IF(OFFSET('Sanitation Data'!$H$30,0,10*ROW('Sanitation Data'!H120))="","",OFFSET('Sanitation Data'!$H$30,0,10*ROW('Sanitation Data'!H120)))</f>
        <v/>
      </c>
      <c r="DH126" s="276" t="str">
        <f ca="true">+IF(OFFSET('Sanitation Data'!$H$31,0,10*ROW('Sanitation Data'!H120))="","",OFFSET('Sanitation Data'!$H$31,0,10*ROW('Sanitation Data'!H120)))</f>
        <v/>
      </c>
      <c r="DI126" s="276" t="str">
        <f ca="true">+IF(OFFSET('Sanitation Data'!$H$32,0,10*ROW('Sanitation Data'!H120))="","",OFFSET('Sanitation Data'!$H$32,0,10*ROW('Sanitation Data'!H120)))</f>
        <v/>
      </c>
      <c r="DJ126" s="276" t="str">
        <f ca="true">+IF(OFFSET('Sanitation Data'!$I$28,0,10*ROW('Sanitation Data'!I120))="","",OFFSET('Sanitation Data'!$I$28,0,10*ROW('Sanitation Data'!I120)))</f>
        <v/>
      </c>
      <c r="DK126" s="276" t="str">
        <f ca="true">+IF(OFFSET('Sanitation Data'!$I$29,0,10*ROW('Sanitation Data'!I120))="","",OFFSET('Sanitation Data'!$I$29,0,10*ROW('Sanitation Data'!I120)))</f>
        <v/>
      </c>
      <c r="DL126" s="276" t="str">
        <f ca="true">+IF(OFFSET('Sanitation Data'!$I$30,0,10*ROW('Sanitation Data'!I120))="","",OFFSET('Sanitation Data'!$I$30,0,10*ROW('Sanitation Data'!I120)))</f>
        <v/>
      </c>
      <c r="DM126" s="276" t="str">
        <f ca="true">+IF(OFFSET('Sanitation Data'!$I$31,0,10*ROW('Sanitation Data'!I120))="","",OFFSET('Sanitation Data'!$I$31,0,10*ROW('Sanitation Data'!I120)))</f>
        <v/>
      </c>
      <c r="DN126" s="276" t="str">
        <f ca="true">+IF(OFFSET('Sanitation Data'!$I$32,0,10*ROW('Sanitation Data'!I120))="","",OFFSET('Sanitation Data'!$I$32,0,10*ROW('Sanitation Data'!I120)))</f>
        <v/>
      </c>
      <c r="DO126" s="276" t="str">
        <f ca="true">+IF(OFFSET('Hygiene Data'!$D$11,0,10*ROW('Hygiene Data'!D120))="","",OFFSET('Hygiene Data'!$D$11,0,10*ROW('Hygiene Data'!D120)))</f>
        <v/>
      </c>
      <c r="DP126" s="276" t="str">
        <f ca="true">+IF(OFFSET('Hygiene Data'!$D$12,0,10*ROW('Hygiene Data'!D120))="","",OFFSET('Hygiene Data'!$D$12,0,10*ROW('Hygiene Data'!D120)))</f>
        <v/>
      </c>
      <c r="DQ126" s="276" t="str">
        <f ca="true">+IF(OFFSET('Hygiene Data'!$D$13,0,10*ROW('Hygiene Data'!D120))="","",OFFSET('Hygiene Data'!$D$13,0,10*ROW('Hygiene Data'!D120)))</f>
        <v/>
      </c>
      <c r="DR126" s="276" t="str">
        <f ca="true">+IF(OFFSET('Hygiene Data'!$E$11,0,10*ROW('Hygiene Data'!E120))="","",OFFSET('Hygiene Data'!$E$11,0,10*ROW('Hygiene Data'!E120)))</f>
        <v/>
      </c>
      <c r="DS126" s="276" t="str">
        <f ca="true">+IF(OFFSET('Hygiene Data'!$E$12,0,10*ROW('Hygiene Data'!E120))="","",OFFSET('Hygiene Data'!$E$12,0,10*ROW('Hygiene Data'!E120)))</f>
        <v/>
      </c>
      <c r="DT126" s="276" t="str">
        <f ca="true">+IF(OFFSET('Hygiene Data'!$E$13,0,10*ROW('Hygiene Data'!E120))="","",OFFSET('Hygiene Data'!$E$13,0,10*ROW('Hygiene Data'!E120)))</f>
        <v/>
      </c>
      <c r="DU126" s="276" t="str">
        <f ca="true">+IF(OFFSET('Hygiene Data'!$F$11,0,10*ROW('Hygiene Data'!F120))="","",OFFSET('Hygiene Data'!$F$11,0,10*ROW('Hygiene Data'!F120)))</f>
        <v/>
      </c>
      <c r="DV126" s="276" t="str">
        <f ca="true">+IF(OFFSET('Hygiene Data'!$F$12,0,10*ROW('Hygiene Data'!F120))="","",OFFSET('Hygiene Data'!$F$12,0,10*ROW('Hygiene Data'!F120)))</f>
        <v/>
      </c>
      <c r="DW126" s="276" t="str">
        <f ca="true">+IF(OFFSET('Hygiene Data'!$F$13,0,10*ROW('Hygiene Data'!F120))="","",OFFSET('Hygiene Data'!$F$13,0,10*ROW('Hygiene Data'!F120)))</f>
        <v/>
      </c>
      <c r="DX126" s="276" t="str">
        <f ca="true">+IF(OFFSET('Hygiene Data'!$G$11,0,10*ROW('Hygiene Data'!G120))="","",OFFSET('Hygiene Data'!$G$11,0,10*ROW('Hygiene Data'!G120)))</f>
        <v/>
      </c>
      <c r="DY126" s="276" t="str">
        <f ca="true">+IF(OFFSET('Hygiene Data'!$G$12,0,10*ROW('Hygiene Data'!G120))="","",OFFSET('Hygiene Data'!$G$12,0,10*ROW('Hygiene Data'!G120)))</f>
        <v/>
      </c>
      <c r="DZ126" s="276" t="str">
        <f ca="true">+IF(OFFSET('Hygiene Data'!$G$13,0,10*ROW('Hygiene Data'!G120))="","",OFFSET('Hygiene Data'!$G$13,0,10*ROW('Hygiene Data'!G120)))</f>
        <v/>
      </c>
      <c r="EA126" s="276" t="str">
        <f ca="true">+IF(OFFSET('Hygiene Data'!$H$11,0,10*ROW('Hygiene Data'!H120))="","",OFFSET('Hygiene Data'!$H$11,0,10*ROW('Hygiene Data'!H120)))</f>
        <v/>
      </c>
      <c r="EB126" s="276" t="str">
        <f ca="true">+IF(OFFSET('Hygiene Data'!$H$12,0,10*ROW('Hygiene Data'!H120))="","",OFFSET('Hygiene Data'!$H$12,0,10*ROW('Hygiene Data'!H120)))</f>
        <v/>
      </c>
      <c r="EC126" s="276" t="str">
        <f ca="true">+IF(OFFSET('Hygiene Data'!$H$13,0,10*ROW('Hygiene Data'!H120))="","",OFFSET('Hygiene Data'!$H$13,0,10*ROW('Hygiene Data'!H120)))</f>
        <v/>
      </c>
      <c r="ED126" s="276" t="str">
        <f ca="true">+IF(OFFSET('Hygiene Data'!$I$11,0,10*ROW('Hygiene Data'!I120))="","",OFFSET('Hygiene Data'!$I$11,0,10*ROW('Hygiene Data'!I120)))</f>
        <v/>
      </c>
      <c r="EE126" s="276" t="str">
        <f ca="true">+IF(OFFSET('Hygiene Data'!$I$12,0,10*ROW('Hygiene Data'!I120))="","",OFFSET('Hygiene Data'!$I$12,0,10*ROW('Hygiene Data'!I120)))</f>
        <v/>
      </c>
      <c r="EF126" s="276"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2"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6"/>
      <c r="BS127" s="276" t="str">
        <f ca="true">+IF(OFFSET('Water Data'!$D$27,0,10*ROW('Water Data'!D121))="","",OFFSET('Water Data'!$D$27,0,10*ROW('Water Data'!D121)))</f>
        <v/>
      </c>
      <c r="BT127" s="276" t="str">
        <f ca="true">+IF(OFFSET('Water Data'!$D$28,0,10*ROW('Water Data'!D121))="","",OFFSET('Water Data'!$D$28,0,10*ROW('Water Data'!D121)))</f>
        <v/>
      </c>
      <c r="BU127" s="276" t="str">
        <f ca="true">+IF(OFFSET('Water Data'!$D$29,0,10*ROW('Water Data'!D121))="","",OFFSET('Water Data'!$D$29,0,10*ROW('Water Data'!D121)))</f>
        <v/>
      </c>
      <c r="BV127" s="276" t="str">
        <f ca="true">+IF(OFFSET('Water Data'!$E$27,0,10*ROW('Water Data'!E121))="","",OFFSET('Water Data'!$E$27,0,10*ROW('Water Data'!E121)))</f>
        <v/>
      </c>
      <c r="BW127" s="276" t="str">
        <f ca="true">+IF(OFFSET('Water Data'!$E$28,0,10*ROW('Water Data'!E121))="","",OFFSET('Water Data'!$E$28,0,10*ROW('Water Data'!E121)))</f>
        <v/>
      </c>
      <c r="BX127" s="276" t="str">
        <f ca="true">+IF(OFFSET('Water Data'!$E$29,0,10*ROW('Water Data'!E121))="","",OFFSET('Water Data'!$E$29,0,10*ROW('Water Data'!E121)))</f>
        <v/>
      </c>
      <c r="BY127" s="276" t="str">
        <f ca="true">+IF(OFFSET('Water Data'!$F$27,0,10*ROW('Water Data'!F121))="","",OFFSET('Water Data'!$F$27,0,10*ROW('Water Data'!F121)))</f>
        <v/>
      </c>
      <c r="BZ127" s="276" t="str">
        <f ca="true">+IF(OFFSET('Water Data'!$F$28,0,10*ROW('Water Data'!F121))="","",OFFSET('Water Data'!$F$28,0,10*ROW('Water Data'!F121)))</f>
        <v/>
      </c>
      <c r="CA127" s="276" t="str">
        <f ca="true">+IF(OFFSET('Water Data'!$F$29,0,10*ROW('Water Data'!F121))="","",OFFSET('Water Data'!$F$29,0,10*ROW('Water Data'!F121)))</f>
        <v/>
      </c>
      <c r="CB127" s="276" t="str">
        <f ca="true">+IF(OFFSET('Water Data'!$G$27,0,10*ROW('Water Data'!G121))="","",OFFSET('Water Data'!$G$27,0,10*ROW('Water Data'!G121)))</f>
        <v/>
      </c>
      <c r="CC127" s="276" t="str">
        <f ca="true">+IF(OFFSET('Water Data'!$G$28,0,10*ROW('Water Data'!G121))="","",OFFSET('Water Data'!$G$28,0,10*ROW('Water Data'!G121)))</f>
        <v/>
      </c>
      <c r="CD127" s="276" t="str">
        <f ca="true">+IF(OFFSET('Water Data'!$G$29,0,10*ROW('Water Data'!G121))="","",OFFSET('Water Data'!$G$29,0,10*ROW('Water Data'!G121)))</f>
        <v/>
      </c>
      <c r="CE127" s="276" t="str">
        <f ca="true">+IF(OFFSET('Water Data'!$H$27,0,10*ROW('Water Data'!H121))="","",OFFSET('Water Data'!$H$27,0,10*ROW('Water Data'!H121)))</f>
        <v/>
      </c>
      <c r="CF127" s="276" t="str">
        <f ca="true">+IF(OFFSET('Water Data'!$H$28,0,10*ROW('Water Data'!H121))="","",OFFSET('Water Data'!$H$28,0,10*ROW('Water Data'!H121)))</f>
        <v/>
      </c>
      <c r="CG127" s="276" t="str">
        <f ca="true">+IF(OFFSET('Water Data'!$H$29,0,10*ROW('Water Data'!H121))="","",OFFSET('Water Data'!$H$29,0,10*ROW('Water Data'!H121)))</f>
        <v/>
      </c>
      <c r="CH127" s="276" t="str">
        <f ca="true">+IF(OFFSET('Water Data'!$I$27,0,10*ROW('Water Data'!I121))="","",OFFSET('Water Data'!$I$27,0,10*ROW('Water Data'!I121)))</f>
        <v/>
      </c>
      <c r="CI127" s="276" t="str">
        <f ca="true">+IF(OFFSET('Water Data'!$I$28,0,10*ROW('Water Data'!I121))="","",OFFSET('Water Data'!$I$28,0,10*ROW('Water Data'!I121)))</f>
        <v/>
      </c>
      <c r="CJ127" s="276" t="str">
        <f ca="true">+IF(OFFSET('Water Data'!$I$29,0,10*ROW('Water Data'!I121))="","",OFFSET('Water Data'!$I$29,0,10*ROW('Water Data'!I121)))</f>
        <v/>
      </c>
      <c r="CK127" s="276" t="str">
        <f ca="true">+IF(OFFSET('Sanitation Data'!$D$28,0,10*ROW('Sanitation Data'!D121))="","",OFFSET('Sanitation Data'!$D$28,0,10*ROW('Sanitation Data'!D121)))</f>
        <v/>
      </c>
      <c r="CL127" s="276" t="str">
        <f ca="true">+IF(OFFSET('Sanitation Data'!$D$29,0,10*ROW('Sanitation Data'!D121))="","",OFFSET('Sanitation Data'!$D$29,0,10*ROW('Sanitation Data'!D121)))</f>
        <v/>
      </c>
      <c r="CM127" s="276" t="str">
        <f ca="true">+IF(OFFSET('Sanitation Data'!$D$30,0,10*ROW('Sanitation Data'!D121))="","",OFFSET('Sanitation Data'!$D$30,0,10*ROW('Sanitation Data'!D121)))</f>
        <v/>
      </c>
      <c r="CN127" s="276" t="str">
        <f ca="true">+IF(OFFSET('Sanitation Data'!$D$31,0,10*ROW('Sanitation Data'!D121))="","",OFFSET('Sanitation Data'!$D$31,0,10*ROW('Sanitation Data'!D121)))</f>
        <v/>
      </c>
      <c r="CO127" s="276" t="str">
        <f ca="true">+IF(OFFSET('Sanitation Data'!$D$32,0,10*ROW('Sanitation Data'!D121))="","",OFFSET('Sanitation Data'!$D$32,0,10*ROW('Sanitation Data'!D121)))</f>
        <v/>
      </c>
      <c r="CP127" s="276" t="str">
        <f ca="true">+IF(OFFSET('Sanitation Data'!$E$28,0,10*ROW('Sanitation Data'!E121))="","",OFFSET('Sanitation Data'!$E$28,0,10*ROW('Sanitation Data'!E121)))</f>
        <v/>
      </c>
      <c r="CQ127" s="276" t="str">
        <f ca="true">+IF(OFFSET('Sanitation Data'!$E$29,0,10*ROW('Sanitation Data'!E121))="","",OFFSET('Sanitation Data'!$E$29,0,10*ROW('Sanitation Data'!E121)))</f>
        <v/>
      </c>
      <c r="CR127" s="276" t="str">
        <f ca="true">+IF(OFFSET('Sanitation Data'!$E$30,0,10*ROW('Sanitation Data'!E121))="","",OFFSET('Sanitation Data'!$E$30,0,10*ROW('Sanitation Data'!E121)))</f>
        <v/>
      </c>
      <c r="CS127" s="276" t="str">
        <f ca="true">+IF(OFFSET('Sanitation Data'!$E$31,0,10*ROW('Sanitation Data'!E121))="","",OFFSET('Sanitation Data'!$E$31,0,10*ROW('Sanitation Data'!E121)))</f>
        <v/>
      </c>
      <c r="CT127" s="276" t="str">
        <f ca="true">+IF(OFFSET('Sanitation Data'!$E$32,0,10*ROW('Sanitation Data'!E121))="","",OFFSET('Sanitation Data'!$E$32,0,10*ROW('Sanitation Data'!E121)))</f>
        <v/>
      </c>
      <c r="CU127" s="276" t="str">
        <f ca="true">+IF(OFFSET('Sanitation Data'!$F$28,0,10*ROW('Sanitation Data'!F121))="","",OFFSET('Sanitation Data'!$F$28,0,10*ROW('Sanitation Data'!F121)))</f>
        <v/>
      </c>
      <c r="CV127" s="276" t="str">
        <f ca="true">+IF(OFFSET('Sanitation Data'!$F$29,0,10*ROW('Sanitation Data'!F121))="","",OFFSET('Sanitation Data'!$F$29,0,10*ROW('Sanitation Data'!F121)))</f>
        <v/>
      </c>
      <c r="CW127" s="276" t="str">
        <f ca="true">+IF(OFFSET('Sanitation Data'!$F$30,0,10*ROW('Sanitation Data'!F121))="","",OFFSET('Sanitation Data'!$F$30,0,10*ROW('Sanitation Data'!F121)))</f>
        <v/>
      </c>
      <c r="CX127" s="276" t="str">
        <f ca="true">+IF(OFFSET('Sanitation Data'!$F$31,0,10*ROW('Sanitation Data'!F121))="","",OFFSET('Sanitation Data'!$F$31,0,10*ROW('Sanitation Data'!F121)))</f>
        <v/>
      </c>
      <c r="CY127" s="276" t="str">
        <f ca="true">+IF(OFFSET('Sanitation Data'!$F$32,0,10*ROW('Sanitation Data'!F121))="","",OFFSET('Sanitation Data'!$F$32,0,10*ROW('Sanitation Data'!F121)))</f>
        <v/>
      </c>
      <c r="CZ127" s="276" t="str">
        <f ca="true">+IF(OFFSET('Sanitation Data'!$G$28,0,10*ROW('Sanitation Data'!G121))="","",OFFSET('Sanitation Data'!$G$28,0,10*ROW('Sanitation Data'!G121)))</f>
        <v/>
      </c>
      <c r="DA127" s="276" t="str">
        <f ca="true">+IF(OFFSET('Sanitation Data'!$G$29,0,10*ROW('Sanitation Data'!G121))="","",OFFSET('Sanitation Data'!$G$29,0,10*ROW('Sanitation Data'!G121)))</f>
        <v/>
      </c>
      <c r="DB127" s="276" t="str">
        <f ca="true">+IF(OFFSET('Sanitation Data'!$G$30,0,10*ROW('Sanitation Data'!G121))="","",OFFSET('Sanitation Data'!$G$30,0,10*ROW('Sanitation Data'!G121)))</f>
        <v/>
      </c>
      <c r="DC127" s="276" t="str">
        <f ca="true">+IF(OFFSET('Sanitation Data'!$G$31,0,10*ROW('Sanitation Data'!G121))="","",OFFSET('Sanitation Data'!$G$31,0,10*ROW('Sanitation Data'!G121)))</f>
        <v/>
      </c>
      <c r="DD127" s="276" t="str">
        <f ca="true">+IF(OFFSET('Sanitation Data'!$G$32,0,10*ROW('Sanitation Data'!G121))="","",OFFSET('Sanitation Data'!$G$32,0,10*ROW('Sanitation Data'!G121)))</f>
        <v/>
      </c>
      <c r="DE127" s="276" t="str">
        <f ca="true">+IF(OFFSET('Sanitation Data'!$H$28,0,10*ROW('Sanitation Data'!H121))="","",OFFSET('Sanitation Data'!$H$28,0,10*ROW('Sanitation Data'!H121)))</f>
        <v/>
      </c>
      <c r="DF127" s="276" t="str">
        <f ca="true">+IF(OFFSET('Sanitation Data'!$H$29,0,10*ROW('Sanitation Data'!H121))="","",OFFSET('Sanitation Data'!$H$29,0,10*ROW('Sanitation Data'!H121)))</f>
        <v/>
      </c>
      <c r="DG127" s="276" t="str">
        <f ca="true">+IF(OFFSET('Sanitation Data'!$H$30,0,10*ROW('Sanitation Data'!H121))="","",OFFSET('Sanitation Data'!$H$30,0,10*ROW('Sanitation Data'!H121)))</f>
        <v/>
      </c>
      <c r="DH127" s="276" t="str">
        <f ca="true">+IF(OFFSET('Sanitation Data'!$H$31,0,10*ROW('Sanitation Data'!H121))="","",OFFSET('Sanitation Data'!$H$31,0,10*ROW('Sanitation Data'!H121)))</f>
        <v/>
      </c>
      <c r="DI127" s="276" t="str">
        <f ca="true">+IF(OFFSET('Sanitation Data'!$H$32,0,10*ROW('Sanitation Data'!H121))="","",OFFSET('Sanitation Data'!$H$32,0,10*ROW('Sanitation Data'!H121)))</f>
        <v/>
      </c>
      <c r="DJ127" s="276" t="str">
        <f ca="true">+IF(OFFSET('Sanitation Data'!$I$28,0,10*ROW('Sanitation Data'!I121))="","",OFFSET('Sanitation Data'!$I$28,0,10*ROW('Sanitation Data'!I121)))</f>
        <v/>
      </c>
      <c r="DK127" s="276" t="str">
        <f ca="true">+IF(OFFSET('Sanitation Data'!$I$29,0,10*ROW('Sanitation Data'!I121))="","",OFFSET('Sanitation Data'!$I$29,0,10*ROW('Sanitation Data'!I121)))</f>
        <v/>
      </c>
      <c r="DL127" s="276" t="str">
        <f ca="true">+IF(OFFSET('Sanitation Data'!$I$30,0,10*ROW('Sanitation Data'!I121))="","",OFFSET('Sanitation Data'!$I$30,0,10*ROW('Sanitation Data'!I121)))</f>
        <v/>
      </c>
      <c r="DM127" s="276" t="str">
        <f ca="true">+IF(OFFSET('Sanitation Data'!$I$31,0,10*ROW('Sanitation Data'!I121))="","",OFFSET('Sanitation Data'!$I$31,0,10*ROW('Sanitation Data'!I121)))</f>
        <v/>
      </c>
      <c r="DN127" s="276" t="str">
        <f ca="true">+IF(OFFSET('Sanitation Data'!$I$32,0,10*ROW('Sanitation Data'!I121))="","",OFFSET('Sanitation Data'!$I$32,0,10*ROW('Sanitation Data'!I121)))</f>
        <v/>
      </c>
      <c r="DO127" s="276" t="str">
        <f ca="true">+IF(OFFSET('Hygiene Data'!$D$11,0,10*ROW('Hygiene Data'!D121))="","",OFFSET('Hygiene Data'!$D$11,0,10*ROW('Hygiene Data'!D121)))</f>
        <v/>
      </c>
      <c r="DP127" s="276" t="str">
        <f ca="true">+IF(OFFSET('Hygiene Data'!$D$12,0,10*ROW('Hygiene Data'!D121))="","",OFFSET('Hygiene Data'!$D$12,0,10*ROW('Hygiene Data'!D121)))</f>
        <v/>
      </c>
      <c r="DQ127" s="276" t="str">
        <f ca="true">+IF(OFFSET('Hygiene Data'!$D$13,0,10*ROW('Hygiene Data'!D121))="","",OFFSET('Hygiene Data'!$D$13,0,10*ROW('Hygiene Data'!D121)))</f>
        <v/>
      </c>
      <c r="DR127" s="276" t="str">
        <f ca="true">+IF(OFFSET('Hygiene Data'!$E$11,0,10*ROW('Hygiene Data'!E121))="","",OFFSET('Hygiene Data'!$E$11,0,10*ROW('Hygiene Data'!E121)))</f>
        <v/>
      </c>
      <c r="DS127" s="276" t="str">
        <f ca="true">+IF(OFFSET('Hygiene Data'!$E$12,0,10*ROW('Hygiene Data'!E121))="","",OFFSET('Hygiene Data'!$E$12,0,10*ROW('Hygiene Data'!E121)))</f>
        <v/>
      </c>
      <c r="DT127" s="276" t="str">
        <f ca="true">+IF(OFFSET('Hygiene Data'!$E$13,0,10*ROW('Hygiene Data'!E121))="","",OFFSET('Hygiene Data'!$E$13,0,10*ROW('Hygiene Data'!E121)))</f>
        <v/>
      </c>
      <c r="DU127" s="276" t="str">
        <f ca="true">+IF(OFFSET('Hygiene Data'!$F$11,0,10*ROW('Hygiene Data'!F121))="","",OFFSET('Hygiene Data'!$F$11,0,10*ROW('Hygiene Data'!F121)))</f>
        <v/>
      </c>
      <c r="DV127" s="276" t="str">
        <f ca="true">+IF(OFFSET('Hygiene Data'!$F$12,0,10*ROW('Hygiene Data'!F121))="","",OFFSET('Hygiene Data'!$F$12,0,10*ROW('Hygiene Data'!F121)))</f>
        <v/>
      </c>
      <c r="DW127" s="276" t="str">
        <f ca="true">+IF(OFFSET('Hygiene Data'!$F$13,0,10*ROW('Hygiene Data'!F121))="","",OFFSET('Hygiene Data'!$F$13,0,10*ROW('Hygiene Data'!F121)))</f>
        <v/>
      </c>
      <c r="DX127" s="276" t="str">
        <f ca="true">+IF(OFFSET('Hygiene Data'!$G$11,0,10*ROW('Hygiene Data'!G121))="","",OFFSET('Hygiene Data'!$G$11,0,10*ROW('Hygiene Data'!G121)))</f>
        <v/>
      </c>
      <c r="DY127" s="276" t="str">
        <f ca="true">+IF(OFFSET('Hygiene Data'!$G$12,0,10*ROW('Hygiene Data'!G121))="","",OFFSET('Hygiene Data'!$G$12,0,10*ROW('Hygiene Data'!G121)))</f>
        <v/>
      </c>
      <c r="DZ127" s="276" t="str">
        <f ca="true">+IF(OFFSET('Hygiene Data'!$G$13,0,10*ROW('Hygiene Data'!G121))="","",OFFSET('Hygiene Data'!$G$13,0,10*ROW('Hygiene Data'!G121)))</f>
        <v/>
      </c>
      <c r="EA127" s="276" t="str">
        <f ca="true">+IF(OFFSET('Hygiene Data'!$H$11,0,10*ROW('Hygiene Data'!H121))="","",OFFSET('Hygiene Data'!$H$11,0,10*ROW('Hygiene Data'!H121)))</f>
        <v/>
      </c>
      <c r="EB127" s="276" t="str">
        <f ca="true">+IF(OFFSET('Hygiene Data'!$H$12,0,10*ROW('Hygiene Data'!H121))="","",OFFSET('Hygiene Data'!$H$12,0,10*ROW('Hygiene Data'!H121)))</f>
        <v/>
      </c>
      <c r="EC127" s="276" t="str">
        <f ca="true">+IF(OFFSET('Hygiene Data'!$H$13,0,10*ROW('Hygiene Data'!H121))="","",OFFSET('Hygiene Data'!$H$13,0,10*ROW('Hygiene Data'!H121)))</f>
        <v/>
      </c>
      <c r="ED127" s="276" t="str">
        <f ca="true">+IF(OFFSET('Hygiene Data'!$I$11,0,10*ROW('Hygiene Data'!I121))="","",OFFSET('Hygiene Data'!$I$11,0,10*ROW('Hygiene Data'!I121)))</f>
        <v/>
      </c>
      <c r="EE127" s="276" t="str">
        <f ca="true">+IF(OFFSET('Hygiene Data'!$I$12,0,10*ROW('Hygiene Data'!I121))="","",OFFSET('Hygiene Data'!$I$12,0,10*ROW('Hygiene Data'!I121)))</f>
        <v/>
      </c>
      <c r="EF127" s="276"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2"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6"/>
      <c r="BS128" s="276" t="str">
        <f ca="true">+IF(OFFSET('Water Data'!$D$27,0,10*ROW('Water Data'!D122))="","",OFFSET('Water Data'!$D$27,0,10*ROW('Water Data'!D122)))</f>
        <v/>
      </c>
      <c r="BT128" s="276" t="str">
        <f ca="true">+IF(OFFSET('Water Data'!$D$28,0,10*ROW('Water Data'!D122))="","",OFFSET('Water Data'!$D$28,0,10*ROW('Water Data'!D122)))</f>
        <v/>
      </c>
      <c r="BU128" s="276" t="str">
        <f ca="true">+IF(OFFSET('Water Data'!$D$29,0,10*ROW('Water Data'!D122))="","",OFFSET('Water Data'!$D$29,0,10*ROW('Water Data'!D122)))</f>
        <v/>
      </c>
      <c r="BV128" s="276" t="str">
        <f ca="true">+IF(OFFSET('Water Data'!$E$27,0,10*ROW('Water Data'!E122))="","",OFFSET('Water Data'!$E$27,0,10*ROW('Water Data'!E122)))</f>
        <v/>
      </c>
      <c r="BW128" s="276" t="str">
        <f ca="true">+IF(OFFSET('Water Data'!$E$28,0,10*ROW('Water Data'!E122))="","",OFFSET('Water Data'!$E$28,0,10*ROW('Water Data'!E122)))</f>
        <v/>
      </c>
      <c r="BX128" s="276" t="str">
        <f ca="true">+IF(OFFSET('Water Data'!$E$29,0,10*ROW('Water Data'!E122))="","",OFFSET('Water Data'!$E$29,0,10*ROW('Water Data'!E122)))</f>
        <v/>
      </c>
      <c r="BY128" s="276" t="str">
        <f ca="true">+IF(OFFSET('Water Data'!$F$27,0,10*ROW('Water Data'!F122))="","",OFFSET('Water Data'!$F$27,0,10*ROW('Water Data'!F122)))</f>
        <v/>
      </c>
      <c r="BZ128" s="276" t="str">
        <f ca="true">+IF(OFFSET('Water Data'!$F$28,0,10*ROW('Water Data'!F122))="","",OFFSET('Water Data'!$F$28,0,10*ROW('Water Data'!F122)))</f>
        <v/>
      </c>
      <c r="CA128" s="276" t="str">
        <f ca="true">+IF(OFFSET('Water Data'!$F$29,0,10*ROW('Water Data'!F122))="","",OFFSET('Water Data'!$F$29,0,10*ROW('Water Data'!F122)))</f>
        <v/>
      </c>
      <c r="CB128" s="276" t="str">
        <f ca="true">+IF(OFFSET('Water Data'!$G$27,0,10*ROW('Water Data'!G122))="","",OFFSET('Water Data'!$G$27,0,10*ROW('Water Data'!G122)))</f>
        <v/>
      </c>
      <c r="CC128" s="276" t="str">
        <f ca="true">+IF(OFFSET('Water Data'!$G$28,0,10*ROW('Water Data'!G122))="","",OFFSET('Water Data'!$G$28,0,10*ROW('Water Data'!G122)))</f>
        <v/>
      </c>
      <c r="CD128" s="276" t="str">
        <f ca="true">+IF(OFFSET('Water Data'!$G$29,0,10*ROW('Water Data'!G122))="","",OFFSET('Water Data'!$G$29,0,10*ROW('Water Data'!G122)))</f>
        <v/>
      </c>
      <c r="CE128" s="276" t="str">
        <f ca="true">+IF(OFFSET('Water Data'!$H$27,0,10*ROW('Water Data'!H122))="","",OFFSET('Water Data'!$H$27,0,10*ROW('Water Data'!H122)))</f>
        <v/>
      </c>
      <c r="CF128" s="276" t="str">
        <f ca="true">+IF(OFFSET('Water Data'!$H$28,0,10*ROW('Water Data'!H122))="","",OFFSET('Water Data'!$H$28,0,10*ROW('Water Data'!H122)))</f>
        <v/>
      </c>
      <c r="CG128" s="276" t="str">
        <f ca="true">+IF(OFFSET('Water Data'!$H$29,0,10*ROW('Water Data'!H122))="","",OFFSET('Water Data'!$H$29,0,10*ROW('Water Data'!H122)))</f>
        <v/>
      </c>
      <c r="CH128" s="276" t="str">
        <f ca="true">+IF(OFFSET('Water Data'!$I$27,0,10*ROW('Water Data'!I122))="","",OFFSET('Water Data'!$I$27,0,10*ROW('Water Data'!I122)))</f>
        <v/>
      </c>
      <c r="CI128" s="276" t="str">
        <f ca="true">+IF(OFFSET('Water Data'!$I$28,0,10*ROW('Water Data'!I122))="","",OFFSET('Water Data'!$I$28,0,10*ROW('Water Data'!I122)))</f>
        <v/>
      </c>
      <c r="CJ128" s="276" t="str">
        <f ca="true">+IF(OFFSET('Water Data'!$I$29,0,10*ROW('Water Data'!I122))="","",OFFSET('Water Data'!$I$29,0,10*ROW('Water Data'!I122)))</f>
        <v/>
      </c>
      <c r="CK128" s="276" t="str">
        <f ca="true">+IF(OFFSET('Sanitation Data'!$D$28,0,10*ROW('Sanitation Data'!D122))="","",OFFSET('Sanitation Data'!$D$28,0,10*ROW('Sanitation Data'!D122)))</f>
        <v/>
      </c>
      <c r="CL128" s="276" t="str">
        <f ca="true">+IF(OFFSET('Sanitation Data'!$D$29,0,10*ROW('Sanitation Data'!D122))="","",OFFSET('Sanitation Data'!$D$29,0,10*ROW('Sanitation Data'!D122)))</f>
        <v/>
      </c>
      <c r="CM128" s="276" t="str">
        <f ca="true">+IF(OFFSET('Sanitation Data'!$D$30,0,10*ROW('Sanitation Data'!D122))="","",OFFSET('Sanitation Data'!$D$30,0,10*ROW('Sanitation Data'!D122)))</f>
        <v/>
      </c>
      <c r="CN128" s="276" t="str">
        <f ca="true">+IF(OFFSET('Sanitation Data'!$D$31,0,10*ROW('Sanitation Data'!D122))="","",OFFSET('Sanitation Data'!$D$31,0,10*ROW('Sanitation Data'!D122)))</f>
        <v/>
      </c>
      <c r="CO128" s="276" t="str">
        <f ca="true">+IF(OFFSET('Sanitation Data'!$D$32,0,10*ROW('Sanitation Data'!D122))="","",OFFSET('Sanitation Data'!$D$32,0,10*ROW('Sanitation Data'!D122)))</f>
        <v/>
      </c>
      <c r="CP128" s="276" t="str">
        <f ca="true">+IF(OFFSET('Sanitation Data'!$E$28,0,10*ROW('Sanitation Data'!E122))="","",OFFSET('Sanitation Data'!$E$28,0,10*ROW('Sanitation Data'!E122)))</f>
        <v/>
      </c>
      <c r="CQ128" s="276" t="str">
        <f ca="true">+IF(OFFSET('Sanitation Data'!$E$29,0,10*ROW('Sanitation Data'!E122))="","",OFFSET('Sanitation Data'!$E$29,0,10*ROW('Sanitation Data'!E122)))</f>
        <v/>
      </c>
      <c r="CR128" s="276" t="str">
        <f ca="true">+IF(OFFSET('Sanitation Data'!$E$30,0,10*ROW('Sanitation Data'!E122))="","",OFFSET('Sanitation Data'!$E$30,0,10*ROW('Sanitation Data'!E122)))</f>
        <v/>
      </c>
      <c r="CS128" s="276" t="str">
        <f ca="true">+IF(OFFSET('Sanitation Data'!$E$31,0,10*ROW('Sanitation Data'!E122))="","",OFFSET('Sanitation Data'!$E$31,0,10*ROW('Sanitation Data'!E122)))</f>
        <v/>
      </c>
      <c r="CT128" s="276" t="str">
        <f ca="true">+IF(OFFSET('Sanitation Data'!$E$32,0,10*ROW('Sanitation Data'!E122))="","",OFFSET('Sanitation Data'!$E$32,0,10*ROW('Sanitation Data'!E122)))</f>
        <v/>
      </c>
      <c r="CU128" s="276" t="str">
        <f ca="true">+IF(OFFSET('Sanitation Data'!$F$28,0,10*ROW('Sanitation Data'!F122))="","",OFFSET('Sanitation Data'!$F$28,0,10*ROW('Sanitation Data'!F122)))</f>
        <v/>
      </c>
      <c r="CV128" s="276" t="str">
        <f ca="true">+IF(OFFSET('Sanitation Data'!$F$29,0,10*ROW('Sanitation Data'!F122))="","",OFFSET('Sanitation Data'!$F$29,0,10*ROW('Sanitation Data'!F122)))</f>
        <v/>
      </c>
      <c r="CW128" s="276" t="str">
        <f ca="true">+IF(OFFSET('Sanitation Data'!$F$30,0,10*ROW('Sanitation Data'!F122))="","",OFFSET('Sanitation Data'!$F$30,0,10*ROW('Sanitation Data'!F122)))</f>
        <v/>
      </c>
      <c r="CX128" s="276" t="str">
        <f ca="true">+IF(OFFSET('Sanitation Data'!$F$31,0,10*ROW('Sanitation Data'!F122))="","",OFFSET('Sanitation Data'!$F$31,0,10*ROW('Sanitation Data'!F122)))</f>
        <v/>
      </c>
      <c r="CY128" s="276" t="str">
        <f ca="true">+IF(OFFSET('Sanitation Data'!$F$32,0,10*ROW('Sanitation Data'!F122))="","",OFFSET('Sanitation Data'!$F$32,0,10*ROW('Sanitation Data'!F122)))</f>
        <v/>
      </c>
      <c r="CZ128" s="276" t="str">
        <f ca="true">+IF(OFFSET('Sanitation Data'!$G$28,0,10*ROW('Sanitation Data'!G122))="","",OFFSET('Sanitation Data'!$G$28,0,10*ROW('Sanitation Data'!G122)))</f>
        <v/>
      </c>
      <c r="DA128" s="276" t="str">
        <f ca="true">+IF(OFFSET('Sanitation Data'!$G$29,0,10*ROW('Sanitation Data'!G122))="","",OFFSET('Sanitation Data'!$G$29,0,10*ROW('Sanitation Data'!G122)))</f>
        <v/>
      </c>
      <c r="DB128" s="276" t="str">
        <f ca="true">+IF(OFFSET('Sanitation Data'!$G$30,0,10*ROW('Sanitation Data'!G122))="","",OFFSET('Sanitation Data'!$G$30,0,10*ROW('Sanitation Data'!G122)))</f>
        <v/>
      </c>
      <c r="DC128" s="276" t="str">
        <f ca="true">+IF(OFFSET('Sanitation Data'!$G$31,0,10*ROW('Sanitation Data'!G122))="","",OFFSET('Sanitation Data'!$G$31,0,10*ROW('Sanitation Data'!G122)))</f>
        <v/>
      </c>
      <c r="DD128" s="276" t="str">
        <f ca="true">+IF(OFFSET('Sanitation Data'!$G$32,0,10*ROW('Sanitation Data'!G122))="","",OFFSET('Sanitation Data'!$G$32,0,10*ROW('Sanitation Data'!G122)))</f>
        <v/>
      </c>
      <c r="DE128" s="276" t="str">
        <f ca="true">+IF(OFFSET('Sanitation Data'!$H$28,0,10*ROW('Sanitation Data'!H122))="","",OFFSET('Sanitation Data'!$H$28,0,10*ROW('Sanitation Data'!H122)))</f>
        <v/>
      </c>
      <c r="DF128" s="276" t="str">
        <f ca="true">+IF(OFFSET('Sanitation Data'!$H$29,0,10*ROW('Sanitation Data'!H122))="","",OFFSET('Sanitation Data'!$H$29,0,10*ROW('Sanitation Data'!H122)))</f>
        <v/>
      </c>
      <c r="DG128" s="276" t="str">
        <f ca="true">+IF(OFFSET('Sanitation Data'!$H$30,0,10*ROW('Sanitation Data'!H122))="","",OFFSET('Sanitation Data'!$H$30,0,10*ROW('Sanitation Data'!H122)))</f>
        <v/>
      </c>
      <c r="DH128" s="276" t="str">
        <f ca="true">+IF(OFFSET('Sanitation Data'!$H$31,0,10*ROW('Sanitation Data'!H122))="","",OFFSET('Sanitation Data'!$H$31,0,10*ROW('Sanitation Data'!H122)))</f>
        <v/>
      </c>
      <c r="DI128" s="276" t="str">
        <f ca="true">+IF(OFFSET('Sanitation Data'!$H$32,0,10*ROW('Sanitation Data'!H122))="","",OFFSET('Sanitation Data'!$H$32,0,10*ROW('Sanitation Data'!H122)))</f>
        <v/>
      </c>
      <c r="DJ128" s="276" t="str">
        <f ca="true">+IF(OFFSET('Sanitation Data'!$I$28,0,10*ROW('Sanitation Data'!I122))="","",OFFSET('Sanitation Data'!$I$28,0,10*ROW('Sanitation Data'!I122)))</f>
        <v/>
      </c>
      <c r="DK128" s="276" t="str">
        <f ca="true">+IF(OFFSET('Sanitation Data'!$I$29,0,10*ROW('Sanitation Data'!I122))="","",OFFSET('Sanitation Data'!$I$29,0,10*ROW('Sanitation Data'!I122)))</f>
        <v/>
      </c>
      <c r="DL128" s="276" t="str">
        <f ca="true">+IF(OFFSET('Sanitation Data'!$I$30,0,10*ROW('Sanitation Data'!I122))="","",OFFSET('Sanitation Data'!$I$30,0,10*ROW('Sanitation Data'!I122)))</f>
        <v/>
      </c>
      <c r="DM128" s="276" t="str">
        <f ca="true">+IF(OFFSET('Sanitation Data'!$I$31,0,10*ROW('Sanitation Data'!I122))="","",OFFSET('Sanitation Data'!$I$31,0,10*ROW('Sanitation Data'!I122)))</f>
        <v/>
      </c>
      <c r="DN128" s="276" t="str">
        <f ca="true">+IF(OFFSET('Sanitation Data'!$I$32,0,10*ROW('Sanitation Data'!I122))="","",OFFSET('Sanitation Data'!$I$32,0,10*ROW('Sanitation Data'!I122)))</f>
        <v/>
      </c>
      <c r="DO128" s="276" t="str">
        <f ca="true">+IF(OFFSET('Hygiene Data'!$D$11,0,10*ROW('Hygiene Data'!D122))="","",OFFSET('Hygiene Data'!$D$11,0,10*ROW('Hygiene Data'!D122)))</f>
        <v/>
      </c>
      <c r="DP128" s="276" t="str">
        <f ca="true">+IF(OFFSET('Hygiene Data'!$D$12,0,10*ROW('Hygiene Data'!D122))="","",OFFSET('Hygiene Data'!$D$12,0,10*ROW('Hygiene Data'!D122)))</f>
        <v/>
      </c>
      <c r="DQ128" s="276" t="str">
        <f ca="true">+IF(OFFSET('Hygiene Data'!$D$13,0,10*ROW('Hygiene Data'!D122))="","",OFFSET('Hygiene Data'!$D$13,0,10*ROW('Hygiene Data'!D122)))</f>
        <v/>
      </c>
      <c r="DR128" s="276" t="str">
        <f ca="true">+IF(OFFSET('Hygiene Data'!$E$11,0,10*ROW('Hygiene Data'!E122))="","",OFFSET('Hygiene Data'!$E$11,0,10*ROW('Hygiene Data'!E122)))</f>
        <v/>
      </c>
      <c r="DS128" s="276" t="str">
        <f ca="true">+IF(OFFSET('Hygiene Data'!$E$12,0,10*ROW('Hygiene Data'!E122))="","",OFFSET('Hygiene Data'!$E$12,0,10*ROW('Hygiene Data'!E122)))</f>
        <v/>
      </c>
      <c r="DT128" s="276" t="str">
        <f ca="true">+IF(OFFSET('Hygiene Data'!$E$13,0,10*ROW('Hygiene Data'!E122))="","",OFFSET('Hygiene Data'!$E$13,0,10*ROW('Hygiene Data'!E122)))</f>
        <v/>
      </c>
      <c r="DU128" s="276" t="str">
        <f ca="true">+IF(OFFSET('Hygiene Data'!$F$11,0,10*ROW('Hygiene Data'!F122))="","",OFFSET('Hygiene Data'!$F$11,0,10*ROW('Hygiene Data'!F122)))</f>
        <v/>
      </c>
      <c r="DV128" s="276" t="str">
        <f ca="true">+IF(OFFSET('Hygiene Data'!$F$12,0,10*ROW('Hygiene Data'!F122))="","",OFFSET('Hygiene Data'!$F$12,0,10*ROW('Hygiene Data'!F122)))</f>
        <v/>
      </c>
      <c r="DW128" s="276" t="str">
        <f ca="true">+IF(OFFSET('Hygiene Data'!$F$13,0,10*ROW('Hygiene Data'!F122))="","",OFFSET('Hygiene Data'!$F$13,0,10*ROW('Hygiene Data'!F122)))</f>
        <v/>
      </c>
      <c r="DX128" s="276" t="str">
        <f ca="true">+IF(OFFSET('Hygiene Data'!$G$11,0,10*ROW('Hygiene Data'!G122))="","",OFFSET('Hygiene Data'!$G$11,0,10*ROW('Hygiene Data'!G122)))</f>
        <v/>
      </c>
      <c r="DY128" s="276" t="str">
        <f ca="true">+IF(OFFSET('Hygiene Data'!$G$12,0,10*ROW('Hygiene Data'!G122))="","",OFFSET('Hygiene Data'!$G$12,0,10*ROW('Hygiene Data'!G122)))</f>
        <v/>
      </c>
      <c r="DZ128" s="276" t="str">
        <f ca="true">+IF(OFFSET('Hygiene Data'!$G$13,0,10*ROW('Hygiene Data'!G122))="","",OFFSET('Hygiene Data'!$G$13,0,10*ROW('Hygiene Data'!G122)))</f>
        <v/>
      </c>
      <c r="EA128" s="276" t="str">
        <f ca="true">+IF(OFFSET('Hygiene Data'!$H$11,0,10*ROW('Hygiene Data'!H122))="","",OFFSET('Hygiene Data'!$H$11,0,10*ROW('Hygiene Data'!H122)))</f>
        <v/>
      </c>
      <c r="EB128" s="276" t="str">
        <f ca="true">+IF(OFFSET('Hygiene Data'!$H$12,0,10*ROW('Hygiene Data'!H122))="","",OFFSET('Hygiene Data'!$H$12,0,10*ROW('Hygiene Data'!H122)))</f>
        <v/>
      </c>
      <c r="EC128" s="276" t="str">
        <f ca="true">+IF(OFFSET('Hygiene Data'!$H$13,0,10*ROW('Hygiene Data'!H122))="","",OFFSET('Hygiene Data'!$H$13,0,10*ROW('Hygiene Data'!H122)))</f>
        <v/>
      </c>
      <c r="ED128" s="276" t="str">
        <f ca="true">+IF(OFFSET('Hygiene Data'!$I$11,0,10*ROW('Hygiene Data'!I122))="","",OFFSET('Hygiene Data'!$I$11,0,10*ROW('Hygiene Data'!I122)))</f>
        <v/>
      </c>
      <c r="EE128" s="276" t="str">
        <f ca="true">+IF(OFFSET('Hygiene Data'!$I$12,0,10*ROW('Hygiene Data'!I122))="","",OFFSET('Hygiene Data'!$I$12,0,10*ROW('Hygiene Data'!I122)))</f>
        <v/>
      </c>
      <c r="EF128" s="276"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2"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6"/>
      <c r="BS129" s="276" t="str">
        <f ca="true">+IF(OFFSET('Water Data'!$D$27,0,10*ROW('Water Data'!D123))="","",OFFSET('Water Data'!$D$27,0,10*ROW('Water Data'!D123)))</f>
        <v/>
      </c>
      <c r="BT129" s="276" t="str">
        <f ca="true">+IF(OFFSET('Water Data'!$D$28,0,10*ROW('Water Data'!D123))="","",OFFSET('Water Data'!$D$28,0,10*ROW('Water Data'!D123)))</f>
        <v/>
      </c>
      <c r="BU129" s="276" t="str">
        <f ca="true">+IF(OFFSET('Water Data'!$D$29,0,10*ROW('Water Data'!D123))="","",OFFSET('Water Data'!$D$29,0,10*ROW('Water Data'!D123)))</f>
        <v/>
      </c>
      <c r="BV129" s="276" t="str">
        <f ca="true">+IF(OFFSET('Water Data'!$E$27,0,10*ROW('Water Data'!E123))="","",OFFSET('Water Data'!$E$27,0,10*ROW('Water Data'!E123)))</f>
        <v/>
      </c>
      <c r="BW129" s="276" t="str">
        <f ca="true">+IF(OFFSET('Water Data'!$E$28,0,10*ROW('Water Data'!E123))="","",OFFSET('Water Data'!$E$28,0,10*ROW('Water Data'!E123)))</f>
        <v/>
      </c>
      <c r="BX129" s="276" t="str">
        <f ca="true">+IF(OFFSET('Water Data'!$E$29,0,10*ROW('Water Data'!E123))="","",OFFSET('Water Data'!$E$29,0,10*ROW('Water Data'!E123)))</f>
        <v/>
      </c>
      <c r="BY129" s="276" t="str">
        <f ca="true">+IF(OFFSET('Water Data'!$F$27,0,10*ROW('Water Data'!F123))="","",OFFSET('Water Data'!$F$27,0,10*ROW('Water Data'!F123)))</f>
        <v/>
      </c>
      <c r="BZ129" s="276" t="str">
        <f ca="true">+IF(OFFSET('Water Data'!$F$28,0,10*ROW('Water Data'!F123))="","",OFFSET('Water Data'!$F$28,0,10*ROW('Water Data'!F123)))</f>
        <v/>
      </c>
      <c r="CA129" s="276" t="str">
        <f ca="true">+IF(OFFSET('Water Data'!$F$29,0,10*ROW('Water Data'!F123))="","",OFFSET('Water Data'!$F$29,0,10*ROW('Water Data'!F123)))</f>
        <v/>
      </c>
      <c r="CB129" s="276" t="str">
        <f ca="true">+IF(OFFSET('Water Data'!$G$27,0,10*ROW('Water Data'!G123))="","",OFFSET('Water Data'!$G$27,0,10*ROW('Water Data'!G123)))</f>
        <v/>
      </c>
      <c r="CC129" s="276" t="str">
        <f ca="true">+IF(OFFSET('Water Data'!$G$28,0,10*ROW('Water Data'!G123))="","",OFFSET('Water Data'!$G$28,0,10*ROW('Water Data'!G123)))</f>
        <v/>
      </c>
      <c r="CD129" s="276" t="str">
        <f ca="true">+IF(OFFSET('Water Data'!$G$29,0,10*ROW('Water Data'!G123))="","",OFFSET('Water Data'!$G$29,0,10*ROW('Water Data'!G123)))</f>
        <v/>
      </c>
      <c r="CE129" s="276" t="str">
        <f ca="true">+IF(OFFSET('Water Data'!$H$27,0,10*ROW('Water Data'!H123))="","",OFFSET('Water Data'!$H$27,0,10*ROW('Water Data'!H123)))</f>
        <v/>
      </c>
      <c r="CF129" s="276" t="str">
        <f ca="true">+IF(OFFSET('Water Data'!$H$28,0,10*ROW('Water Data'!H123))="","",OFFSET('Water Data'!$H$28,0,10*ROW('Water Data'!H123)))</f>
        <v/>
      </c>
      <c r="CG129" s="276" t="str">
        <f ca="true">+IF(OFFSET('Water Data'!$H$29,0,10*ROW('Water Data'!H123))="","",OFFSET('Water Data'!$H$29,0,10*ROW('Water Data'!H123)))</f>
        <v/>
      </c>
      <c r="CH129" s="276" t="str">
        <f ca="true">+IF(OFFSET('Water Data'!$I$27,0,10*ROW('Water Data'!I123))="","",OFFSET('Water Data'!$I$27,0,10*ROW('Water Data'!I123)))</f>
        <v/>
      </c>
      <c r="CI129" s="276" t="str">
        <f ca="true">+IF(OFFSET('Water Data'!$I$28,0,10*ROW('Water Data'!I123))="","",OFFSET('Water Data'!$I$28,0,10*ROW('Water Data'!I123)))</f>
        <v/>
      </c>
      <c r="CJ129" s="276" t="str">
        <f ca="true">+IF(OFFSET('Water Data'!$I$29,0,10*ROW('Water Data'!I123))="","",OFFSET('Water Data'!$I$29,0,10*ROW('Water Data'!I123)))</f>
        <v/>
      </c>
      <c r="CK129" s="276" t="str">
        <f ca="true">+IF(OFFSET('Sanitation Data'!$D$28,0,10*ROW('Sanitation Data'!D123))="","",OFFSET('Sanitation Data'!$D$28,0,10*ROW('Sanitation Data'!D123)))</f>
        <v/>
      </c>
      <c r="CL129" s="276" t="str">
        <f ca="true">+IF(OFFSET('Sanitation Data'!$D$29,0,10*ROW('Sanitation Data'!D123))="","",OFFSET('Sanitation Data'!$D$29,0,10*ROW('Sanitation Data'!D123)))</f>
        <v/>
      </c>
      <c r="CM129" s="276" t="str">
        <f ca="true">+IF(OFFSET('Sanitation Data'!$D$30,0,10*ROW('Sanitation Data'!D123))="","",OFFSET('Sanitation Data'!$D$30,0,10*ROW('Sanitation Data'!D123)))</f>
        <v/>
      </c>
      <c r="CN129" s="276" t="str">
        <f ca="true">+IF(OFFSET('Sanitation Data'!$D$31,0,10*ROW('Sanitation Data'!D123))="","",OFFSET('Sanitation Data'!$D$31,0,10*ROW('Sanitation Data'!D123)))</f>
        <v/>
      </c>
      <c r="CO129" s="276" t="str">
        <f ca="true">+IF(OFFSET('Sanitation Data'!$D$32,0,10*ROW('Sanitation Data'!D123))="","",OFFSET('Sanitation Data'!$D$32,0,10*ROW('Sanitation Data'!D123)))</f>
        <v/>
      </c>
      <c r="CP129" s="276" t="str">
        <f ca="true">+IF(OFFSET('Sanitation Data'!$E$28,0,10*ROW('Sanitation Data'!E123))="","",OFFSET('Sanitation Data'!$E$28,0,10*ROW('Sanitation Data'!E123)))</f>
        <v/>
      </c>
      <c r="CQ129" s="276" t="str">
        <f ca="true">+IF(OFFSET('Sanitation Data'!$E$29,0,10*ROW('Sanitation Data'!E123))="","",OFFSET('Sanitation Data'!$E$29,0,10*ROW('Sanitation Data'!E123)))</f>
        <v/>
      </c>
      <c r="CR129" s="276" t="str">
        <f ca="true">+IF(OFFSET('Sanitation Data'!$E$30,0,10*ROW('Sanitation Data'!E123))="","",OFFSET('Sanitation Data'!$E$30,0,10*ROW('Sanitation Data'!E123)))</f>
        <v/>
      </c>
      <c r="CS129" s="276" t="str">
        <f ca="true">+IF(OFFSET('Sanitation Data'!$E$31,0,10*ROW('Sanitation Data'!E123))="","",OFFSET('Sanitation Data'!$E$31,0,10*ROW('Sanitation Data'!E123)))</f>
        <v/>
      </c>
      <c r="CT129" s="276" t="str">
        <f ca="true">+IF(OFFSET('Sanitation Data'!$E$32,0,10*ROW('Sanitation Data'!E123))="","",OFFSET('Sanitation Data'!$E$32,0,10*ROW('Sanitation Data'!E123)))</f>
        <v/>
      </c>
      <c r="CU129" s="276" t="str">
        <f ca="true">+IF(OFFSET('Sanitation Data'!$F$28,0,10*ROW('Sanitation Data'!F123))="","",OFFSET('Sanitation Data'!$F$28,0,10*ROW('Sanitation Data'!F123)))</f>
        <v/>
      </c>
      <c r="CV129" s="276" t="str">
        <f ca="true">+IF(OFFSET('Sanitation Data'!$F$29,0,10*ROW('Sanitation Data'!F123))="","",OFFSET('Sanitation Data'!$F$29,0,10*ROW('Sanitation Data'!F123)))</f>
        <v/>
      </c>
      <c r="CW129" s="276" t="str">
        <f ca="true">+IF(OFFSET('Sanitation Data'!$F$30,0,10*ROW('Sanitation Data'!F123))="","",OFFSET('Sanitation Data'!$F$30,0,10*ROW('Sanitation Data'!F123)))</f>
        <v/>
      </c>
      <c r="CX129" s="276" t="str">
        <f ca="true">+IF(OFFSET('Sanitation Data'!$F$31,0,10*ROW('Sanitation Data'!F123))="","",OFFSET('Sanitation Data'!$F$31,0,10*ROW('Sanitation Data'!F123)))</f>
        <v/>
      </c>
      <c r="CY129" s="276" t="str">
        <f ca="true">+IF(OFFSET('Sanitation Data'!$F$32,0,10*ROW('Sanitation Data'!F123))="","",OFFSET('Sanitation Data'!$F$32,0,10*ROW('Sanitation Data'!F123)))</f>
        <v/>
      </c>
      <c r="CZ129" s="276" t="str">
        <f ca="true">+IF(OFFSET('Sanitation Data'!$G$28,0,10*ROW('Sanitation Data'!G123))="","",OFFSET('Sanitation Data'!$G$28,0,10*ROW('Sanitation Data'!G123)))</f>
        <v/>
      </c>
      <c r="DA129" s="276" t="str">
        <f ca="true">+IF(OFFSET('Sanitation Data'!$G$29,0,10*ROW('Sanitation Data'!G123))="","",OFFSET('Sanitation Data'!$G$29,0,10*ROW('Sanitation Data'!G123)))</f>
        <v/>
      </c>
      <c r="DB129" s="276" t="str">
        <f ca="true">+IF(OFFSET('Sanitation Data'!$G$30,0,10*ROW('Sanitation Data'!G123))="","",OFFSET('Sanitation Data'!$G$30,0,10*ROW('Sanitation Data'!G123)))</f>
        <v/>
      </c>
      <c r="DC129" s="276" t="str">
        <f ca="true">+IF(OFFSET('Sanitation Data'!$G$31,0,10*ROW('Sanitation Data'!G123))="","",OFFSET('Sanitation Data'!$G$31,0,10*ROW('Sanitation Data'!G123)))</f>
        <v/>
      </c>
      <c r="DD129" s="276" t="str">
        <f ca="true">+IF(OFFSET('Sanitation Data'!$G$32,0,10*ROW('Sanitation Data'!G123))="","",OFFSET('Sanitation Data'!$G$32,0,10*ROW('Sanitation Data'!G123)))</f>
        <v/>
      </c>
      <c r="DE129" s="276" t="str">
        <f ca="true">+IF(OFFSET('Sanitation Data'!$H$28,0,10*ROW('Sanitation Data'!H123))="","",OFFSET('Sanitation Data'!$H$28,0,10*ROW('Sanitation Data'!H123)))</f>
        <v/>
      </c>
      <c r="DF129" s="276" t="str">
        <f ca="true">+IF(OFFSET('Sanitation Data'!$H$29,0,10*ROW('Sanitation Data'!H123))="","",OFFSET('Sanitation Data'!$H$29,0,10*ROW('Sanitation Data'!H123)))</f>
        <v/>
      </c>
      <c r="DG129" s="276" t="str">
        <f ca="true">+IF(OFFSET('Sanitation Data'!$H$30,0,10*ROW('Sanitation Data'!H123))="","",OFFSET('Sanitation Data'!$H$30,0,10*ROW('Sanitation Data'!H123)))</f>
        <v/>
      </c>
      <c r="DH129" s="276" t="str">
        <f ca="true">+IF(OFFSET('Sanitation Data'!$H$31,0,10*ROW('Sanitation Data'!H123))="","",OFFSET('Sanitation Data'!$H$31,0,10*ROW('Sanitation Data'!H123)))</f>
        <v/>
      </c>
      <c r="DI129" s="276" t="str">
        <f ca="true">+IF(OFFSET('Sanitation Data'!$H$32,0,10*ROW('Sanitation Data'!H123))="","",OFFSET('Sanitation Data'!$H$32,0,10*ROW('Sanitation Data'!H123)))</f>
        <v/>
      </c>
      <c r="DJ129" s="276" t="str">
        <f ca="true">+IF(OFFSET('Sanitation Data'!$I$28,0,10*ROW('Sanitation Data'!I123))="","",OFFSET('Sanitation Data'!$I$28,0,10*ROW('Sanitation Data'!I123)))</f>
        <v/>
      </c>
      <c r="DK129" s="276" t="str">
        <f ca="true">+IF(OFFSET('Sanitation Data'!$I$29,0,10*ROW('Sanitation Data'!I123))="","",OFFSET('Sanitation Data'!$I$29,0,10*ROW('Sanitation Data'!I123)))</f>
        <v/>
      </c>
      <c r="DL129" s="276" t="str">
        <f ca="true">+IF(OFFSET('Sanitation Data'!$I$30,0,10*ROW('Sanitation Data'!I123))="","",OFFSET('Sanitation Data'!$I$30,0,10*ROW('Sanitation Data'!I123)))</f>
        <v/>
      </c>
      <c r="DM129" s="276" t="str">
        <f ca="true">+IF(OFFSET('Sanitation Data'!$I$31,0,10*ROW('Sanitation Data'!I123))="","",OFFSET('Sanitation Data'!$I$31,0,10*ROW('Sanitation Data'!I123)))</f>
        <v/>
      </c>
      <c r="DN129" s="276" t="str">
        <f ca="true">+IF(OFFSET('Sanitation Data'!$I$32,0,10*ROW('Sanitation Data'!I123))="","",OFFSET('Sanitation Data'!$I$32,0,10*ROW('Sanitation Data'!I123)))</f>
        <v/>
      </c>
      <c r="DO129" s="276" t="str">
        <f ca="true">+IF(OFFSET('Hygiene Data'!$D$11,0,10*ROW('Hygiene Data'!D123))="","",OFFSET('Hygiene Data'!$D$11,0,10*ROW('Hygiene Data'!D123)))</f>
        <v/>
      </c>
      <c r="DP129" s="276" t="str">
        <f ca="true">+IF(OFFSET('Hygiene Data'!$D$12,0,10*ROW('Hygiene Data'!D123))="","",OFFSET('Hygiene Data'!$D$12,0,10*ROW('Hygiene Data'!D123)))</f>
        <v/>
      </c>
      <c r="DQ129" s="276" t="str">
        <f ca="true">+IF(OFFSET('Hygiene Data'!$D$13,0,10*ROW('Hygiene Data'!D123))="","",OFFSET('Hygiene Data'!$D$13,0,10*ROW('Hygiene Data'!D123)))</f>
        <v/>
      </c>
      <c r="DR129" s="276" t="str">
        <f ca="true">+IF(OFFSET('Hygiene Data'!$E$11,0,10*ROW('Hygiene Data'!E123))="","",OFFSET('Hygiene Data'!$E$11,0,10*ROW('Hygiene Data'!E123)))</f>
        <v/>
      </c>
      <c r="DS129" s="276" t="str">
        <f ca="true">+IF(OFFSET('Hygiene Data'!$E$12,0,10*ROW('Hygiene Data'!E123))="","",OFFSET('Hygiene Data'!$E$12,0,10*ROW('Hygiene Data'!E123)))</f>
        <v/>
      </c>
      <c r="DT129" s="276" t="str">
        <f ca="true">+IF(OFFSET('Hygiene Data'!$E$13,0,10*ROW('Hygiene Data'!E123))="","",OFFSET('Hygiene Data'!$E$13,0,10*ROW('Hygiene Data'!E123)))</f>
        <v/>
      </c>
      <c r="DU129" s="276" t="str">
        <f ca="true">+IF(OFFSET('Hygiene Data'!$F$11,0,10*ROW('Hygiene Data'!F123))="","",OFFSET('Hygiene Data'!$F$11,0,10*ROW('Hygiene Data'!F123)))</f>
        <v/>
      </c>
      <c r="DV129" s="276" t="str">
        <f ca="true">+IF(OFFSET('Hygiene Data'!$F$12,0,10*ROW('Hygiene Data'!F123))="","",OFFSET('Hygiene Data'!$F$12,0,10*ROW('Hygiene Data'!F123)))</f>
        <v/>
      </c>
      <c r="DW129" s="276" t="str">
        <f ca="true">+IF(OFFSET('Hygiene Data'!$F$13,0,10*ROW('Hygiene Data'!F123))="","",OFFSET('Hygiene Data'!$F$13,0,10*ROW('Hygiene Data'!F123)))</f>
        <v/>
      </c>
      <c r="DX129" s="276" t="str">
        <f ca="true">+IF(OFFSET('Hygiene Data'!$G$11,0,10*ROW('Hygiene Data'!G123))="","",OFFSET('Hygiene Data'!$G$11,0,10*ROW('Hygiene Data'!G123)))</f>
        <v/>
      </c>
      <c r="DY129" s="276" t="str">
        <f ca="true">+IF(OFFSET('Hygiene Data'!$G$12,0,10*ROW('Hygiene Data'!G123))="","",OFFSET('Hygiene Data'!$G$12,0,10*ROW('Hygiene Data'!G123)))</f>
        <v/>
      </c>
      <c r="DZ129" s="276" t="str">
        <f ca="true">+IF(OFFSET('Hygiene Data'!$G$13,0,10*ROW('Hygiene Data'!G123))="","",OFFSET('Hygiene Data'!$G$13,0,10*ROW('Hygiene Data'!G123)))</f>
        <v/>
      </c>
      <c r="EA129" s="276" t="str">
        <f ca="true">+IF(OFFSET('Hygiene Data'!$H$11,0,10*ROW('Hygiene Data'!H123))="","",OFFSET('Hygiene Data'!$H$11,0,10*ROW('Hygiene Data'!H123)))</f>
        <v/>
      </c>
      <c r="EB129" s="276" t="str">
        <f ca="true">+IF(OFFSET('Hygiene Data'!$H$12,0,10*ROW('Hygiene Data'!H123))="","",OFFSET('Hygiene Data'!$H$12,0,10*ROW('Hygiene Data'!H123)))</f>
        <v/>
      </c>
      <c r="EC129" s="276" t="str">
        <f ca="true">+IF(OFFSET('Hygiene Data'!$H$13,0,10*ROW('Hygiene Data'!H123))="","",OFFSET('Hygiene Data'!$H$13,0,10*ROW('Hygiene Data'!H123)))</f>
        <v/>
      </c>
      <c r="ED129" s="276" t="str">
        <f ca="true">+IF(OFFSET('Hygiene Data'!$I$11,0,10*ROW('Hygiene Data'!I123))="","",OFFSET('Hygiene Data'!$I$11,0,10*ROW('Hygiene Data'!I123)))</f>
        <v/>
      </c>
      <c r="EE129" s="276" t="str">
        <f ca="true">+IF(OFFSET('Hygiene Data'!$I$12,0,10*ROW('Hygiene Data'!I123))="","",OFFSET('Hygiene Data'!$I$12,0,10*ROW('Hygiene Data'!I123)))</f>
        <v/>
      </c>
      <c r="EF129" s="276"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2"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6"/>
      <c r="BS130" s="276" t="str">
        <f ca="true">+IF(OFFSET('Water Data'!$D$27,0,10*ROW('Water Data'!D124))="","",OFFSET('Water Data'!$D$27,0,10*ROW('Water Data'!D124)))</f>
        <v/>
      </c>
      <c r="BT130" s="276" t="str">
        <f ca="true">+IF(OFFSET('Water Data'!$D$28,0,10*ROW('Water Data'!D124))="","",OFFSET('Water Data'!$D$28,0,10*ROW('Water Data'!D124)))</f>
        <v/>
      </c>
      <c r="BU130" s="276" t="str">
        <f ca="true">+IF(OFFSET('Water Data'!$D$29,0,10*ROW('Water Data'!D124))="","",OFFSET('Water Data'!$D$29,0,10*ROW('Water Data'!D124)))</f>
        <v/>
      </c>
      <c r="BV130" s="276" t="str">
        <f ca="true">+IF(OFFSET('Water Data'!$E$27,0,10*ROW('Water Data'!E124))="","",OFFSET('Water Data'!$E$27,0,10*ROW('Water Data'!E124)))</f>
        <v/>
      </c>
      <c r="BW130" s="276" t="str">
        <f ca="true">+IF(OFFSET('Water Data'!$E$28,0,10*ROW('Water Data'!E124))="","",OFFSET('Water Data'!$E$28,0,10*ROW('Water Data'!E124)))</f>
        <v/>
      </c>
      <c r="BX130" s="276" t="str">
        <f ca="true">+IF(OFFSET('Water Data'!$E$29,0,10*ROW('Water Data'!E124))="","",OFFSET('Water Data'!$E$29,0,10*ROW('Water Data'!E124)))</f>
        <v/>
      </c>
      <c r="BY130" s="276" t="str">
        <f ca="true">+IF(OFFSET('Water Data'!$F$27,0,10*ROW('Water Data'!F124))="","",OFFSET('Water Data'!$F$27,0,10*ROW('Water Data'!F124)))</f>
        <v/>
      </c>
      <c r="BZ130" s="276" t="str">
        <f ca="true">+IF(OFFSET('Water Data'!$F$28,0,10*ROW('Water Data'!F124))="","",OFFSET('Water Data'!$F$28,0,10*ROW('Water Data'!F124)))</f>
        <v/>
      </c>
      <c r="CA130" s="276" t="str">
        <f ca="true">+IF(OFFSET('Water Data'!$F$29,0,10*ROW('Water Data'!F124))="","",OFFSET('Water Data'!$F$29,0,10*ROW('Water Data'!F124)))</f>
        <v/>
      </c>
      <c r="CB130" s="276" t="str">
        <f ca="true">+IF(OFFSET('Water Data'!$G$27,0,10*ROW('Water Data'!G124))="","",OFFSET('Water Data'!$G$27,0,10*ROW('Water Data'!G124)))</f>
        <v/>
      </c>
      <c r="CC130" s="276" t="str">
        <f ca="true">+IF(OFFSET('Water Data'!$G$28,0,10*ROW('Water Data'!G124))="","",OFFSET('Water Data'!$G$28,0,10*ROW('Water Data'!G124)))</f>
        <v/>
      </c>
      <c r="CD130" s="276" t="str">
        <f ca="true">+IF(OFFSET('Water Data'!$G$29,0,10*ROW('Water Data'!G124))="","",OFFSET('Water Data'!$G$29,0,10*ROW('Water Data'!G124)))</f>
        <v/>
      </c>
      <c r="CE130" s="276" t="str">
        <f ca="true">+IF(OFFSET('Water Data'!$H$27,0,10*ROW('Water Data'!H124))="","",OFFSET('Water Data'!$H$27,0,10*ROW('Water Data'!H124)))</f>
        <v/>
      </c>
      <c r="CF130" s="276" t="str">
        <f ca="true">+IF(OFFSET('Water Data'!$H$28,0,10*ROW('Water Data'!H124))="","",OFFSET('Water Data'!$H$28,0,10*ROW('Water Data'!H124)))</f>
        <v/>
      </c>
      <c r="CG130" s="276" t="str">
        <f ca="true">+IF(OFFSET('Water Data'!$H$29,0,10*ROW('Water Data'!H124))="","",OFFSET('Water Data'!$H$29,0,10*ROW('Water Data'!H124)))</f>
        <v/>
      </c>
      <c r="CH130" s="276" t="str">
        <f ca="true">+IF(OFFSET('Water Data'!$I$27,0,10*ROW('Water Data'!I124))="","",OFFSET('Water Data'!$I$27,0,10*ROW('Water Data'!I124)))</f>
        <v/>
      </c>
      <c r="CI130" s="276" t="str">
        <f ca="true">+IF(OFFSET('Water Data'!$I$28,0,10*ROW('Water Data'!I124))="","",OFFSET('Water Data'!$I$28,0,10*ROW('Water Data'!I124)))</f>
        <v/>
      </c>
      <c r="CJ130" s="276" t="str">
        <f ca="true">+IF(OFFSET('Water Data'!$I$29,0,10*ROW('Water Data'!I124))="","",OFFSET('Water Data'!$I$29,0,10*ROW('Water Data'!I124)))</f>
        <v/>
      </c>
      <c r="CK130" s="276" t="str">
        <f ca="true">+IF(OFFSET('Sanitation Data'!$D$28,0,10*ROW('Sanitation Data'!D124))="","",OFFSET('Sanitation Data'!$D$28,0,10*ROW('Sanitation Data'!D124)))</f>
        <v/>
      </c>
      <c r="CL130" s="276" t="str">
        <f ca="true">+IF(OFFSET('Sanitation Data'!$D$29,0,10*ROW('Sanitation Data'!D124))="","",OFFSET('Sanitation Data'!$D$29,0,10*ROW('Sanitation Data'!D124)))</f>
        <v/>
      </c>
      <c r="CM130" s="276" t="str">
        <f ca="true">+IF(OFFSET('Sanitation Data'!$D$30,0,10*ROW('Sanitation Data'!D124))="","",OFFSET('Sanitation Data'!$D$30,0,10*ROW('Sanitation Data'!D124)))</f>
        <v/>
      </c>
      <c r="CN130" s="276" t="str">
        <f ca="true">+IF(OFFSET('Sanitation Data'!$D$31,0,10*ROW('Sanitation Data'!D124))="","",OFFSET('Sanitation Data'!$D$31,0,10*ROW('Sanitation Data'!D124)))</f>
        <v/>
      </c>
      <c r="CO130" s="276" t="str">
        <f ca="true">+IF(OFFSET('Sanitation Data'!$D$32,0,10*ROW('Sanitation Data'!D124))="","",OFFSET('Sanitation Data'!$D$32,0,10*ROW('Sanitation Data'!D124)))</f>
        <v/>
      </c>
      <c r="CP130" s="276" t="str">
        <f ca="true">+IF(OFFSET('Sanitation Data'!$E$28,0,10*ROW('Sanitation Data'!E124))="","",OFFSET('Sanitation Data'!$E$28,0,10*ROW('Sanitation Data'!E124)))</f>
        <v/>
      </c>
      <c r="CQ130" s="276" t="str">
        <f ca="true">+IF(OFFSET('Sanitation Data'!$E$29,0,10*ROW('Sanitation Data'!E124))="","",OFFSET('Sanitation Data'!$E$29,0,10*ROW('Sanitation Data'!E124)))</f>
        <v/>
      </c>
      <c r="CR130" s="276" t="str">
        <f ca="true">+IF(OFFSET('Sanitation Data'!$E$30,0,10*ROW('Sanitation Data'!E124))="","",OFFSET('Sanitation Data'!$E$30,0,10*ROW('Sanitation Data'!E124)))</f>
        <v/>
      </c>
      <c r="CS130" s="276" t="str">
        <f ca="true">+IF(OFFSET('Sanitation Data'!$E$31,0,10*ROW('Sanitation Data'!E124))="","",OFFSET('Sanitation Data'!$E$31,0,10*ROW('Sanitation Data'!E124)))</f>
        <v/>
      </c>
      <c r="CT130" s="276" t="str">
        <f ca="true">+IF(OFFSET('Sanitation Data'!$E$32,0,10*ROW('Sanitation Data'!E124))="","",OFFSET('Sanitation Data'!$E$32,0,10*ROW('Sanitation Data'!E124)))</f>
        <v/>
      </c>
      <c r="CU130" s="276" t="str">
        <f ca="true">+IF(OFFSET('Sanitation Data'!$F$28,0,10*ROW('Sanitation Data'!F124))="","",OFFSET('Sanitation Data'!$F$28,0,10*ROW('Sanitation Data'!F124)))</f>
        <v/>
      </c>
      <c r="CV130" s="276" t="str">
        <f ca="true">+IF(OFFSET('Sanitation Data'!$F$29,0,10*ROW('Sanitation Data'!F124))="","",OFFSET('Sanitation Data'!$F$29,0,10*ROW('Sanitation Data'!F124)))</f>
        <v/>
      </c>
      <c r="CW130" s="276" t="str">
        <f ca="true">+IF(OFFSET('Sanitation Data'!$F$30,0,10*ROW('Sanitation Data'!F124))="","",OFFSET('Sanitation Data'!$F$30,0,10*ROW('Sanitation Data'!F124)))</f>
        <v/>
      </c>
      <c r="CX130" s="276" t="str">
        <f ca="true">+IF(OFFSET('Sanitation Data'!$F$31,0,10*ROW('Sanitation Data'!F124))="","",OFFSET('Sanitation Data'!$F$31,0,10*ROW('Sanitation Data'!F124)))</f>
        <v/>
      </c>
      <c r="CY130" s="276" t="str">
        <f ca="true">+IF(OFFSET('Sanitation Data'!$F$32,0,10*ROW('Sanitation Data'!F124))="","",OFFSET('Sanitation Data'!$F$32,0,10*ROW('Sanitation Data'!F124)))</f>
        <v/>
      </c>
      <c r="CZ130" s="276" t="str">
        <f ca="true">+IF(OFFSET('Sanitation Data'!$G$28,0,10*ROW('Sanitation Data'!G124))="","",OFFSET('Sanitation Data'!$G$28,0,10*ROW('Sanitation Data'!G124)))</f>
        <v/>
      </c>
      <c r="DA130" s="276" t="str">
        <f ca="true">+IF(OFFSET('Sanitation Data'!$G$29,0,10*ROW('Sanitation Data'!G124))="","",OFFSET('Sanitation Data'!$G$29,0,10*ROW('Sanitation Data'!G124)))</f>
        <v/>
      </c>
      <c r="DB130" s="276" t="str">
        <f ca="true">+IF(OFFSET('Sanitation Data'!$G$30,0,10*ROW('Sanitation Data'!G124))="","",OFFSET('Sanitation Data'!$G$30,0,10*ROW('Sanitation Data'!G124)))</f>
        <v/>
      </c>
      <c r="DC130" s="276" t="str">
        <f ca="true">+IF(OFFSET('Sanitation Data'!$G$31,0,10*ROW('Sanitation Data'!G124))="","",OFFSET('Sanitation Data'!$G$31,0,10*ROW('Sanitation Data'!G124)))</f>
        <v/>
      </c>
      <c r="DD130" s="276" t="str">
        <f ca="true">+IF(OFFSET('Sanitation Data'!$G$32,0,10*ROW('Sanitation Data'!G124))="","",OFFSET('Sanitation Data'!$G$32,0,10*ROW('Sanitation Data'!G124)))</f>
        <v/>
      </c>
      <c r="DE130" s="276" t="str">
        <f ca="true">+IF(OFFSET('Sanitation Data'!$H$28,0,10*ROW('Sanitation Data'!H124))="","",OFFSET('Sanitation Data'!$H$28,0,10*ROW('Sanitation Data'!H124)))</f>
        <v/>
      </c>
      <c r="DF130" s="276" t="str">
        <f ca="true">+IF(OFFSET('Sanitation Data'!$H$29,0,10*ROW('Sanitation Data'!H124))="","",OFFSET('Sanitation Data'!$H$29,0,10*ROW('Sanitation Data'!H124)))</f>
        <v/>
      </c>
      <c r="DG130" s="276" t="str">
        <f ca="true">+IF(OFFSET('Sanitation Data'!$H$30,0,10*ROW('Sanitation Data'!H124))="","",OFFSET('Sanitation Data'!$H$30,0,10*ROW('Sanitation Data'!H124)))</f>
        <v/>
      </c>
      <c r="DH130" s="276" t="str">
        <f ca="true">+IF(OFFSET('Sanitation Data'!$H$31,0,10*ROW('Sanitation Data'!H124))="","",OFFSET('Sanitation Data'!$H$31,0,10*ROW('Sanitation Data'!H124)))</f>
        <v/>
      </c>
      <c r="DI130" s="276" t="str">
        <f ca="true">+IF(OFFSET('Sanitation Data'!$H$32,0,10*ROW('Sanitation Data'!H124))="","",OFFSET('Sanitation Data'!$H$32,0,10*ROW('Sanitation Data'!H124)))</f>
        <v/>
      </c>
      <c r="DJ130" s="276" t="str">
        <f ca="true">+IF(OFFSET('Sanitation Data'!$I$28,0,10*ROW('Sanitation Data'!I124))="","",OFFSET('Sanitation Data'!$I$28,0,10*ROW('Sanitation Data'!I124)))</f>
        <v/>
      </c>
      <c r="DK130" s="276" t="str">
        <f ca="true">+IF(OFFSET('Sanitation Data'!$I$29,0,10*ROW('Sanitation Data'!I124))="","",OFFSET('Sanitation Data'!$I$29,0,10*ROW('Sanitation Data'!I124)))</f>
        <v/>
      </c>
      <c r="DL130" s="276" t="str">
        <f ca="true">+IF(OFFSET('Sanitation Data'!$I$30,0,10*ROW('Sanitation Data'!I124))="","",OFFSET('Sanitation Data'!$I$30,0,10*ROW('Sanitation Data'!I124)))</f>
        <v/>
      </c>
      <c r="DM130" s="276" t="str">
        <f ca="true">+IF(OFFSET('Sanitation Data'!$I$31,0,10*ROW('Sanitation Data'!I124))="","",OFFSET('Sanitation Data'!$I$31,0,10*ROW('Sanitation Data'!I124)))</f>
        <v/>
      </c>
      <c r="DN130" s="276" t="str">
        <f ca="true">+IF(OFFSET('Sanitation Data'!$I$32,0,10*ROW('Sanitation Data'!I124))="","",OFFSET('Sanitation Data'!$I$32,0,10*ROW('Sanitation Data'!I124)))</f>
        <v/>
      </c>
      <c r="DO130" s="276" t="str">
        <f ca="true">+IF(OFFSET('Hygiene Data'!$D$11,0,10*ROW('Hygiene Data'!D124))="","",OFFSET('Hygiene Data'!$D$11,0,10*ROW('Hygiene Data'!D124)))</f>
        <v/>
      </c>
      <c r="DP130" s="276" t="str">
        <f ca="true">+IF(OFFSET('Hygiene Data'!$D$12,0,10*ROW('Hygiene Data'!D124))="","",OFFSET('Hygiene Data'!$D$12,0,10*ROW('Hygiene Data'!D124)))</f>
        <v/>
      </c>
      <c r="DQ130" s="276" t="str">
        <f ca="true">+IF(OFFSET('Hygiene Data'!$D$13,0,10*ROW('Hygiene Data'!D124))="","",OFFSET('Hygiene Data'!$D$13,0,10*ROW('Hygiene Data'!D124)))</f>
        <v/>
      </c>
      <c r="DR130" s="276" t="str">
        <f ca="true">+IF(OFFSET('Hygiene Data'!$E$11,0,10*ROW('Hygiene Data'!E124))="","",OFFSET('Hygiene Data'!$E$11,0,10*ROW('Hygiene Data'!E124)))</f>
        <v/>
      </c>
      <c r="DS130" s="276" t="str">
        <f ca="true">+IF(OFFSET('Hygiene Data'!$E$12,0,10*ROW('Hygiene Data'!E124))="","",OFFSET('Hygiene Data'!$E$12,0,10*ROW('Hygiene Data'!E124)))</f>
        <v/>
      </c>
      <c r="DT130" s="276" t="str">
        <f ca="true">+IF(OFFSET('Hygiene Data'!$E$13,0,10*ROW('Hygiene Data'!E124))="","",OFFSET('Hygiene Data'!$E$13,0,10*ROW('Hygiene Data'!E124)))</f>
        <v/>
      </c>
      <c r="DU130" s="276" t="str">
        <f ca="true">+IF(OFFSET('Hygiene Data'!$F$11,0,10*ROW('Hygiene Data'!F124))="","",OFFSET('Hygiene Data'!$F$11,0,10*ROW('Hygiene Data'!F124)))</f>
        <v/>
      </c>
      <c r="DV130" s="276" t="str">
        <f ca="true">+IF(OFFSET('Hygiene Data'!$F$12,0,10*ROW('Hygiene Data'!F124))="","",OFFSET('Hygiene Data'!$F$12,0,10*ROW('Hygiene Data'!F124)))</f>
        <v/>
      </c>
      <c r="DW130" s="276" t="str">
        <f ca="true">+IF(OFFSET('Hygiene Data'!$F$13,0,10*ROW('Hygiene Data'!F124))="","",OFFSET('Hygiene Data'!$F$13,0,10*ROW('Hygiene Data'!F124)))</f>
        <v/>
      </c>
      <c r="DX130" s="276" t="str">
        <f ca="true">+IF(OFFSET('Hygiene Data'!$G$11,0,10*ROW('Hygiene Data'!G124))="","",OFFSET('Hygiene Data'!$G$11,0,10*ROW('Hygiene Data'!G124)))</f>
        <v/>
      </c>
      <c r="DY130" s="276" t="str">
        <f ca="true">+IF(OFFSET('Hygiene Data'!$G$12,0,10*ROW('Hygiene Data'!G124))="","",OFFSET('Hygiene Data'!$G$12,0,10*ROW('Hygiene Data'!G124)))</f>
        <v/>
      </c>
      <c r="DZ130" s="276" t="str">
        <f ca="true">+IF(OFFSET('Hygiene Data'!$G$13,0,10*ROW('Hygiene Data'!G124))="","",OFFSET('Hygiene Data'!$G$13,0,10*ROW('Hygiene Data'!G124)))</f>
        <v/>
      </c>
      <c r="EA130" s="276" t="str">
        <f ca="true">+IF(OFFSET('Hygiene Data'!$H$11,0,10*ROW('Hygiene Data'!H124))="","",OFFSET('Hygiene Data'!$H$11,0,10*ROW('Hygiene Data'!H124)))</f>
        <v/>
      </c>
      <c r="EB130" s="276" t="str">
        <f ca="true">+IF(OFFSET('Hygiene Data'!$H$12,0,10*ROW('Hygiene Data'!H124))="","",OFFSET('Hygiene Data'!$H$12,0,10*ROW('Hygiene Data'!H124)))</f>
        <v/>
      </c>
      <c r="EC130" s="276" t="str">
        <f ca="true">+IF(OFFSET('Hygiene Data'!$H$13,0,10*ROW('Hygiene Data'!H124))="","",OFFSET('Hygiene Data'!$H$13,0,10*ROW('Hygiene Data'!H124)))</f>
        <v/>
      </c>
      <c r="ED130" s="276" t="str">
        <f ca="true">+IF(OFFSET('Hygiene Data'!$I$11,0,10*ROW('Hygiene Data'!I124))="","",OFFSET('Hygiene Data'!$I$11,0,10*ROW('Hygiene Data'!I124)))</f>
        <v/>
      </c>
      <c r="EE130" s="276" t="str">
        <f ca="true">+IF(OFFSET('Hygiene Data'!$I$12,0,10*ROW('Hygiene Data'!I124))="","",OFFSET('Hygiene Data'!$I$12,0,10*ROW('Hygiene Data'!I124)))</f>
        <v/>
      </c>
      <c r="EF130" s="276"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2"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6"/>
      <c r="BS131" s="276" t="str">
        <f ca="true">+IF(OFFSET('Water Data'!$D$27,0,10*ROW('Water Data'!D125))="","",OFFSET('Water Data'!$D$27,0,10*ROW('Water Data'!D125)))</f>
        <v/>
      </c>
      <c r="BT131" s="276" t="str">
        <f ca="true">+IF(OFFSET('Water Data'!$D$28,0,10*ROW('Water Data'!D125))="","",OFFSET('Water Data'!$D$28,0,10*ROW('Water Data'!D125)))</f>
        <v/>
      </c>
      <c r="BU131" s="276" t="str">
        <f ca="true">+IF(OFFSET('Water Data'!$D$29,0,10*ROW('Water Data'!D125))="","",OFFSET('Water Data'!$D$29,0,10*ROW('Water Data'!D125)))</f>
        <v/>
      </c>
      <c r="BV131" s="276" t="str">
        <f ca="true">+IF(OFFSET('Water Data'!$E$27,0,10*ROW('Water Data'!E125))="","",OFFSET('Water Data'!$E$27,0,10*ROW('Water Data'!E125)))</f>
        <v/>
      </c>
      <c r="BW131" s="276" t="str">
        <f ca="true">+IF(OFFSET('Water Data'!$E$28,0,10*ROW('Water Data'!E125))="","",OFFSET('Water Data'!$E$28,0,10*ROW('Water Data'!E125)))</f>
        <v/>
      </c>
      <c r="BX131" s="276" t="str">
        <f ca="true">+IF(OFFSET('Water Data'!$E$29,0,10*ROW('Water Data'!E125))="","",OFFSET('Water Data'!$E$29,0,10*ROW('Water Data'!E125)))</f>
        <v/>
      </c>
      <c r="BY131" s="276" t="str">
        <f ca="true">+IF(OFFSET('Water Data'!$F$27,0,10*ROW('Water Data'!F125))="","",OFFSET('Water Data'!$F$27,0,10*ROW('Water Data'!F125)))</f>
        <v/>
      </c>
      <c r="BZ131" s="276" t="str">
        <f ca="true">+IF(OFFSET('Water Data'!$F$28,0,10*ROW('Water Data'!F125))="","",OFFSET('Water Data'!$F$28,0,10*ROW('Water Data'!F125)))</f>
        <v/>
      </c>
      <c r="CA131" s="276" t="str">
        <f ca="true">+IF(OFFSET('Water Data'!$F$29,0,10*ROW('Water Data'!F125))="","",OFFSET('Water Data'!$F$29,0,10*ROW('Water Data'!F125)))</f>
        <v/>
      </c>
      <c r="CB131" s="276" t="str">
        <f ca="true">+IF(OFFSET('Water Data'!$G$27,0,10*ROW('Water Data'!G125))="","",OFFSET('Water Data'!$G$27,0,10*ROW('Water Data'!G125)))</f>
        <v/>
      </c>
      <c r="CC131" s="276" t="str">
        <f ca="true">+IF(OFFSET('Water Data'!$G$28,0,10*ROW('Water Data'!G125))="","",OFFSET('Water Data'!$G$28,0,10*ROW('Water Data'!G125)))</f>
        <v/>
      </c>
      <c r="CD131" s="276" t="str">
        <f ca="true">+IF(OFFSET('Water Data'!$G$29,0,10*ROW('Water Data'!G125))="","",OFFSET('Water Data'!$G$29,0,10*ROW('Water Data'!G125)))</f>
        <v/>
      </c>
      <c r="CE131" s="276" t="str">
        <f ca="true">+IF(OFFSET('Water Data'!$H$27,0,10*ROW('Water Data'!H125))="","",OFFSET('Water Data'!$H$27,0,10*ROW('Water Data'!H125)))</f>
        <v/>
      </c>
      <c r="CF131" s="276" t="str">
        <f ca="true">+IF(OFFSET('Water Data'!$H$28,0,10*ROW('Water Data'!H125))="","",OFFSET('Water Data'!$H$28,0,10*ROW('Water Data'!H125)))</f>
        <v/>
      </c>
      <c r="CG131" s="276" t="str">
        <f ca="true">+IF(OFFSET('Water Data'!$H$29,0,10*ROW('Water Data'!H125))="","",OFFSET('Water Data'!$H$29,0,10*ROW('Water Data'!H125)))</f>
        <v/>
      </c>
      <c r="CH131" s="276" t="str">
        <f ca="true">+IF(OFFSET('Water Data'!$I$27,0,10*ROW('Water Data'!I125))="","",OFFSET('Water Data'!$I$27,0,10*ROW('Water Data'!I125)))</f>
        <v/>
      </c>
      <c r="CI131" s="276" t="str">
        <f ca="true">+IF(OFFSET('Water Data'!$I$28,0,10*ROW('Water Data'!I125))="","",OFFSET('Water Data'!$I$28,0,10*ROW('Water Data'!I125)))</f>
        <v/>
      </c>
      <c r="CJ131" s="276" t="str">
        <f ca="true">+IF(OFFSET('Water Data'!$I$29,0,10*ROW('Water Data'!I125))="","",OFFSET('Water Data'!$I$29,0,10*ROW('Water Data'!I125)))</f>
        <v/>
      </c>
      <c r="CK131" s="276" t="str">
        <f ca="true">+IF(OFFSET('Sanitation Data'!$D$28,0,10*ROW('Sanitation Data'!D125))="","",OFFSET('Sanitation Data'!$D$28,0,10*ROW('Sanitation Data'!D125)))</f>
        <v/>
      </c>
      <c r="CL131" s="276" t="str">
        <f ca="true">+IF(OFFSET('Sanitation Data'!$D$29,0,10*ROW('Sanitation Data'!D125))="","",OFFSET('Sanitation Data'!$D$29,0,10*ROW('Sanitation Data'!D125)))</f>
        <v/>
      </c>
      <c r="CM131" s="276" t="str">
        <f ca="true">+IF(OFFSET('Sanitation Data'!$D$30,0,10*ROW('Sanitation Data'!D125))="","",OFFSET('Sanitation Data'!$D$30,0,10*ROW('Sanitation Data'!D125)))</f>
        <v/>
      </c>
      <c r="CN131" s="276" t="str">
        <f ca="true">+IF(OFFSET('Sanitation Data'!$D$31,0,10*ROW('Sanitation Data'!D125))="","",OFFSET('Sanitation Data'!$D$31,0,10*ROW('Sanitation Data'!D125)))</f>
        <v/>
      </c>
      <c r="CO131" s="276" t="str">
        <f ca="true">+IF(OFFSET('Sanitation Data'!$D$32,0,10*ROW('Sanitation Data'!D125))="","",OFFSET('Sanitation Data'!$D$32,0,10*ROW('Sanitation Data'!D125)))</f>
        <v/>
      </c>
      <c r="CP131" s="276" t="str">
        <f ca="true">+IF(OFFSET('Sanitation Data'!$E$28,0,10*ROW('Sanitation Data'!E125))="","",OFFSET('Sanitation Data'!$E$28,0,10*ROW('Sanitation Data'!E125)))</f>
        <v/>
      </c>
      <c r="CQ131" s="276" t="str">
        <f ca="true">+IF(OFFSET('Sanitation Data'!$E$29,0,10*ROW('Sanitation Data'!E125))="","",OFFSET('Sanitation Data'!$E$29,0,10*ROW('Sanitation Data'!E125)))</f>
        <v/>
      </c>
      <c r="CR131" s="276" t="str">
        <f ca="true">+IF(OFFSET('Sanitation Data'!$E$30,0,10*ROW('Sanitation Data'!E125))="","",OFFSET('Sanitation Data'!$E$30,0,10*ROW('Sanitation Data'!E125)))</f>
        <v/>
      </c>
      <c r="CS131" s="276" t="str">
        <f ca="true">+IF(OFFSET('Sanitation Data'!$E$31,0,10*ROW('Sanitation Data'!E125))="","",OFFSET('Sanitation Data'!$E$31,0,10*ROW('Sanitation Data'!E125)))</f>
        <v/>
      </c>
      <c r="CT131" s="276" t="str">
        <f ca="true">+IF(OFFSET('Sanitation Data'!$E$32,0,10*ROW('Sanitation Data'!E125))="","",OFFSET('Sanitation Data'!$E$32,0,10*ROW('Sanitation Data'!E125)))</f>
        <v/>
      </c>
      <c r="CU131" s="276" t="str">
        <f ca="true">+IF(OFFSET('Sanitation Data'!$F$28,0,10*ROW('Sanitation Data'!F125))="","",OFFSET('Sanitation Data'!$F$28,0,10*ROW('Sanitation Data'!F125)))</f>
        <v/>
      </c>
      <c r="CV131" s="276" t="str">
        <f ca="true">+IF(OFFSET('Sanitation Data'!$F$29,0,10*ROW('Sanitation Data'!F125))="","",OFFSET('Sanitation Data'!$F$29,0,10*ROW('Sanitation Data'!F125)))</f>
        <v/>
      </c>
      <c r="CW131" s="276" t="str">
        <f ca="true">+IF(OFFSET('Sanitation Data'!$F$30,0,10*ROW('Sanitation Data'!F125))="","",OFFSET('Sanitation Data'!$F$30,0,10*ROW('Sanitation Data'!F125)))</f>
        <v/>
      </c>
      <c r="CX131" s="276" t="str">
        <f ca="true">+IF(OFFSET('Sanitation Data'!$F$31,0,10*ROW('Sanitation Data'!F125))="","",OFFSET('Sanitation Data'!$F$31,0,10*ROW('Sanitation Data'!F125)))</f>
        <v/>
      </c>
      <c r="CY131" s="276" t="str">
        <f ca="true">+IF(OFFSET('Sanitation Data'!$F$32,0,10*ROW('Sanitation Data'!F125))="","",OFFSET('Sanitation Data'!$F$32,0,10*ROW('Sanitation Data'!F125)))</f>
        <v/>
      </c>
      <c r="CZ131" s="276" t="str">
        <f ca="true">+IF(OFFSET('Sanitation Data'!$G$28,0,10*ROW('Sanitation Data'!G125))="","",OFFSET('Sanitation Data'!$G$28,0,10*ROW('Sanitation Data'!G125)))</f>
        <v/>
      </c>
      <c r="DA131" s="276" t="str">
        <f ca="true">+IF(OFFSET('Sanitation Data'!$G$29,0,10*ROW('Sanitation Data'!G125))="","",OFFSET('Sanitation Data'!$G$29,0,10*ROW('Sanitation Data'!G125)))</f>
        <v/>
      </c>
      <c r="DB131" s="276" t="str">
        <f ca="true">+IF(OFFSET('Sanitation Data'!$G$30,0,10*ROW('Sanitation Data'!G125))="","",OFFSET('Sanitation Data'!$G$30,0,10*ROW('Sanitation Data'!G125)))</f>
        <v/>
      </c>
      <c r="DC131" s="276" t="str">
        <f ca="true">+IF(OFFSET('Sanitation Data'!$G$31,0,10*ROW('Sanitation Data'!G125))="","",OFFSET('Sanitation Data'!$G$31,0,10*ROW('Sanitation Data'!G125)))</f>
        <v/>
      </c>
      <c r="DD131" s="276" t="str">
        <f ca="true">+IF(OFFSET('Sanitation Data'!$G$32,0,10*ROW('Sanitation Data'!G125))="","",OFFSET('Sanitation Data'!$G$32,0,10*ROW('Sanitation Data'!G125)))</f>
        <v/>
      </c>
      <c r="DE131" s="276" t="str">
        <f ca="true">+IF(OFFSET('Sanitation Data'!$H$28,0,10*ROW('Sanitation Data'!H125))="","",OFFSET('Sanitation Data'!$H$28,0,10*ROW('Sanitation Data'!H125)))</f>
        <v/>
      </c>
      <c r="DF131" s="276" t="str">
        <f ca="true">+IF(OFFSET('Sanitation Data'!$H$29,0,10*ROW('Sanitation Data'!H125))="","",OFFSET('Sanitation Data'!$H$29,0,10*ROW('Sanitation Data'!H125)))</f>
        <v/>
      </c>
      <c r="DG131" s="276" t="str">
        <f ca="true">+IF(OFFSET('Sanitation Data'!$H$30,0,10*ROW('Sanitation Data'!H125))="","",OFFSET('Sanitation Data'!$H$30,0,10*ROW('Sanitation Data'!H125)))</f>
        <v/>
      </c>
      <c r="DH131" s="276" t="str">
        <f ca="true">+IF(OFFSET('Sanitation Data'!$H$31,0,10*ROW('Sanitation Data'!H125))="","",OFFSET('Sanitation Data'!$H$31,0,10*ROW('Sanitation Data'!H125)))</f>
        <v/>
      </c>
      <c r="DI131" s="276" t="str">
        <f ca="true">+IF(OFFSET('Sanitation Data'!$H$32,0,10*ROW('Sanitation Data'!H125))="","",OFFSET('Sanitation Data'!$H$32,0,10*ROW('Sanitation Data'!H125)))</f>
        <v/>
      </c>
      <c r="DJ131" s="276" t="str">
        <f ca="true">+IF(OFFSET('Sanitation Data'!$I$28,0,10*ROW('Sanitation Data'!I125))="","",OFFSET('Sanitation Data'!$I$28,0,10*ROW('Sanitation Data'!I125)))</f>
        <v/>
      </c>
      <c r="DK131" s="276" t="str">
        <f ca="true">+IF(OFFSET('Sanitation Data'!$I$29,0,10*ROW('Sanitation Data'!I125))="","",OFFSET('Sanitation Data'!$I$29,0,10*ROW('Sanitation Data'!I125)))</f>
        <v/>
      </c>
      <c r="DL131" s="276" t="str">
        <f ca="true">+IF(OFFSET('Sanitation Data'!$I$30,0,10*ROW('Sanitation Data'!I125))="","",OFFSET('Sanitation Data'!$I$30,0,10*ROW('Sanitation Data'!I125)))</f>
        <v/>
      </c>
      <c r="DM131" s="276" t="str">
        <f ca="true">+IF(OFFSET('Sanitation Data'!$I$31,0,10*ROW('Sanitation Data'!I125))="","",OFFSET('Sanitation Data'!$I$31,0,10*ROW('Sanitation Data'!I125)))</f>
        <v/>
      </c>
      <c r="DN131" s="276" t="str">
        <f ca="true">+IF(OFFSET('Sanitation Data'!$I$32,0,10*ROW('Sanitation Data'!I125))="","",OFFSET('Sanitation Data'!$I$32,0,10*ROW('Sanitation Data'!I125)))</f>
        <v/>
      </c>
      <c r="DO131" s="276" t="str">
        <f ca="true">+IF(OFFSET('Hygiene Data'!$D$11,0,10*ROW('Hygiene Data'!D125))="","",OFFSET('Hygiene Data'!$D$11,0,10*ROW('Hygiene Data'!D125)))</f>
        <v/>
      </c>
      <c r="DP131" s="276" t="str">
        <f ca="true">+IF(OFFSET('Hygiene Data'!$D$12,0,10*ROW('Hygiene Data'!D125))="","",OFFSET('Hygiene Data'!$D$12,0,10*ROW('Hygiene Data'!D125)))</f>
        <v/>
      </c>
      <c r="DQ131" s="276" t="str">
        <f ca="true">+IF(OFFSET('Hygiene Data'!$D$13,0,10*ROW('Hygiene Data'!D125))="","",OFFSET('Hygiene Data'!$D$13,0,10*ROW('Hygiene Data'!D125)))</f>
        <v/>
      </c>
      <c r="DR131" s="276" t="str">
        <f ca="true">+IF(OFFSET('Hygiene Data'!$E$11,0,10*ROW('Hygiene Data'!E125))="","",OFFSET('Hygiene Data'!$E$11,0,10*ROW('Hygiene Data'!E125)))</f>
        <v/>
      </c>
      <c r="DS131" s="276" t="str">
        <f ca="true">+IF(OFFSET('Hygiene Data'!$E$12,0,10*ROW('Hygiene Data'!E125))="","",OFFSET('Hygiene Data'!$E$12,0,10*ROW('Hygiene Data'!E125)))</f>
        <v/>
      </c>
      <c r="DT131" s="276" t="str">
        <f ca="true">+IF(OFFSET('Hygiene Data'!$E$13,0,10*ROW('Hygiene Data'!E125))="","",OFFSET('Hygiene Data'!$E$13,0,10*ROW('Hygiene Data'!E125)))</f>
        <v/>
      </c>
      <c r="DU131" s="276" t="str">
        <f ca="true">+IF(OFFSET('Hygiene Data'!$F$11,0,10*ROW('Hygiene Data'!F125))="","",OFFSET('Hygiene Data'!$F$11,0,10*ROW('Hygiene Data'!F125)))</f>
        <v/>
      </c>
      <c r="DV131" s="276" t="str">
        <f ca="true">+IF(OFFSET('Hygiene Data'!$F$12,0,10*ROW('Hygiene Data'!F125))="","",OFFSET('Hygiene Data'!$F$12,0,10*ROW('Hygiene Data'!F125)))</f>
        <v/>
      </c>
      <c r="DW131" s="276" t="str">
        <f ca="true">+IF(OFFSET('Hygiene Data'!$F$13,0,10*ROW('Hygiene Data'!F125))="","",OFFSET('Hygiene Data'!$F$13,0,10*ROW('Hygiene Data'!F125)))</f>
        <v/>
      </c>
      <c r="DX131" s="276" t="str">
        <f ca="true">+IF(OFFSET('Hygiene Data'!$G$11,0,10*ROW('Hygiene Data'!G125))="","",OFFSET('Hygiene Data'!$G$11,0,10*ROW('Hygiene Data'!G125)))</f>
        <v/>
      </c>
      <c r="DY131" s="276" t="str">
        <f ca="true">+IF(OFFSET('Hygiene Data'!$G$12,0,10*ROW('Hygiene Data'!G125))="","",OFFSET('Hygiene Data'!$G$12,0,10*ROW('Hygiene Data'!G125)))</f>
        <v/>
      </c>
      <c r="DZ131" s="276" t="str">
        <f ca="true">+IF(OFFSET('Hygiene Data'!$G$13,0,10*ROW('Hygiene Data'!G125))="","",OFFSET('Hygiene Data'!$G$13,0,10*ROW('Hygiene Data'!G125)))</f>
        <v/>
      </c>
      <c r="EA131" s="276" t="str">
        <f ca="true">+IF(OFFSET('Hygiene Data'!$H$11,0,10*ROW('Hygiene Data'!H125))="","",OFFSET('Hygiene Data'!$H$11,0,10*ROW('Hygiene Data'!H125)))</f>
        <v/>
      </c>
      <c r="EB131" s="276" t="str">
        <f ca="true">+IF(OFFSET('Hygiene Data'!$H$12,0,10*ROW('Hygiene Data'!H125))="","",OFFSET('Hygiene Data'!$H$12,0,10*ROW('Hygiene Data'!H125)))</f>
        <v/>
      </c>
      <c r="EC131" s="276" t="str">
        <f ca="true">+IF(OFFSET('Hygiene Data'!$H$13,0,10*ROW('Hygiene Data'!H125))="","",OFFSET('Hygiene Data'!$H$13,0,10*ROW('Hygiene Data'!H125)))</f>
        <v/>
      </c>
      <c r="ED131" s="276" t="str">
        <f ca="true">+IF(OFFSET('Hygiene Data'!$I$11,0,10*ROW('Hygiene Data'!I125))="","",OFFSET('Hygiene Data'!$I$11,0,10*ROW('Hygiene Data'!I125)))</f>
        <v/>
      </c>
      <c r="EE131" s="276" t="str">
        <f ca="true">+IF(OFFSET('Hygiene Data'!$I$12,0,10*ROW('Hygiene Data'!I125))="","",OFFSET('Hygiene Data'!$I$12,0,10*ROW('Hygiene Data'!I125)))</f>
        <v/>
      </c>
      <c r="EF131" s="276"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2"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6"/>
      <c r="BS132" s="276" t="str">
        <f ca="true">+IF(OFFSET('Water Data'!$D$27,0,10*ROW('Water Data'!D126))="","",OFFSET('Water Data'!$D$27,0,10*ROW('Water Data'!D126)))</f>
        <v/>
      </c>
      <c r="BT132" s="276" t="str">
        <f ca="true">+IF(OFFSET('Water Data'!$D$28,0,10*ROW('Water Data'!D126))="","",OFFSET('Water Data'!$D$28,0,10*ROW('Water Data'!D126)))</f>
        <v/>
      </c>
      <c r="BU132" s="276" t="str">
        <f ca="true">+IF(OFFSET('Water Data'!$D$29,0,10*ROW('Water Data'!D126))="","",OFFSET('Water Data'!$D$29,0,10*ROW('Water Data'!D126)))</f>
        <v/>
      </c>
      <c r="BV132" s="276" t="str">
        <f ca="true">+IF(OFFSET('Water Data'!$E$27,0,10*ROW('Water Data'!E126))="","",OFFSET('Water Data'!$E$27,0,10*ROW('Water Data'!E126)))</f>
        <v/>
      </c>
      <c r="BW132" s="276" t="str">
        <f ca="true">+IF(OFFSET('Water Data'!$E$28,0,10*ROW('Water Data'!E126))="","",OFFSET('Water Data'!$E$28,0,10*ROW('Water Data'!E126)))</f>
        <v/>
      </c>
      <c r="BX132" s="276" t="str">
        <f ca="true">+IF(OFFSET('Water Data'!$E$29,0,10*ROW('Water Data'!E126))="","",OFFSET('Water Data'!$E$29,0,10*ROW('Water Data'!E126)))</f>
        <v/>
      </c>
      <c r="BY132" s="276" t="str">
        <f ca="true">+IF(OFFSET('Water Data'!$F$27,0,10*ROW('Water Data'!F126))="","",OFFSET('Water Data'!$F$27,0,10*ROW('Water Data'!F126)))</f>
        <v/>
      </c>
      <c r="BZ132" s="276" t="str">
        <f ca="true">+IF(OFFSET('Water Data'!$F$28,0,10*ROW('Water Data'!F126))="","",OFFSET('Water Data'!$F$28,0,10*ROW('Water Data'!F126)))</f>
        <v/>
      </c>
      <c r="CA132" s="276" t="str">
        <f ca="true">+IF(OFFSET('Water Data'!$F$29,0,10*ROW('Water Data'!F126))="","",OFFSET('Water Data'!$F$29,0,10*ROW('Water Data'!F126)))</f>
        <v/>
      </c>
      <c r="CB132" s="276" t="str">
        <f ca="true">+IF(OFFSET('Water Data'!$G$27,0,10*ROW('Water Data'!G126))="","",OFFSET('Water Data'!$G$27,0,10*ROW('Water Data'!G126)))</f>
        <v/>
      </c>
      <c r="CC132" s="276" t="str">
        <f ca="true">+IF(OFFSET('Water Data'!$G$28,0,10*ROW('Water Data'!G126))="","",OFFSET('Water Data'!$G$28,0,10*ROW('Water Data'!G126)))</f>
        <v/>
      </c>
      <c r="CD132" s="276" t="str">
        <f ca="true">+IF(OFFSET('Water Data'!$G$29,0,10*ROW('Water Data'!G126))="","",OFFSET('Water Data'!$G$29,0,10*ROW('Water Data'!G126)))</f>
        <v/>
      </c>
      <c r="CE132" s="276" t="str">
        <f ca="true">+IF(OFFSET('Water Data'!$H$27,0,10*ROW('Water Data'!H126))="","",OFFSET('Water Data'!$H$27,0,10*ROW('Water Data'!H126)))</f>
        <v/>
      </c>
      <c r="CF132" s="276" t="str">
        <f ca="true">+IF(OFFSET('Water Data'!$H$28,0,10*ROW('Water Data'!H126))="","",OFFSET('Water Data'!$H$28,0,10*ROW('Water Data'!H126)))</f>
        <v/>
      </c>
      <c r="CG132" s="276" t="str">
        <f ca="true">+IF(OFFSET('Water Data'!$H$29,0,10*ROW('Water Data'!H126))="","",OFFSET('Water Data'!$H$29,0,10*ROW('Water Data'!H126)))</f>
        <v/>
      </c>
      <c r="CH132" s="276" t="str">
        <f ca="true">+IF(OFFSET('Water Data'!$I$27,0,10*ROW('Water Data'!I126))="","",OFFSET('Water Data'!$I$27,0,10*ROW('Water Data'!I126)))</f>
        <v/>
      </c>
      <c r="CI132" s="276" t="str">
        <f ca="true">+IF(OFFSET('Water Data'!$I$28,0,10*ROW('Water Data'!I126))="","",OFFSET('Water Data'!$I$28,0,10*ROW('Water Data'!I126)))</f>
        <v/>
      </c>
      <c r="CJ132" s="276" t="str">
        <f ca="true">+IF(OFFSET('Water Data'!$I$29,0,10*ROW('Water Data'!I126))="","",OFFSET('Water Data'!$I$29,0,10*ROW('Water Data'!I126)))</f>
        <v/>
      </c>
      <c r="CK132" s="276" t="str">
        <f ca="true">+IF(OFFSET('Sanitation Data'!$D$28,0,10*ROW('Sanitation Data'!D126))="","",OFFSET('Sanitation Data'!$D$28,0,10*ROW('Sanitation Data'!D126)))</f>
        <v/>
      </c>
      <c r="CL132" s="276" t="str">
        <f ca="true">+IF(OFFSET('Sanitation Data'!$D$29,0,10*ROW('Sanitation Data'!D126))="","",OFFSET('Sanitation Data'!$D$29,0,10*ROW('Sanitation Data'!D126)))</f>
        <v/>
      </c>
      <c r="CM132" s="276" t="str">
        <f ca="true">+IF(OFFSET('Sanitation Data'!$D$30,0,10*ROW('Sanitation Data'!D126))="","",OFFSET('Sanitation Data'!$D$30,0,10*ROW('Sanitation Data'!D126)))</f>
        <v/>
      </c>
      <c r="CN132" s="276" t="str">
        <f ca="true">+IF(OFFSET('Sanitation Data'!$D$31,0,10*ROW('Sanitation Data'!D126))="","",OFFSET('Sanitation Data'!$D$31,0,10*ROW('Sanitation Data'!D126)))</f>
        <v/>
      </c>
      <c r="CO132" s="276" t="str">
        <f ca="true">+IF(OFFSET('Sanitation Data'!$D$32,0,10*ROW('Sanitation Data'!D126))="","",OFFSET('Sanitation Data'!$D$32,0,10*ROW('Sanitation Data'!D126)))</f>
        <v/>
      </c>
      <c r="CP132" s="276" t="str">
        <f ca="true">+IF(OFFSET('Sanitation Data'!$E$28,0,10*ROW('Sanitation Data'!E126))="","",OFFSET('Sanitation Data'!$E$28,0,10*ROW('Sanitation Data'!E126)))</f>
        <v/>
      </c>
      <c r="CQ132" s="276" t="str">
        <f ca="true">+IF(OFFSET('Sanitation Data'!$E$29,0,10*ROW('Sanitation Data'!E126))="","",OFFSET('Sanitation Data'!$E$29,0,10*ROW('Sanitation Data'!E126)))</f>
        <v/>
      </c>
      <c r="CR132" s="276" t="str">
        <f ca="true">+IF(OFFSET('Sanitation Data'!$E$30,0,10*ROW('Sanitation Data'!E126))="","",OFFSET('Sanitation Data'!$E$30,0,10*ROW('Sanitation Data'!E126)))</f>
        <v/>
      </c>
      <c r="CS132" s="276" t="str">
        <f ca="true">+IF(OFFSET('Sanitation Data'!$E$31,0,10*ROW('Sanitation Data'!E126))="","",OFFSET('Sanitation Data'!$E$31,0,10*ROW('Sanitation Data'!E126)))</f>
        <v/>
      </c>
      <c r="CT132" s="276" t="str">
        <f ca="true">+IF(OFFSET('Sanitation Data'!$E$32,0,10*ROW('Sanitation Data'!E126))="","",OFFSET('Sanitation Data'!$E$32,0,10*ROW('Sanitation Data'!E126)))</f>
        <v/>
      </c>
      <c r="CU132" s="276" t="str">
        <f ca="true">+IF(OFFSET('Sanitation Data'!$F$28,0,10*ROW('Sanitation Data'!F126))="","",OFFSET('Sanitation Data'!$F$28,0,10*ROW('Sanitation Data'!F126)))</f>
        <v/>
      </c>
      <c r="CV132" s="276" t="str">
        <f ca="true">+IF(OFFSET('Sanitation Data'!$F$29,0,10*ROW('Sanitation Data'!F126))="","",OFFSET('Sanitation Data'!$F$29,0,10*ROW('Sanitation Data'!F126)))</f>
        <v/>
      </c>
      <c r="CW132" s="276" t="str">
        <f ca="true">+IF(OFFSET('Sanitation Data'!$F$30,0,10*ROW('Sanitation Data'!F126))="","",OFFSET('Sanitation Data'!$F$30,0,10*ROW('Sanitation Data'!F126)))</f>
        <v/>
      </c>
      <c r="CX132" s="276" t="str">
        <f ca="true">+IF(OFFSET('Sanitation Data'!$F$31,0,10*ROW('Sanitation Data'!F126))="","",OFFSET('Sanitation Data'!$F$31,0,10*ROW('Sanitation Data'!F126)))</f>
        <v/>
      </c>
      <c r="CY132" s="276" t="str">
        <f ca="true">+IF(OFFSET('Sanitation Data'!$F$32,0,10*ROW('Sanitation Data'!F126))="","",OFFSET('Sanitation Data'!$F$32,0,10*ROW('Sanitation Data'!F126)))</f>
        <v/>
      </c>
      <c r="CZ132" s="276" t="str">
        <f ca="true">+IF(OFFSET('Sanitation Data'!$G$28,0,10*ROW('Sanitation Data'!G126))="","",OFFSET('Sanitation Data'!$G$28,0,10*ROW('Sanitation Data'!G126)))</f>
        <v/>
      </c>
      <c r="DA132" s="276" t="str">
        <f ca="true">+IF(OFFSET('Sanitation Data'!$G$29,0,10*ROW('Sanitation Data'!G126))="","",OFFSET('Sanitation Data'!$G$29,0,10*ROW('Sanitation Data'!G126)))</f>
        <v/>
      </c>
      <c r="DB132" s="276" t="str">
        <f ca="true">+IF(OFFSET('Sanitation Data'!$G$30,0,10*ROW('Sanitation Data'!G126))="","",OFFSET('Sanitation Data'!$G$30,0,10*ROW('Sanitation Data'!G126)))</f>
        <v/>
      </c>
      <c r="DC132" s="276" t="str">
        <f ca="true">+IF(OFFSET('Sanitation Data'!$G$31,0,10*ROW('Sanitation Data'!G126))="","",OFFSET('Sanitation Data'!$G$31,0,10*ROW('Sanitation Data'!G126)))</f>
        <v/>
      </c>
      <c r="DD132" s="276" t="str">
        <f ca="true">+IF(OFFSET('Sanitation Data'!$G$32,0,10*ROW('Sanitation Data'!G126))="","",OFFSET('Sanitation Data'!$G$32,0,10*ROW('Sanitation Data'!G126)))</f>
        <v/>
      </c>
      <c r="DE132" s="276" t="str">
        <f ca="true">+IF(OFFSET('Sanitation Data'!$H$28,0,10*ROW('Sanitation Data'!H126))="","",OFFSET('Sanitation Data'!$H$28,0,10*ROW('Sanitation Data'!H126)))</f>
        <v/>
      </c>
      <c r="DF132" s="276" t="str">
        <f ca="true">+IF(OFFSET('Sanitation Data'!$H$29,0,10*ROW('Sanitation Data'!H126))="","",OFFSET('Sanitation Data'!$H$29,0,10*ROW('Sanitation Data'!H126)))</f>
        <v/>
      </c>
      <c r="DG132" s="276" t="str">
        <f ca="true">+IF(OFFSET('Sanitation Data'!$H$30,0,10*ROW('Sanitation Data'!H126))="","",OFFSET('Sanitation Data'!$H$30,0,10*ROW('Sanitation Data'!H126)))</f>
        <v/>
      </c>
      <c r="DH132" s="276" t="str">
        <f ca="true">+IF(OFFSET('Sanitation Data'!$H$31,0,10*ROW('Sanitation Data'!H126))="","",OFFSET('Sanitation Data'!$H$31,0,10*ROW('Sanitation Data'!H126)))</f>
        <v/>
      </c>
      <c r="DI132" s="276" t="str">
        <f ca="true">+IF(OFFSET('Sanitation Data'!$H$32,0,10*ROW('Sanitation Data'!H126))="","",OFFSET('Sanitation Data'!$H$32,0,10*ROW('Sanitation Data'!H126)))</f>
        <v/>
      </c>
      <c r="DJ132" s="276" t="str">
        <f ca="true">+IF(OFFSET('Sanitation Data'!$I$28,0,10*ROW('Sanitation Data'!I126))="","",OFFSET('Sanitation Data'!$I$28,0,10*ROW('Sanitation Data'!I126)))</f>
        <v/>
      </c>
      <c r="DK132" s="276" t="str">
        <f ca="true">+IF(OFFSET('Sanitation Data'!$I$29,0,10*ROW('Sanitation Data'!I126))="","",OFFSET('Sanitation Data'!$I$29,0,10*ROW('Sanitation Data'!I126)))</f>
        <v/>
      </c>
      <c r="DL132" s="276" t="str">
        <f ca="true">+IF(OFFSET('Sanitation Data'!$I$30,0,10*ROW('Sanitation Data'!I126))="","",OFFSET('Sanitation Data'!$I$30,0,10*ROW('Sanitation Data'!I126)))</f>
        <v/>
      </c>
      <c r="DM132" s="276" t="str">
        <f ca="true">+IF(OFFSET('Sanitation Data'!$I$31,0,10*ROW('Sanitation Data'!I126))="","",OFFSET('Sanitation Data'!$I$31,0,10*ROW('Sanitation Data'!I126)))</f>
        <v/>
      </c>
      <c r="DN132" s="276" t="str">
        <f ca="true">+IF(OFFSET('Sanitation Data'!$I$32,0,10*ROW('Sanitation Data'!I126))="","",OFFSET('Sanitation Data'!$I$32,0,10*ROW('Sanitation Data'!I126)))</f>
        <v/>
      </c>
      <c r="DO132" s="276" t="str">
        <f ca="true">+IF(OFFSET('Hygiene Data'!$D$11,0,10*ROW('Hygiene Data'!D126))="","",OFFSET('Hygiene Data'!$D$11,0,10*ROW('Hygiene Data'!D126)))</f>
        <v/>
      </c>
      <c r="DP132" s="276" t="str">
        <f ca="true">+IF(OFFSET('Hygiene Data'!$D$12,0,10*ROW('Hygiene Data'!D126))="","",OFFSET('Hygiene Data'!$D$12,0,10*ROW('Hygiene Data'!D126)))</f>
        <v/>
      </c>
      <c r="DQ132" s="276" t="str">
        <f ca="true">+IF(OFFSET('Hygiene Data'!$D$13,0,10*ROW('Hygiene Data'!D126))="","",OFFSET('Hygiene Data'!$D$13,0,10*ROW('Hygiene Data'!D126)))</f>
        <v/>
      </c>
      <c r="DR132" s="276" t="str">
        <f ca="true">+IF(OFFSET('Hygiene Data'!$E$11,0,10*ROW('Hygiene Data'!E126))="","",OFFSET('Hygiene Data'!$E$11,0,10*ROW('Hygiene Data'!E126)))</f>
        <v/>
      </c>
      <c r="DS132" s="276" t="str">
        <f ca="true">+IF(OFFSET('Hygiene Data'!$E$12,0,10*ROW('Hygiene Data'!E126))="","",OFFSET('Hygiene Data'!$E$12,0,10*ROW('Hygiene Data'!E126)))</f>
        <v/>
      </c>
      <c r="DT132" s="276" t="str">
        <f ca="true">+IF(OFFSET('Hygiene Data'!$E$13,0,10*ROW('Hygiene Data'!E126))="","",OFFSET('Hygiene Data'!$E$13,0,10*ROW('Hygiene Data'!E126)))</f>
        <v/>
      </c>
      <c r="DU132" s="276" t="str">
        <f ca="true">+IF(OFFSET('Hygiene Data'!$F$11,0,10*ROW('Hygiene Data'!F126))="","",OFFSET('Hygiene Data'!$F$11,0,10*ROW('Hygiene Data'!F126)))</f>
        <v/>
      </c>
      <c r="DV132" s="276" t="str">
        <f ca="true">+IF(OFFSET('Hygiene Data'!$F$12,0,10*ROW('Hygiene Data'!F126))="","",OFFSET('Hygiene Data'!$F$12,0,10*ROW('Hygiene Data'!F126)))</f>
        <v/>
      </c>
      <c r="DW132" s="276" t="str">
        <f ca="true">+IF(OFFSET('Hygiene Data'!$F$13,0,10*ROW('Hygiene Data'!F126))="","",OFFSET('Hygiene Data'!$F$13,0,10*ROW('Hygiene Data'!F126)))</f>
        <v/>
      </c>
      <c r="DX132" s="276" t="str">
        <f ca="true">+IF(OFFSET('Hygiene Data'!$G$11,0,10*ROW('Hygiene Data'!G126))="","",OFFSET('Hygiene Data'!$G$11,0,10*ROW('Hygiene Data'!G126)))</f>
        <v/>
      </c>
      <c r="DY132" s="276" t="str">
        <f ca="true">+IF(OFFSET('Hygiene Data'!$G$12,0,10*ROW('Hygiene Data'!G126))="","",OFFSET('Hygiene Data'!$G$12,0,10*ROW('Hygiene Data'!G126)))</f>
        <v/>
      </c>
      <c r="DZ132" s="276" t="str">
        <f ca="true">+IF(OFFSET('Hygiene Data'!$G$13,0,10*ROW('Hygiene Data'!G126))="","",OFFSET('Hygiene Data'!$G$13,0,10*ROW('Hygiene Data'!G126)))</f>
        <v/>
      </c>
      <c r="EA132" s="276" t="str">
        <f ca="true">+IF(OFFSET('Hygiene Data'!$H$11,0,10*ROW('Hygiene Data'!H126))="","",OFFSET('Hygiene Data'!$H$11,0,10*ROW('Hygiene Data'!H126)))</f>
        <v/>
      </c>
      <c r="EB132" s="276" t="str">
        <f ca="true">+IF(OFFSET('Hygiene Data'!$H$12,0,10*ROW('Hygiene Data'!H126))="","",OFFSET('Hygiene Data'!$H$12,0,10*ROW('Hygiene Data'!H126)))</f>
        <v/>
      </c>
      <c r="EC132" s="276" t="str">
        <f ca="true">+IF(OFFSET('Hygiene Data'!$H$13,0,10*ROW('Hygiene Data'!H126))="","",OFFSET('Hygiene Data'!$H$13,0,10*ROW('Hygiene Data'!H126)))</f>
        <v/>
      </c>
      <c r="ED132" s="276" t="str">
        <f ca="true">+IF(OFFSET('Hygiene Data'!$I$11,0,10*ROW('Hygiene Data'!I126))="","",OFFSET('Hygiene Data'!$I$11,0,10*ROW('Hygiene Data'!I126)))</f>
        <v/>
      </c>
      <c r="EE132" s="276" t="str">
        <f ca="true">+IF(OFFSET('Hygiene Data'!$I$12,0,10*ROW('Hygiene Data'!I126))="","",OFFSET('Hygiene Data'!$I$12,0,10*ROW('Hygiene Data'!I126)))</f>
        <v/>
      </c>
      <c r="EF132" s="276"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2"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6"/>
      <c r="BS133" s="276" t="str">
        <f ca="true">+IF(OFFSET('Water Data'!$D$27,0,10*ROW('Water Data'!D127))="","",OFFSET('Water Data'!$D$27,0,10*ROW('Water Data'!D127)))</f>
        <v/>
      </c>
      <c r="BT133" s="276" t="str">
        <f ca="true">+IF(OFFSET('Water Data'!$D$28,0,10*ROW('Water Data'!D127))="","",OFFSET('Water Data'!$D$28,0,10*ROW('Water Data'!D127)))</f>
        <v/>
      </c>
      <c r="BU133" s="276" t="str">
        <f ca="true">+IF(OFFSET('Water Data'!$D$29,0,10*ROW('Water Data'!D127))="","",OFFSET('Water Data'!$D$29,0,10*ROW('Water Data'!D127)))</f>
        <v/>
      </c>
      <c r="BV133" s="276" t="str">
        <f ca="true">+IF(OFFSET('Water Data'!$E$27,0,10*ROW('Water Data'!E127))="","",OFFSET('Water Data'!$E$27,0,10*ROW('Water Data'!E127)))</f>
        <v/>
      </c>
      <c r="BW133" s="276" t="str">
        <f ca="true">+IF(OFFSET('Water Data'!$E$28,0,10*ROW('Water Data'!E127))="","",OFFSET('Water Data'!$E$28,0,10*ROW('Water Data'!E127)))</f>
        <v/>
      </c>
      <c r="BX133" s="276" t="str">
        <f ca="true">+IF(OFFSET('Water Data'!$E$29,0,10*ROW('Water Data'!E127))="","",OFFSET('Water Data'!$E$29,0,10*ROW('Water Data'!E127)))</f>
        <v/>
      </c>
      <c r="BY133" s="276" t="str">
        <f ca="true">+IF(OFFSET('Water Data'!$F$27,0,10*ROW('Water Data'!F127))="","",OFFSET('Water Data'!$F$27,0,10*ROW('Water Data'!F127)))</f>
        <v/>
      </c>
      <c r="BZ133" s="276" t="str">
        <f ca="true">+IF(OFFSET('Water Data'!$F$28,0,10*ROW('Water Data'!F127))="","",OFFSET('Water Data'!$F$28,0,10*ROW('Water Data'!F127)))</f>
        <v/>
      </c>
      <c r="CA133" s="276" t="str">
        <f ca="true">+IF(OFFSET('Water Data'!$F$29,0,10*ROW('Water Data'!F127))="","",OFFSET('Water Data'!$F$29,0,10*ROW('Water Data'!F127)))</f>
        <v/>
      </c>
      <c r="CB133" s="276" t="str">
        <f ca="true">+IF(OFFSET('Water Data'!$G$27,0,10*ROW('Water Data'!G127))="","",OFFSET('Water Data'!$G$27,0,10*ROW('Water Data'!G127)))</f>
        <v/>
      </c>
      <c r="CC133" s="276" t="str">
        <f ca="true">+IF(OFFSET('Water Data'!$G$28,0,10*ROW('Water Data'!G127))="","",OFFSET('Water Data'!$G$28,0,10*ROW('Water Data'!G127)))</f>
        <v/>
      </c>
      <c r="CD133" s="276" t="str">
        <f ca="true">+IF(OFFSET('Water Data'!$G$29,0,10*ROW('Water Data'!G127))="","",OFFSET('Water Data'!$G$29,0,10*ROW('Water Data'!G127)))</f>
        <v/>
      </c>
      <c r="CE133" s="276" t="str">
        <f ca="true">+IF(OFFSET('Water Data'!$H$27,0,10*ROW('Water Data'!H127))="","",OFFSET('Water Data'!$H$27,0,10*ROW('Water Data'!H127)))</f>
        <v/>
      </c>
      <c r="CF133" s="276" t="str">
        <f ca="true">+IF(OFFSET('Water Data'!$H$28,0,10*ROW('Water Data'!H127))="","",OFFSET('Water Data'!$H$28,0,10*ROW('Water Data'!H127)))</f>
        <v/>
      </c>
      <c r="CG133" s="276" t="str">
        <f ca="true">+IF(OFFSET('Water Data'!$H$29,0,10*ROW('Water Data'!H127))="","",OFFSET('Water Data'!$H$29,0,10*ROW('Water Data'!H127)))</f>
        <v/>
      </c>
      <c r="CH133" s="276" t="str">
        <f ca="true">+IF(OFFSET('Water Data'!$I$27,0,10*ROW('Water Data'!I127))="","",OFFSET('Water Data'!$I$27,0,10*ROW('Water Data'!I127)))</f>
        <v/>
      </c>
      <c r="CI133" s="276" t="str">
        <f ca="true">+IF(OFFSET('Water Data'!$I$28,0,10*ROW('Water Data'!I127))="","",OFFSET('Water Data'!$I$28,0,10*ROW('Water Data'!I127)))</f>
        <v/>
      </c>
      <c r="CJ133" s="276" t="str">
        <f ca="true">+IF(OFFSET('Water Data'!$I$29,0,10*ROW('Water Data'!I127))="","",OFFSET('Water Data'!$I$29,0,10*ROW('Water Data'!I127)))</f>
        <v/>
      </c>
      <c r="CK133" s="276" t="str">
        <f ca="true">+IF(OFFSET('Sanitation Data'!$D$28,0,10*ROW('Sanitation Data'!D127))="","",OFFSET('Sanitation Data'!$D$28,0,10*ROW('Sanitation Data'!D127)))</f>
        <v/>
      </c>
      <c r="CL133" s="276" t="str">
        <f ca="true">+IF(OFFSET('Sanitation Data'!$D$29,0,10*ROW('Sanitation Data'!D127))="","",OFFSET('Sanitation Data'!$D$29,0,10*ROW('Sanitation Data'!D127)))</f>
        <v/>
      </c>
      <c r="CM133" s="276" t="str">
        <f ca="true">+IF(OFFSET('Sanitation Data'!$D$30,0,10*ROW('Sanitation Data'!D127))="","",OFFSET('Sanitation Data'!$D$30,0,10*ROW('Sanitation Data'!D127)))</f>
        <v/>
      </c>
      <c r="CN133" s="276" t="str">
        <f ca="true">+IF(OFFSET('Sanitation Data'!$D$31,0,10*ROW('Sanitation Data'!D127))="","",OFFSET('Sanitation Data'!$D$31,0,10*ROW('Sanitation Data'!D127)))</f>
        <v/>
      </c>
      <c r="CO133" s="276" t="str">
        <f ca="true">+IF(OFFSET('Sanitation Data'!$D$32,0,10*ROW('Sanitation Data'!D127))="","",OFFSET('Sanitation Data'!$D$32,0,10*ROW('Sanitation Data'!D127)))</f>
        <v/>
      </c>
      <c r="CP133" s="276" t="str">
        <f ca="true">+IF(OFFSET('Sanitation Data'!$E$28,0,10*ROW('Sanitation Data'!E127))="","",OFFSET('Sanitation Data'!$E$28,0,10*ROW('Sanitation Data'!E127)))</f>
        <v/>
      </c>
      <c r="CQ133" s="276" t="str">
        <f ca="true">+IF(OFFSET('Sanitation Data'!$E$29,0,10*ROW('Sanitation Data'!E127))="","",OFFSET('Sanitation Data'!$E$29,0,10*ROW('Sanitation Data'!E127)))</f>
        <v/>
      </c>
      <c r="CR133" s="276" t="str">
        <f ca="true">+IF(OFFSET('Sanitation Data'!$E$30,0,10*ROW('Sanitation Data'!E127))="","",OFFSET('Sanitation Data'!$E$30,0,10*ROW('Sanitation Data'!E127)))</f>
        <v/>
      </c>
      <c r="CS133" s="276" t="str">
        <f ca="true">+IF(OFFSET('Sanitation Data'!$E$31,0,10*ROW('Sanitation Data'!E127))="","",OFFSET('Sanitation Data'!$E$31,0,10*ROW('Sanitation Data'!E127)))</f>
        <v/>
      </c>
      <c r="CT133" s="276" t="str">
        <f ca="true">+IF(OFFSET('Sanitation Data'!$E$32,0,10*ROW('Sanitation Data'!E127))="","",OFFSET('Sanitation Data'!$E$32,0,10*ROW('Sanitation Data'!E127)))</f>
        <v/>
      </c>
      <c r="CU133" s="276" t="str">
        <f ca="true">+IF(OFFSET('Sanitation Data'!$F$28,0,10*ROW('Sanitation Data'!F127))="","",OFFSET('Sanitation Data'!$F$28,0,10*ROW('Sanitation Data'!F127)))</f>
        <v/>
      </c>
      <c r="CV133" s="276" t="str">
        <f ca="true">+IF(OFFSET('Sanitation Data'!$F$29,0,10*ROW('Sanitation Data'!F127))="","",OFFSET('Sanitation Data'!$F$29,0,10*ROW('Sanitation Data'!F127)))</f>
        <v/>
      </c>
      <c r="CW133" s="276" t="str">
        <f ca="true">+IF(OFFSET('Sanitation Data'!$F$30,0,10*ROW('Sanitation Data'!F127))="","",OFFSET('Sanitation Data'!$F$30,0,10*ROW('Sanitation Data'!F127)))</f>
        <v/>
      </c>
      <c r="CX133" s="276" t="str">
        <f ca="true">+IF(OFFSET('Sanitation Data'!$F$31,0,10*ROW('Sanitation Data'!F127))="","",OFFSET('Sanitation Data'!$F$31,0,10*ROW('Sanitation Data'!F127)))</f>
        <v/>
      </c>
      <c r="CY133" s="276" t="str">
        <f ca="true">+IF(OFFSET('Sanitation Data'!$F$32,0,10*ROW('Sanitation Data'!F127))="","",OFFSET('Sanitation Data'!$F$32,0,10*ROW('Sanitation Data'!F127)))</f>
        <v/>
      </c>
      <c r="CZ133" s="276" t="str">
        <f ca="true">+IF(OFFSET('Sanitation Data'!$G$28,0,10*ROW('Sanitation Data'!G127))="","",OFFSET('Sanitation Data'!$G$28,0,10*ROW('Sanitation Data'!G127)))</f>
        <v/>
      </c>
      <c r="DA133" s="276" t="str">
        <f ca="true">+IF(OFFSET('Sanitation Data'!$G$29,0,10*ROW('Sanitation Data'!G127))="","",OFFSET('Sanitation Data'!$G$29,0,10*ROW('Sanitation Data'!G127)))</f>
        <v/>
      </c>
      <c r="DB133" s="276" t="str">
        <f ca="true">+IF(OFFSET('Sanitation Data'!$G$30,0,10*ROW('Sanitation Data'!G127))="","",OFFSET('Sanitation Data'!$G$30,0,10*ROW('Sanitation Data'!G127)))</f>
        <v/>
      </c>
      <c r="DC133" s="276" t="str">
        <f ca="true">+IF(OFFSET('Sanitation Data'!$G$31,0,10*ROW('Sanitation Data'!G127))="","",OFFSET('Sanitation Data'!$G$31,0,10*ROW('Sanitation Data'!G127)))</f>
        <v/>
      </c>
      <c r="DD133" s="276" t="str">
        <f ca="true">+IF(OFFSET('Sanitation Data'!$G$32,0,10*ROW('Sanitation Data'!G127))="","",OFFSET('Sanitation Data'!$G$32,0,10*ROW('Sanitation Data'!G127)))</f>
        <v/>
      </c>
      <c r="DE133" s="276" t="str">
        <f ca="true">+IF(OFFSET('Sanitation Data'!$H$28,0,10*ROW('Sanitation Data'!H127))="","",OFFSET('Sanitation Data'!$H$28,0,10*ROW('Sanitation Data'!H127)))</f>
        <v/>
      </c>
      <c r="DF133" s="276" t="str">
        <f ca="true">+IF(OFFSET('Sanitation Data'!$H$29,0,10*ROW('Sanitation Data'!H127))="","",OFFSET('Sanitation Data'!$H$29,0,10*ROW('Sanitation Data'!H127)))</f>
        <v/>
      </c>
      <c r="DG133" s="276" t="str">
        <f ca="true">+IF(OFFSET('Sanitation Data'!$H$30,0,10*ROW('Sanitation Data'!H127))="","",OFFSET('Sanitation Data'!$H$30,0,10*ROW('Sanitation Data'!H127)))</f>
        <v/>
      </c>
      <c r="DH133" s="276" t="str">
        <f ca="true">+IF(OFFSET('Sanitation Data'!$H$31,0,10*ROW('Sanitation Data'!H127))="","",OFFSET('Sanitation Data'!$H$31,0,10*ROW('Sanitation Data'!H127)))</f>
        <v/>
      </c>
      <c r="DI133" s="276" t="str">
        <f ca="true">+IF(OFFSET('Sanitation Data'!$H$32,0,10*ROW('Sanitation Data'!H127))="","",OFFSET('Sanitation Data'!$H$32,0,10*ROW('Sanitation Data'!H127)))</f>
        <v/>
      </c>
      <c r="DJ133" s="276" t="str">
        <f ca="true">+IF(OFFSET('Sanitation Data'!$I$28,0,10*ROW('Sanitation Data'!I127))="","",OFFSET('Sanitation Data'!$I$28,0,10*ROW('Sanitation Data'!I127)))</f>
        <v/>
      </c>
      <c r="DK133" s="276" t="str">
        <f ca="true">+IF(OFFSET('Sanitation Data'!$I$29,0,10*ROW('Sanitation Data'!I127))="","",OFFSET('Sanitation Data'!$I$29,0,10*ROW('Sanitation Data'!I127)))</f>
        <v/>
      </c>
      <c r="DL133" s="276" t="str">
        <f ca="true">+IF(OFFSET('Sanitation Data'!$I$30,0,10*ROW('Sanitation Data'!I127))="","",OFFSET('Sanitation Data'!$I$30,0,10*ROW('Sanitation Data'!I127)))</f>
        <v/>
      </c>
      <c r="DM133" s="276" t="str">
        <f ca="true">+IF(OFFSET('Sanitation Data'!$I$31,0,10*ROW('Sanitation Data'!I127))="","",OFFSET('Sanitation Data'!$I$31,0,10*ROW('Sanitation Data'!I127)))</f>
        <v/>
      </c>
      <c r="DN133" s="276" t="str">
        <f ca="true">+IF(OFFSET('Sanitation Data'!$I$32,0,10*ROW('Sanitation Data'!I127))="","",OFFSET('Sanitation Data'!$I$32,0,10*ROW('Sanitation Data'!I127)))</f>
        <v/>
      </c>
      <c r="DO133" s="276" t="str">
        <f ca="true">+IF(OFFSET('Hygiene Data'!$D$11,0,10*ROW('Hygiene Data'!D127))="","",OFFSET('Hygiene Data'!$D$11,0,10*ROW('Hygiene Data'!D127)))</f>
        <v/>
      </c>
      <c r="DP133" s="276" t="str">
        <f ca="true">+IF(OFFSET('Hygiene Data'!$D$12,0,10*ROW('Hygiene Data'!D127))="","",OFFSET('Hygiene Data'!$D$12,0,10*ROW('Hygiene Data'!D127)))</f>
        <v/>
      </c>
      <c r="DQ133" s="276" t="str">
        <f ca="true">+IF(OFFSET('Hygiene Data'!$D$13,0,10*ROW('Hygiene Data'!D127))="","",OFFSET('Hygiene Data'!$D$13,0,10*ROW('Hygiene Data'!D127)))</f>
        <v/>
      </c>
      <c r="DR133" s="276" t="str">
        <f ca="true">+IF(OFFSET('Hygiene Data'!$E$11,0,10*ROW('Hygiene Data'!E127))="","",OFFSET('Hygiene Data'!$E$11,0,10*ROW('Hygiene Data'!E127)))</f>
        <v/>
      </c>
      <c r="DS133" s="276" t="str">
        <f ca="true">+IF(OFFSET('Hygiene Data'!$E$12,0,10*ROW('Hygiene Data'!E127))="","",OFFSET('Hygiene Data'!$E$12,0,10*ROW('Hygiene Data'!E127)))</f>
        <v/>
      </c>
      <c r="DT133" s="276" t="str">
        <f ca="true">+IF(OFFSET('Hygiene Data'!$E$13,0,10*ROW('Hygiene Data'!E127))="","",OFFSET('Hygiene Data'!$E$13,0,10*ROW('Hygiene Data'!E127)))</f>
        <v/>
      </c>
      <c r="DU133" s="276" t="str">
        <f ca="true">+IF(OFFSET('Hygiene Data'!$F$11,0,10*ROW('Hygiene Data'!F127))="","",OFFSET('Hygiene Data'!$F$11,0,10*ROW('Hygiene Data'!F127)))</f>
        <v/>
      </c>
      <c r="DV133" s="276" t="str">
        <f ca="true">+IF(OFFSET('Hygiene Data'!$F$12,0,10*ROW('Hygiene Data'!F127))="","",OFFSET('Hygiene Data'!$F$12,0,10*ROW('Hygiene Data'!F127)))</f>
        <v/>
      </c>
      <c r="DW133" s="276" t="str">
        <f ca="true">+IF(OFFSET('Hygiene Data'!$F$13,0,10*ROW('Hygiene Data'!F127))="","",OFFSET('Hygiene Data'!$F$13,0,10*ROW('Hygiene Data'!F127)))</f>
        <v/>
      </c>
      <c r="DX133" s="276" t="str">
        <f ca="true">+IF(OFFSET('Hygiene Data'!$G$11,0,10*ROW('Hygiene Data'!G127))="","",OFFSET('Hygiene Data'!$G$11,0,10*ROW('Hygiene Data'!G127)))</f>
        <v/>
      </c>
      <c r="DY133" s="276" t="str">
        <f ca="true">+IF(OFFSET('Hygiene Data'!$G$12,0,10*ROW('Hygiene Data'!G127))="","",OFFSET('Hygiene Data'!$G$12,0,10*ROW('Hygiene Data'!G127)))</f>
        <v/>
      </c>
      <c r="DZ133" s="276" t="str">
        <f ca="true">+IF(OFFSET('Hygiene Data'!$G$13,0,10*ROW('Hygiene Data'!G127))="","",OFFSET('Hygiene Data'!$G$13,0,10*ROW('Hygiene Data'!G127)))</f>
        <v/>
      </c>
      <c r="EA133" s="276" t="str">
        <f ca="true">+IF(OFFSET('Hygiene Data'!$H$11,0,10*ROW('Hygiene Data'!H127))="","",OFFSET('Hygiene Data'!$H$11,0,10*ROW('Hygiene Data'!H127)))</f>
        <v/>
      </c>
      <c r="EB133" s="276" t="str">
        <f ca="true">+IF(OFFSET('Hygiene Data'!$H$12,0,10*ROW('Hygiene Data'!H127))="","",OFFSET('Hygiene Data'!$H$12,0,10*ROW('Hygiene Data'!H127)))</f>
        <v/>
      </c>
      <c r="EC133" s="276" t="str">
        <f ca="true">+IF(OFFSET('Hygiene Data'!$H$13,0,10*ROW('Hygiene Data'!H127))="","",OFFSET('Hygiene Data'!$H$13,0,10*ROW('Hygiene Data'!H127)))</f>
        <v/>
      </c>
      <c r="ED133" s="276" t="str">
        <f ca="true">+IF(OFFSET('Hygiene Data'!$I$11,0,10*ROW('Hygiene Data'!I127))="","",OFFSET('Hygiene Data'!$I$11,0,10*ROW('Hygiene Data'!I127)))</f>
        <v/>
      </c>
      <c r="EE133" s="276" t="str">
        <f ca="true">+IF(OFFSET('Hygiene Data'!$I$12,0,10*ROW('Hygiene Data'!I127))="","",OFFSET('Hygiene Data'!$I$12,0,10*ROW('Hygiene Data'!I127)))</f>
        <v/>
      </c>
      <c r="EF133" s="276"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2"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6"/>
      <c r="BS134" s="276" t="str">
        <f ca="true">+IF(OFFSET('Water Data'!$D$27,0,10*ROW('Water Data'!D128))="","",OFFSET('Water Data'!$D$27,0,10*ROW('Water Data'!D128)))</f>
        <v/>
      </c>
      <c r="BT134" s="276" t="str">
        <f ca="true">+IF(OFFSET('Water Data'!$D$28,0,10*ROW('Water Data'!D128))="","",OFFSET('Water Data'!$D$28,0,10*ROW('Water Data'!D128)))</f>
        <v/>
      </c>
      <c r="BU134" s="276" t="str">
        <f ca="true">+IF(OFFSET('Water Data'!$D$29,0,10*ROW('Water Data'!D128))="","",OFFSET('Water Data'!$D$29,0,10*ROW('Water Data'!D128)))</f>
        <v/>
      </c>
      <c r="BV134" s="276" t="str">
        <f ca="true">+IF(OFFSET('Water Data'!$E$27,0,10*ROW('Water Data'!E128))="","",OFFSET('Water Data'!$E$27,0,10*ROW('Water Data'!E128)))</f>
        <v/>
      </c>
      <c r="BW134" s="276" t="str">
        <f ca="true">+IF(OFFSET('Water Data'!$E$28,0,10*ROW('Water Data'!E128))="","",OFFSET('Water Data'!$E$28,0,10*ROW('Water Data'!E128)))</f>
        <v/>
      </c>
      <c r="BX134" s="276" t="str">
        <f ca="true">+IF(OFFSET('Water Data'!$E$29,0,10*ROW('Water Data'!E128))="","",OFFSET('Water Data'!$E$29,0,10*ROW('Water Data'!E128)))</f>
        <v/>
      </c>
      <c r="BY134" s="276" t="str">
        <f ca="true">+IF(OFFSET('Water Data'!$F$27,0,10*ROW('Water Data'!F128))="","",OFFSET('Water Data'!$F$27,0,10*ROW('Water Data'!F128)))</f>
        <v/>
      </c>
      <c r="BZ134" s="276" t="str">
        <f ca="true">+IF(OFFSET('Water Data'!$F$28,0,10*ROW('Water Data'!F128))="","",OFFSET('Water Data'!$F$28,0,10*ROW('Water Data'!F128)))</f>
        <v/>
      </c>
      <c r="CA134" s="276" t="str">
        <f ca="true">+IF(OFFSET('Water Data'!$F$29,0,10*ROW('Water Data'!F128))="","",OFFSET('Water Data'!$F$29,0,10*ROW('Water Data'!F128)))</f>
        <v/>
      </c>
      <c r="CB134" s="276" t="str">
        <f ca="true">+IF(OFFSET('Water Data'!$G$27,0,10*ROW('Water Data'!G128))="","",OFFSET('Water Data'!$G$27,0,10*ROW('Water Data'!G128)))</f>
        <v/>
      </c>
      <c r="CC134" s="276" t="str">
        <f ca="true">+IF(OFFSET('Water Data'!$G$28,0,10*ROW('Water Data'!G128))="","",OFFSET('Water Data'!$G$28,0,10*ROW('Water Data'!G128)))</f>
        <v/>
      </c>
      <c r="CD134" s="276" t="str">
        <f ca="true">+IF(OFFSET('Water Data'!$G$29,0,10*ROW('Water Data'!G128))="","",OFFSET('Water Data'!$G$29,0,10*ROW('Water Data'!G128)))</f>
        <v/>
      </c>
      <c r="CE134" s="276" t="str">
        <f ca="true">+IF(OFFSET('Water Data'!$H$27,0,10*ROW('Water Data'!H128))="","",OFFSET('Water Data'!$H$27,0,10*ROW('Water Data'!H128)))</f>
        <v/>
      </c>
      <c r="CF134" s="276" t="str">
        <f ca="true">+IF(OFFSET('Water Data'!$H$28,0,10*ROW('Water Data'!H128))="","",OFFSET('Water Data'!$H$28,0,10*ROW('Water Data'!H128)))</f>
        <v/>
      </c>
      <c r="CG134" s="276" t="str">
        <f ca="true">+IF(OFFSET('Water Data'!$H$29,0,10*ROW('Water Data'!H128))="","",OFFSET('Water Data'!$H$29,0,10*ROW('Water Data'!H128)))</f>
        <v/>
      </c>
      <c r="CH134" s="276" t="str">
        <f ca="true">+IF(OFFSET('Water Data'!$I$27,0,10*ROW('Water Data'!I128))="","",OFFSET('Water Data'!$I$27,0,10*ROW('Water Data'!I128)))</f>
        <v/>
      </c>
      <c r="CI134" s="276" t="str">
        <f ca="true">+IF(OFFSET('Water Data'!$I$28,0,10*ROW('Water Data'!I128))="","",OFFSET('Water Data'!$I$28,0,10*ROW('Water Data'!I128)))</f>
        <v/>
      </c>
      <c r="CJ134" s="276" t="str">
        <f ca="true">+IF(OFFSET('Water Data'!$I$29,0,10*ROW('Water Data'!I128))="","",OFFSET('Water Data'!$I$29,0,10*ROW('Water Data'!I128)))</f>
        <v/>
      </c>
      <c r="CK134" s="276" t="str">
        <f ca="true">+IF(OFFSET('Sanitation Data'!$D$28,0,10*ROW('Sanitation Data'!D128))="","",OFFSET('Sanitation Data'!$D$28,0,10*ROW('Sanitation Data'!D128)))</f>
        <v/>
      </c>
      <c r="CL134" s="276" t="str">
        <f ca="true">+IF(OFFSET('Sanitation Data'!$D$29,0,10*ROW('Sanitation Data'!D128))="","",OFFSET('Sanitation Data'!$D$29,0,10*ROW('Sanitation Data'!D128)))</f>
        <v/>
      </c>
      <c r="CM134" s="276" t="str">
        <f ca="true">+IF(OFFSET('Sanitation Data'!$D$30,0,10*ROW('Sanitation Data'!D128))="","",OFFSET('Sanitation Data'!$D$30,0,10*ROW('Sanitation Data'!D128)))</f>
        <v/>
      </c>
      <c r="CN134" s="276" t="str">
        <f ca="true">+IF(OFFSET('Sanitation Data'!$D$31,0,10*ROW('Sanitation Data'!D128))="","",OFFSET('Sanitation Data'!$D$31,0,10*ROW('Sanitation Data'!D128)))</f>
        <v/>
      </c>
      <c r="CO134" s="276" t="str">
        <f ca="true">+IF(OFFSET('Sanitation Data'!$D$32,0,10*ROW('Sanitation Data'!D128))="","",OFFSET('Sanitation Data'!$D$32,0,10*ROW('Sanitation Data'!D128)))</f>
        <v/>
      </c>
      <c r="CP134" s="276" t="str">
        <f ca="true">+IF(OFFSET('Sanitation Data'!$E$28,0,10*ROW('Sanitation Data'!E128))="","",OFFSET('Sanitation Data'!$E$28,0,10*ROW('Sanitation Data'!E128)))</f>
        <v/>
      </c>
      <c r="CQ134" s="276" t="str">
        <f ca="true">+IF(OFFSET('Sanitation Data'!$E$29,0,10*ROW('Sanitation Data'!E128))="","",OFFSET('Sanitation Data'!$E$29,0,10*ROW('Sanitation Data'!E128)))</f>
        <v/>
      </c>
      <c r="CR134" s="276" t="str">
        <f ca="true">+IF(OFFSET('Sanitation Data'!$E$30,0,10*ROW('Sanitation Data'!E128))="","",OFFSET('Sanitation Data'!$E$30,0,10*ROW('Sanitation Data'!E128)))</f>
        <v/>
      </c>
      <c r="CS134" s="276" t="str">
        <f ca="true">+IF(OFFSET('Sanitation Data'!$E$31,0,10*ROW('Sanitation Data'!E128))="","",OFFSET('Sanitation Data'!$E$31,0,10*ROW('Sanitation Data'!E128)))</f>
        <v/>
      </c>
      <c r="CT134" s="276" t="str">
        <f ca="true">+IF(OFFSET('Sanitation Data'!$E$32,0,10*ROW('Sanitation Data'!E128))="","",OFFSET('Sanitation Data'!$E$32,0,10*ROW('Sanitation Data'!E128)))</f>
        <v/>
      </c>
      <c r="CU134" s="276" t="str">
        <f ca="true">+IF(OFFSET('Sanitation Data'!$F$28,0,10*ROW('Sanitation Data'!F128))="","",OFFSET('Sanitation Data'!$F$28,0,10*ROW('Sanitation Data'!F128)))</f>
        <v/>
      </c>
      <c r="CV134" s="276" t="str">
        <f ca="true">+IF(OFFSET('Sanitation Data'!$F$29,0,10*ROW('Sanitation Data'!F128))="","",OFFSET('Sanitation Data'!$F$29,0,10*ROW('Sanitation Data'!F128)))</f>
        <v/>
      </c>
      <c r="CW134" s="276" t="str">
        <f ca="true">+IF(OFFSET('Sanitation Data'!$F$30,0,10*ROW('Sanitation Data'!F128))="","",OFFSET('Sanitation Data'!$F$30,0,10*ROW('Sanitation Data'!F128)))</f>
        <v/>
      </c>
      <c r="CX134" s="276" t="str">
        <f ca="true">+IF(OFFSET('Sanitation Data'!$F$31,0,10*ROW('Sanitation Data'!F128))="","",OFFSET('Sanitation Data'!$F$31,0,10*ROW('Sanitation Data'!F128)))</f>
        <v/>
      </c>
      <c r="CY134" s="276" t="str">
        <f ca="true">+IF(OFFSET('Sanitation Data'!$F$32,0,10*ROW('Sanitation Data'!F128))="","",OFFSET('Sanitation Data'!$F$32,0,10*ROW('Sanitation Data'!F128)))</f>
        <v/>
      </c>
      <c r="CZ134" s="276" t="str">
        <f ca="true">+IF(OFFSET('Sanitation Data'!$G$28,0,10*ROW('Sanitation Data'!G128))="","",OFFSET('Sanitation Data'!$G$28,0,10*ROW('Sanitation Data'!G128)))</f>
        <v/>
      </c>
      <c r="DA134" s="276" t="str">
        <f ca="true">+IF(OFFSET('Sanitation Data'!$G$29,0,10*ROW('Sanitation Data'!G128))="","",OFFSET('Sanitation Data'!$G$29,0,10*ROW('Sanitation Data'!G128)))</f>
        <v/>
      </c>
      <c r="DB134" s="276" t="str">
        <f ca="true">+IF(OFFSET('Sanitation Data'!$G$30,0,10*ROW('Sanitation Data'!G128))="","",OFFSET('Sanitation Data'!$G$30,0,10*ROW('Sanitation Data'!G128)))</f>
        <v/>
      </c>
      <c r="DC134" s="276" t="str">
        <f ca="true">+IF(OFFSET('Sanitation Data'!$G$31,0,10*ROW('Sanitation Data'!G128))="","",OFFSET('Sanitation Data'!$G$31,0,10*ROW('Sanitation Data'!G128)))</f>
        <v/>
      </c>
      <c r="DD134" s="276" t="str">
        <f ca="true">+IF(OFFSET('Sanitation Data'!$G$32,0,10*ROW('Sanitation Data'!G128))="","",OFFSET('Sanitation Data'!$G$32,0,10*ROW('Sanitation Data'!G128)))</f>
        <v/>
      </c>
      <c r="DE134" s="276" t="str">
        <f ca="true">+IF(OFFSET('Sanitation Data'!$H$28,0,10*ROW('Sanitation Data'!H128))="","",OFFSET('Sanitation Data'!$H$28,0,10*ROW('Sanitation Data'!H128)))</f>
        <v/>
      </c>
      <c r="DF134" s="276" t="str">
        <f ca="true">+IF(OFFSET('Sanitation Data'!$H$29,0,10*ROW('Sanitation Data'!H128))="","",OFFSET('Sanitation Data'!$H$29,0,10*ROW('Sanitation Data'!H128)))</f>
        <v/>
      </c>
      <c r="DG134" s="276" t="str">
        <f ca="true">+IF(OFFSET('Sanitation Data'!$H$30,0,10*ROW('Sanitation Data'!H128))="","",OFFSET('Sanitation Data'!$H$30,0,10*ROW('Sanitation Data'!H128)))</f>
        <v/>
      </c>
      <c r="DH134" s="276" t="str">
        <f ca="true">+IF(OFFSET('Sanitation Data'!$H$31,0,10*ROW('Sanitation Data'!H128))="","",OFFSET('Sanitation Data'!$H$31,0,10*ROW('Sanitation Data'!H128)))</f>
        <v/>
      </c>
      <c r="DI134" s="276" t="str">
        <f ca="true">+IF(OFFSET('Sanitation Data'!$H$32,0,10*ROW('Sanitation Data'!H128))="","",OFFSET('Sanitation Data'!$H$32,0,10*ROW('Sanitation Data'!H128)))</f>
        <v/>
      </c>
      <c r="DJ134" s="276" t="str">
        <f ca="true">+IF(OFFSET('Sanitation Data'!$I$28,0,10*ROW('Sanitation Data'!I128))="","",OFFSET('Sanitation Data'!$I$28,0,10*ROW('Sanitation Data'!I128)))</f>
        <v/>
      </c>
      <c r="DK134" s="276" t="str">
        <f ca="true">+IF(OFFSET('Sanitation Data'!$I$29,0,10*ROW('Sanitation Data'!I128))="","",OFFSET('Sanitation Data'!$I$29,0,10*ROW('Sanitation Data'!I128)))</f>
        <v/>
      </c>
      <c r="DL134" s="276" t="str">
        <f ca="true">+IF(OFFSET('Sanitation Data'!$I$30,0,10*ROW('Sanitation Data'!I128))="","",OFFSET('Sanitation Data'!$I$30,0,10*ROW('Sanitation Data'!I128)))</f>
        <v/>
      </c>
      <c r="DM134" s="276" t="str">
        <f ca="true">+IF(OFFSET('Sanitation Data'!$I$31,0,10*ROW('Sanitation Data'!I128))="","",OFFSET('Sanitation Data'!$I$31,0,10*ROW('Sanitation Data'!I128)))</f>
        <v/>
      </c>
      <c r="DN134" s="276" t="str">
        <f ca="true">+IF(OFFSET('Sanitation Data'!$I$32,0,10*ROW('Sanitation Data'!I128))="","",OFFSET('Sanitation Data'!$I$32,0,10*ROW('Sanitation Data'!I128)))</f>
        <v/>
      </c>
      <c r="DO134" s="276" t="str">
        <f ca="true">+IF(OFFSET('Hygiene Data'!$D$11,0,10*ROW('Hygiene Data'!D128))="","",OFFSET('Hygiene Data'!$D$11,0,10*ROW('Hygiene Data'!D128)))</f>
        <v/>
      </c>
      <c r="DP134" s="276" t="str">
        <f ca="true">+IF(OFFSET('Hygiene Data'!$D$12,0,10*ROW('Hygiene Data'!D128))="","",OFFSET('Hygiene Data'!$D$12,0,10*ROW('Hygiene Data'!D128)))</f>
        <v/>
      </c>
      <c r="DQ134" s="276" t="str">
        <f ca="true">+IF(OFFSET('Hygiene Data'!$D$13,0,10*ROW('Hygiene Data'!D128))="","",OFFSET('Hygiene Data'!$D$13,0,10*ROW('Hygiene Data'!D128)))</f>
        <v/>
      </c>
      <c r="DR134" s="276" t="str">
        <f ca="true">+IF(OFFSET('Hygiene Data'!$E$11,0,10*ROW('Hygiene Data'!E128))="","",OFFSET('Hygiene Data'!$E$11,0,10*ROW('Hygiene Data'!E128)))</f>
        <v/>
      </c>
      <c r="DS134" s="276" t="str">
        <f ca="true">+IF(OFFSET('Hygiene Data'!$E$12,0,10*ROW('Hygiene Data'!E128))="","",OFFSET('Hygiene Data'!$E$12,0,10*ROW('Hygiene Data'!E128)))</f>
        <v/>
      </c>
      <c r="DT134" s="276" t="str">
        <f ca="true">+IF(OFFSET('Hygiene Data'!$E$13,0,10*ROW('Hygiene Data'!E128))="","",OFFSET('Hygiene Data'!$E$13,0,10*ROW('Hygiene Data'!E128)))</f>
        <v/>
      </c>
      <c r="DU134" s="276" t="str">
        <f ca="true">+IF(OFFSET('Hygiene Data'!$F$11,0,10*ROW('Hygiene Data'!F128))="","",OFFSET('Hygiene Data'!$F$11,0,10*ROW('Hygiene Data'!F128)))</f>
        <v/>
      </c>
      <c r="DV134" s="276" t="str">
        <f ca="true">+IF(OFFSET('Hygiene Data'!$F$12,0,10*ROW('Hygiene Data'!F128))="","",OFFSET('Hygiene Data'!$F$12,0,10*ROW('Hygiene Data'!F128)))</f>
        <v/>
      </c>
      <c r="DW134" s="276" t="str">
        <f ca="true">+IF(OFFSET('Hygiene Data'!$F$13,0,10*ROW('Hygiene Data'!F128))="","",OFFSET('Hygiene Data'!$F$13,0,10*ROW('Hygiene Data'!F128)))</f>
        <v/>
      </c>
      <c r="DX134" s="276" t="str">
        <f ca="true">+IF(OFFSET('Hygiene Data'!$G$11,0,10*ROW('Hygiene Data'!G128))="","",OFFSET('Hygiene Data'!$G$11,0,10*ROW('Hygiene Data'!G128)))</f>
        <v/>
      </c>
      <c r="DY134" s="276" t="str">
        <f ca="true">+IF(OFFSET('Hygiene Data'!$G$12,0,10*ROW('Hygiene Data'!G128))="","",OFFSET('Hygiene Data'!$G$12,0,10*ROW('Hygiene Data'!G128)))</f>
        <v/>
      </c>
      <c r="DZ134" s="276" t="str">
        <f ca="true">+IF(OFFSET('Hygiene Data'!$G$13,0,10*ROW('Hygiene Data'!G128))="","",OFFSET('Hygiene Data'!$G$13,0,10*ROW('Hygiene Data'!G128)))</f>
        <v/>
      </c>
      <c r="EA134" s="276" t="str">
        <f ca="true">+IF(OFFSET('Hygiene Data'!$H$11,0,10*ROW('Hygiene Data'!H128))="","",OFFSET('Hygiene Data'!$H$11,0,10*ROW('Hygiene Data'!H128)))</f>
        <v/>
      </c>
      <c r="EB134" s="276" t="str">
        <f ca="true">+IF(OFFSET('Hygiene Data'!$H$12,0,10*ROW('Hygiene Data'!H128))="","",OFFSET('Hygiene Data'!$H$12,0,10*ROW('Hygiene Data'!H128)))</f>
        <v/>
      </c>
      <c r="EC134" s="276" t="str">
        <f ca="true">+IF(OFFSET('Hygiene Data'!$H$13,0,10*ROW('Hygiene Data'!H128))="","",OFFSET('Hygiene Data'!$H$13,0,10*ROW('Hygiene Data'!H128)))</f>
        <v/>
      </c>
      <c r="ED134" s="276" t="str">
        <f ca="true">+IF(OFFSET('Hygiene Data'!$I$11,0,10*ROW('Hygiene Data'!I128))="","",OFFSET('Hygiene Data'!$I$11,0,10*ROW('Hygiene Data'!I128)))</f>
        <v/>
      </c>
      <c r="EE134" s="276" t="str">
        <f ca="true">+IF(OFFSET('Hygiene Data'!$I$12,0,10*ROW('Hygiene Data'!I128))="","",OFFSET('Hygiene Data'!$I$12,0,10*ROW('Hygiene Data'!I128)))</f>
        <v/>
      </c>
      <c r="EF134" s="276"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2"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6"/>
      <c r="BS135" s="276" t="str">
        <f ca="true">+IF(OFFSET('Water Data'!$D$27,0,10*ROW('Water Data'!D129))="","",OFFSET('Water Data'!$D$27,0,10*ROW('Water Data'!D129)))</f>
        <v/>
      </c>
      <c r="BT135" s="276" t="str">
        <f ca="true">+IF(OFFSET('Water Data'!$D$28,0,10*ROW('Water Data'!D129))="","",OFFSET('Water Data'!$D$28,0,10*ROW('Water Data'!D129)))</f>
        <v/>
      </c>
      <c r="BU135" s="276" t="str">
        <f ca="true">+IF(OFFSET('Water Data'!$D$29,0,10*ROW('Water Data'!D129))="","",OFFSET('Water Data'!$D$29,0,10*ROW('Water Data'!D129)))</f>
        <v/>
      </c>
      <c r="BV135" s="276" t="str">
        <f ca="true">+IF(OFFSET('Water Data'!$E$27,0,10*ROW('Water Data'!E129))="","",OFFSET('Water Data'!$E$27,0,10*ROW('Water Data'!E129)))</f>
        <v/>
      </c>
      <c r="BW135" s="276" t="str">
        <f ca="true">+IF(OFFSET('Water Data'!$E$28,0,10*ROW('Water Data'!E129))="","",OFFSET('Water Data'!$E$28,0,10*ROW('Water Data'!E129)))</f>
        <v/>
      </c>
      <c r="BX135" s="276" t="str">
        <f ca="true">+IF(OFFSET('Water Data'!$E$29,0,10*ROW('Water Data'!E129))="","",OFFSET('Water Data'!$E$29,0,10*ROW('Water Data'!E129)))</f>
        <v/>
      </c>
      <c r="BY135" s="276" t="str">
        <f ca="true">+IF(OFFSET('Water Data'!$F$27,0,10*ROW('Water Data'!F129))="","",OFFSET('Water Data'!$F$27,0,10*ROW('Water Data'!F129)))</f>
        <v/>
      </c>
      <c r="BZ135" s="276" t="str">
        <f ca="true">+IF(OFFSET('Water Data'!$F$28,0,10*ROW('Water Data'!F129))="","",OFFSET('Water Data'!$F$28,0,10*ROW('Water Data'!F129)))</f>
        <v/>
      </c>
      <c r="CA135" s="276" t="str">
        <f ca="true">+IF(OFFSET('Water Data'!$F$29,0,10*ROW('Water Data'!F129))="","",OFFSET('Water Data'!$F$29,0,10*ROW('Water Data'!F129)))</f>
        <v/>
      </c>
      <c r="CB135" s="276" t="str">
        <f ca="true">+IF(OFFSET('Water Data'!$G$27,0,10*ROW('Water Data'!G129))="","",OFFSET('Water Data'!$G$27,0,10*ROW('Water Data'!G129)))</f>
        <v/>
      </c>
      <c r="CC135" s="276" t="str">
        <f ca="true">+IF(OFFSET('Water Data'!$G$28,0,10*ROW('Water Data'!G129))="","",OFFSET('Water Data'!$G$28,0,10*ROW('Water Data'!G129)))</f>
        <v/>
      </c>
      <c r="CD135" s="276" t="str">
        <f ca="true">+IF(OFFSET('Water Data'!$G$29,0,10*ROW('Water Data'!G129))="","",OFFSET('Water Data'!$G$29,0,10*ROW('Water Data'!G129)))</f>
        <v/>
      </c>
      <c r="CE135" s="276" t="str">
        <f ca="true">+IF(OFFSET('Water Data'!$H$27,0,10*ROW('Water Data'!H129))="","",OFFSET('Water Data'!$H$27,0,10*ROW('Water Data'!H129)))</f>
        <v/>
      </c>
      <c r="CF135" s="276" t="str">
        <f ca="true">+IF(OFFSET('Water Data'!$H$28,0,10*ROW('Water Data'!H129))="","",OFFSET('Water Data'!$H$28,0,10*ROW('Water Data'!H129)))</f>
        <v/>
      </c>
      <c r="CG135" s="276" t="str">
        <f ca="true">+IF(OFFSET('Water Data'!$H$29,0,10*ROW('Water Data'!H129))="","",OFFSET('Water Data'!$H$29,0,10*ROW('Water Data'!H129)))</f>
        <v/>
      </c>
      <c r="CH135" s="276" t="str">
        <f ca="true">+IF(OFFSET('Water Data'!$I$27,0,10*ROW('Water Data'!I129))="","",OFFSET('Water Data'!$I$27,0,10*ROW('Water Data'!I129)))</f>
        <v/>
      </c>
      <c r="CI135" s="276" t="str">
        <f ca="true">+IF(OFFSET('Water Data'!$I$28,0,10*ROW('Water Data'!I129))="","",OFFSET('Water Data'!$I$28,0,10*ROW('Water Data'!I129)))</f>
        <v/>
      </c>
      <c r="CJ135" s="276" t="str">
        <f ca="true">+IF(OFFSET('Water Data'!$I$29,0,10*ROW('Water Data'!I129))="","",OFFSET('Water Data'!$I$29,0,10*ROW('Water Data'!I129)))</f>
        <v/>
      </c>
      <c r="CK135" s="276" t="str">
        <f ca="true">+IF(OFFSET('Sanitation Data'!$D$28,0,10*ROW('Sanitation Data'!D129))="","",OFFSET('Sanitation Data'!$D$28,0,10*ROW('Sanitation Data'!D129)))</f>
        <v/>
      </c>
      <c r="CL135" s="276" t="str">
        <f ca="true">+IF(OFFSET('Sanitation Data'!$D$29,0,10*ROW('Sanitation Data'!D129))="","",OFFSET('Sanitation Data'!$D$29,0,10*ROW('Sanitation Data'!D129)))</f>
        <v/>
      </c>
      <c r="CM135" s="276" t="str">
        <f ca="true">+IF(OFFSET('Sanitation Data'!$D$30,0,10*ROW('Sanitation Data'!D129))="","",OFFSET('Sanitation Data'!$D$30,0,10*ROW('Sanitation Data'!D129)))</f>
        <v/>
      </c>
      <c r="CN135" s="276" t="str">
        <f ca="true">+IF(OFFSET('Sanitation Data'!$D$31,0,10*ROW('Sanitation Data'!D129))="","",OFFSET('Sanitation Data'!$D$31,0,10*ROW('Sanitation Data'!D129)))</f>
        <v/>
      </c>
      <c r="CO135" s="276" t="str">
        <f ca="true">+IF(OFFSET('Sanitation Data'!$D$32,0,10*ROW('Sanitation Data'!D129))="","",OFFSET('Sanitation Data'!$D$32,0,10*ROW('Sanitation Data'!D129)))</f>
        <v/>
      </c>
      <c r="CP135" s="276" t="str">
        <f ca="true">+IF(OFFSET('Sanitation Data'!$E$28,0,10*ROW('Sanitation Data'!E129))="","",OFFSET('Sanitation Data'!$E$28,0,10*ROW('Sanitation Data'!E129)))</f>
        <v/>
      </c>
      <c r="CQ135" s="276" t="str">
        <f ca="true">+IF(OFFSET('Sanitation Data'!$E$29,0,10*ROW('Sanitation Data'!E129))="","",OFFSET('Sanitation Data'!$E$29,0,10*ROW('Sanitation Data'!E129)))</f>
        <v/>
      </c>
      <c r="CR135" s="276" t="str">
        <f ca="true">+IF(OFFSET('Sanitation Data'!$E$30,0,10*ROW('Sanitation Data'!E129))="","",OFFSET('Sanitation Data'!$E$30,0,10*ROW('Sanitation Data'!E129)))</f>
        <v/>
      </c>
      <c r="CS135" s="276" t="str">
        <f ca="true">+IF(OFFSET('Sanitation Data'!$E$31,0,10*ROW('Sanitation Data'!E129))="","",OFFSET('Sanitation Data'!$E$31,0,10*ROW('Sanitation Data'!E129)))</f>
        <v/>
      </c>
      <c r="CT135" s="276" t="str">
        <f ca="true">+IF(OFFSET('Sanitation Data'!$E$32,0,10*ROW('Sanitation Data'!E129))="","",OFFSET('Sanitation Data'!$E$32,0,10*ROW('Sanitation Data'!E129)))</f>
        <v/>
      </c>
      <c r="CU135" s="276" t="str">
        <f ca="true">+IF(OFFSET('Sanitation Data'!$F$28,0,10*ROW('Sanitation Data'!F129))="","",OFFSET('Sanitation Data'!$F$28,0,10*ROW('Sanitation Data'!F129)))</f>
        <v/>
      </c>
      <c r="CV135" s="276" t="str">
        <f ca="true">+IF(OFFSET('Sanitation Data'!$F$29,0,10*ROW('Sanitation Data'!F129))="","",OFFSET('Sanitation Data'!$F$29,0,10*ROW('Sanitation Data'!F129)))</f>
        <v/>
      </c>
      <c r="CW135" s="276" t="str">
        <f ca="true">+IF(OFFSET('Sanitation Data'!$F$30,0,10*ROW('Sanitation Data'!F129))="","",OFFSET('Sanitation Data'!$F$30,0,10*ROW('Sanitation Data'!F129)))</f>
        <v/>
      </c>
      <c r="CX135" s="276" t="str">
        <f ca="true">+IF(OFFSET('Sanitation Data'!$F$31,0,10*ROW('Sanitation Data'!F129))="","",OFFSET('Sanitation Data'!$F$31,0,10*ROW('Sanitation Data'!F129)))</f>
        <v/>
      </c>
      <c r="CY135" s="276" t="str">
        <f ca="true">+IF(OFFSET('Sanitation Data'!$F$32,0,10*ROW('Sanitation Data'!F129))="","",OFFSET('Sanitation Data'!$F$32,0,10*ROW('Sanitation Data'!F129)))</f>
        <v/>
      </c>
      <c r="CZ135" s="276" t="str">
        <f ca="true">+IF(OFFSET('Sanitation Data'!$G$28,0,10*ROW('Sanitation Data'!G129))="","",OFFSET('Sanitation Data'!$G$28,0,10*ROW('Sanitation Data'!G129)))</f>
        <v/>
      </c>
      <c r="DA135" s="276" t="str">
        <f ca="true">+IF(OFFSET('Sanitation Data'!$G$29,0,10*ROW('Sanitation Data'!G129))="","",OFFSET('Sanitation Data'!$G$29,0,10*ROW('Sanitation Data'!G129)))</f>
        <v/>
      </c>
      <c r="DB135" s="276" t="str">
        <f ca="true">+IF(OFFSET('Sanitation Data'!$G$30,0,10*ROW('Sanitation Data'!G129))="","",OFFSET('Sanitation Data'!$G$30,0,10*ROW('Sanitation Data'!G129)))</f>
        <v/>
      </c>
      <c r="DC135" s="276" t="str">
        <f ca="true">+IF(OFFSET('Sanitation Data'!$G$31,0,10*ROW('Sanitation Data'!G129))="","",OFFSET('Sanitation Data'!$G$31,0,10*ROW('Sanitation Data'!G129)))</f>
        <v/>
      </c>
      <c r="DD135" s="276" t="str">
        <f ca="true">+IF(OFFSET('Sanitation Data'!$G$32,0,10*ROW('Sanitation Data'!G129))="","",OFFSET('Sanitation Data'!$G$32,0,10*ROW('Sanitation Data'!G129)))</f>
        <v/>
      </c>
      <c r="DE135" s="276" t="str">
        <f ca="true">+IF(OFFSET('Sanitation Data'!$H$28,0,10*ROW('Sanitation Data'!H129))="","",OFFSET('Sanitation Data'!$H$28,0,10*ROW('Sanitation Data'!H129)))</f>
        <v/>
      </c>
      <c r="DF135" s="276" t="str">
        <f ca="true">+IF(OFFSET('Sanitation Data'!$H$29,0,10*ROW('Sanitation Data'!H129))="","",OFFSET('Sanitation Data'!$H$29,0,10*ROW('Sanitation Data'!H129)))</f>
        <v/>
      </c>
      <c r="DG135" s="276" t="str">
        <f ca="true">+IF(OFFSET('Sanitation Data'!$H$30,0,10*ROW('Sanitation Data'!H129))="","",OFFSET('Sanitation Data'!$H$30,0,10*ROW('Sanitation Data'!H129)))</f>
        <v/>
      </c>
      <c r="DH135" s="276" t="str">
        <f ca="true">+IF(OFFSET('Sanitation Data'!$H$31,0,10*ROW('Sanitation Data'!H129))="","",OFFSET('Sanitation Data'!$H$31,0,10*ROW('Sanitation Data'!H129)))</f>
        <v/>
      </c>
      <c r="DI135" s="276" t="str">
        <f ca="true">+IF(OFFSET('Sanitation Data'!$H$32,0,10*ROW('Sanitation Data'!H129))="","",OFFSET('Sanitation Data'!$H$32,0,10*ROW('Sanitation Data'!H129)))</f>
        <v/>
      </c>
      <c r="DJ135" s="276" t="str">
        <f ca="true">+IF(OFFSET('Sanitation Data'!$I$28,0,10*ROW('Sanitation Data'!I129))="","",OFFSET('Sanitation Data'!$I$28,0,10*ROW('Sanitation Data'!I129)))</f>
        <v/>
      </c>
      <c r="DK135" s="276" t="str">
        <f ca="true">+IF(OFFSET('Sanitation Data'!$I$29,0,10*ROW('Sanitation Data'!I129))="","",OFFSET('Sanitation Data'!$I$29,0,10*ROW('Sanitation Data'!I129)))</f>
        <v/>
      </c>
      <c r="DL135" s="276" t="str">
        <f ca="true">+IF(OFFSET('Sanitation Data'!$I$30,0,10*ROW('Sanitation Data'!I129))="","",OFFSET('Sanitation Data'!$I$30,0,10*ROW('Sanitation Data'!I129)))</f>
        <v/>
      </c>
      <c r="DM135" s="276" t="str">
        <f ca="true">+IF(OFFSET('Sanitation Data'!$I$31,0,10*ROW('Sanitation Data'!I129))="","",OFFSET('Sanitation Data'!$I$31,0,10*ROW('Sanitation Data'!I129)))</f>
        <v/>
      </c>
      <c r="DN135" s="276" t="str">
        <f ca="true">+IF(OFFSET('Sanitation Data'!$I$32,0,10*ROW('Sanitation Data'!I129))="","",OFFSET('Sanitation Data'!$I$32,0,10*ROW('Sanitation Data'!I129)))</f>
        <v/>
      </c>
      <c r="DO135" s="276" t="str">
        <f ca="true">+IF(OFFSET('Hygiene Data'!$D$11,0,10*ROW('Hygiene Data'!D129))="","",OFFSET('Hygiene Data'!$D$11,0,10*ROW('Hygiene Data'!D129)))</f>
        <v/>
      </c>
      <c r="DP135" s="276" t="str">
        <f ca="true">+IF(OFFSET('Hygiene Data'!$D$12,0,10*ROW('Hygiene Data'!D129))="","",OFFSET('Hygiene Data'!$D$12,0,10*ROW('Hygiene Data'!D129)))</f>
        <v/>
      </c>
      <c r="DQ135" s="276" t="str">
        <f ca="true">+IF(OFFSET('Hygiene Data'!$D$13,0,10*ROW('Hygiene Data'!D129))="","",OFFSET('Hygiene Data'!$D$13,0,10*ROW('Hygiene Data'!D129)))</f>
        <v/>
      </c>
      <c r="DR135" s="276" t="str">
        <f ca="true">+IF(OFFSET('Hygiene Data'!$E$11,0,10*ROW('Hygiene Data'!E129))="","",OFFSET('Hygiene Data'!$E$11,0,10*ROW('Hygiene Data'!E129)))</f>
        <v/>
      </c>
      <c r="DS135" s="276" t="str">
        <f ca="true">+IF(OFFSET('Hygiene Data'!$E$12,0,10*ROW('Hygiene Data'!E129))="","",OFFSET('Hygiene Data'!$E$12,0,10*ROW('Hygiene Data'!E129)))</f>
        <v/>
      </c>
      <c r="DT135" s="276" t="str">
        <f ca="true">+IF(OFFSET('Hygiene Data'!$E$13,0,10*ROW('Hygiene Data'!E129))="","",OFFSET('Hygiene Data'!$E$13,0,10*ROW('Hygiene Data'!E129)))</f>
        <v/>
      </c>
      <c r="DU135" s="276" t="str">
        <f ca="true">+IF(OFFSET('Hygiene Data'!$F$11,0,10*ROW('Hygiene Data'!F129))="","",OFFSET('Hygiene Data'!$F$11,0,10*ROW('Hygiene Data'!F129)))</f>
        <v/>
      </c>
      <c r="DV135" s="276" t="str">
        <f ca="true">+IF(OFFSET('Hygiene Data'!$F$12,0,10*ROW('Hygiene Data'!F129))="","",OFFSET('Hygiene Data'!$F$12,0,10*ROW('Hygiene Data'!F129)))</f>
        <v/>
      </c>
      <c r="DW135" s="276" t="str">
        <f ca="true">+IF(OFFSET('Hygiene Data'!$F$13,0,10*ROW('Hygiene Data'!F129))="","",OFFSET('Hygiene Data'!$F$13,0,10*ROW('Hygiene Data'!F129)))</f>
        <v/>
      </c>
      <c r="DX135" s="276" t="str">
        <f ca="true">+IF(OFFSET('Hygiene Data'!$G$11,0,10*ROW('Hygiene Data'!G129))="","",OFFSET('Hygiene Data'!$G$11,0,10*ROW('Hygiene Data'!G129)))</f>
        <v/>
      </c>
      <c r="DY135" s="276" t="str">
        <f ca="true">+IF(OFFSET('Hygiene Data'!$G$12,0,10*ROW('Hygiene Data'!G129))="","",OFFSET('Hygiene Data'!$G$12,0,10*ROW('Hygiene Data'!G129)))</f>
        <v/>
      </c>
      <c r="DZ135" s="276" t="str">
        <f ca="true">+IF(OFFSET('Hygiene Data'!$G$13,0,10*ROW('Hygiene Data'!G129))="","",OFFSET('Hygiene Data'!$G$13,0,10*ROW('Hygiene Data'!G129)))</f>
        <v/>
      </c>
      <c r="EA135" s="276" t="str">
        <f ca="true">+IF(OFFSET('Hygiene Data'!$H$11,0,10*ROW('Hygiene Data'!H129))="","",OFFSET('Hygiene Data'!$H$11,0,10*ROW('Hygiene Data'!H129)))</f>
        <v/>
      </c>
      <c r="EB135" s="276" t="str">
        <f ca="true">+IF(OFFSET('Hygiene Data'!$H$12,0,10*ROW('Hygiene Data'!H129))="","",OFFSET('Hygiene Data'!$H$12,0,10*ROW('Hygiene Data'!H129)))</f>
        <v/>
      </c>
      <c r="EC135" s="276" t="str">
        <f ca="true">+IF(OFFSET('Hygiene Data'!$H$13,0,10*ROW('Hygiene Data'!H129))="","",OFFSET('Hygiene Data'!$H$13,0,10*ROW('Hygiene Data'!H129)))</f>
        <v/>
      </c>
      <c r="ED135" s="276" t="str">
        <f ca="true">+IF(OFFSET('Hygiene Data'!$I$11,0,10*ROW('Hygiene Data'!I129))="","",OFFSET('Hygiene Data'!$I$11,0,10*ROW('Hygiene Data'!I129)))</f>
        <v/>
      </c>
      <c r="EE135" s="276" t="str">
        <f ca="true">+IF(OFFSET('Hygiene Data'!$I$12,0,10*ROW('Hygiene Data'!I129))="","",OFFSET('Hygiene Data'!$I$12,0,10*ROW('Hygiene Data'!I129)))</f>
        <v/>
      </c>
      <c r="EF135" s="276"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2"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6"/>
      <c r="BS136" s="276" t="str">
        <f ca="true">+IF(OFFSET('Water Data'!$D$27,0,10*ROW('Water Data'!D130))="","",OFFSET('Water Data'!$D$27,0,10*ROW('Water Data'!D130)))</f>
        <v/>
      </c>
      <c r="BT136" s="276" t="str">
        <f ca="true">+IF(OFFSET('Water Data'!$D$28,0,10*ROW('Water Data'!D130))="","",OFFSET('Water Data'!$D$28,0,10*ROW('Water Data'!D130)))</f>
        <v/>
      </c>
      <c r="BU136" s="276" t="str">
        <f ca="true">+IF(OFFSET('Water Data'!$D$29,0,10*ROW('Water Data'!D130))="","",OFFSET('Water Data'!$D$29,0,10*ROW('Water Data'!D130)))</f>
        <v/>
      </c>
      <c r="BV136" s="276" t="str">
        <f ca="true">+IF(OFFSET('Water Data'!$E$27,0,10*ROW('Water Data'!E130))="","",OFFSET('Water Data'!$E$27,0,10*ROW('Water Data'!E130)))</f>
        <v/>
      </c>
      <c r="BW136" s="276" t="str">
        <f ca="true">+IF(OFFSET('Water Data'!$E$28,0,10*ROW('Water Data'!E130))="","",OFFSET('Water Data'!$E$28,0,10*ROW('Water Data'!E130)))</f>
        <v/>
      </c>
      <c r="BX136" s="276" t="str">
        <f ca="true">+IF(OFFSET('Water Data'!$E$29,0,10*ROW('Water Data'!E130))="","",OFFSET('Water Data'!$E$29,0,10*ROW('Water Data'!E130)))</f>
        <v/>
      </c>
      <c r="BY136" s="276" t="str">
        <f ca="true">+IF(OFFSET('Water Data'!$F$27,0,10*ROW('Water Data'!F130))="","",OFFSET('Water Data'!$F$27,0,10*ROW('Water Data'!F130)))</f>
        <v/>
      </c>
      <c r="BZ136" s="276" t="str">
        <f ca="true">+IF(OFFSET('Water Data'!$F$28,0,10*ROW('Water Data'!F130))="","",OFFSET('Water Data'!$F$28,0,10*ROW('Water Data'!F130)))</f>
        <v/>
      </c>
      <c r="CA136" s="276" t="str">
        <f ca="true">+IF(OFFSET('Water Data'!$F$29,0,10*ROW('Water Data'!F130))="","",OFFSET('Water Data'!$F$29,0,10*ROW('Water Data'!F130)))</f>
        <v/>
      </c>
      <c r="CB136" s="276" t="str">
        <f ca="true">+IF(OFFSET('Water Data'!$G$27,0,10*ROW('Water Data'!G130))="","",OFFSET('Water Data'!$G$27,0,10*ROW('Water Data'!G130)))</f>
        <v/>
      </c>
      <c r="CC136" s="276" t="str">
        <f ca="true">+IF(OFFSET('Water Data'!$G$28,0,10*ROW('Water Data'!G130))="","",OFFSET('Water Data'!$G$28,0,10*ROW('Water Data'!G130)))</f>
        <v/>
      </c>
      <c r="CD136" s="276" t="str">
        <f ca="true">+IF(OFFSET('Water Data'!$G$29,0,10*ROW('Water Data'!G130))="","",OFFSET('Water Data'!$G$29,0,10*ROW('Water Data'!G130)))</f>
        <v/>
      </c>
      <c r="CE136" s="276" t="str">
        <f ca="true">+IF(OFFSET('Water Data'!$H$27,0,10*ROW('Water Data'!H130))="","",OFFSET('Water Data'!$H$27,0,10*ROW('Water Data'!H130)))</f>
        <v/>
      </c>
      <c r="CF136" s="276" t="str">
        <f ca="true">+IF(OFFSET('Water Data'!$H$28,0,10*ROW('Water Data'!H130))="","",OFFSET('Water Data'!$H$28,0,10*ROW('Water Data'!H130)))</f>
        <v/>
      </c>
      <c r="CG136" s="276" t="str">
        <f ca="true">+IF(OFFSET('Water Data'!$H$29,0,10*ROW('Water Data'!H130))="","",OFFSET('Water Data'!$H$29,0,10*ROW('Water Data'!H130)))</f>
        <v/>
      </c>
      <c r="CH136" s="276" t="str">
        <f ca="true">+IF(OFFSET('Water Data'!$I$27,0,10*ROW('Water Data'!I130))="","",OFFSET('Water Data'!$I$27,0,10*ROW('Water Data'!I130)))</f>
        <v/>
      </c>
      <c r="CI136" s="276" t="str">
        <f ca="true">+IF(OFFSET('Water Data'!$I$28,0,10*ROW('Water Data'!I130))="","",OFFSET('Water Data'!$I$28,0,10*ROW('Water Data'!I130)))</f>
        <v/>
      </c>
      <c r="CJ136" s="276" t="str">
        <f ca="true">+IF(OFFSET('Water Data'!$I$29,0,10*ROW('Water Data'!I130))="","",OFFSET('Water Data'!$I$29,0,10*ROW('Water Data'!I130)))</f>
        <v/>
      </c>
      <c r="CK136" s="276" t="str">
        <f ca="true">+IF(OFFSET('Sanitation Data'!$D$28,0,10*ROW('Sanitation Data'!D130))="","",OFFSET('Sanitation Data'!$D$28,0,10*ROW('Sanitation Data'!D130)))</f>
        <v/>
      </c>
      <c r="CL136" s="276" t="str">
        <f ca="true">+IF(OFFSET('Sanitation Data'!$D$29,0,10*ROW('Sanitation Data'!D130))="","",OFFSET('Sanitation Data'!$D$29,0,10*ROW('Sanitation Data'!D130)))</f>
        <v/>
      </c>
      <c r="CM136" s="276" t="str">
        <f ca="true">+IF(OFFSET('Sanitation Data'!$D$30,0,10*ROW('Sanitation Data'!D130))="","",OFFSET('Sanitation Data'!$D$30,0,10*ROW('Sanitation Data'!D130)))</f>
        <v/>
      </c>
      <c r="CN136" s="276" t="str">
        <f ca="true">+IF(OFFSET('Sanitation Data'!$D$31,0,10*ROW('Sanitation Data'!D130))="","",OFFSET('Sanitation Data'!$D$31,0,10*ROW('Sanitation Data'!D130)))</f>
        <v/>
      </c>
      <c r="CO136" s="276" t="str">
        <f ca="true">+IF(OFFSET('Sanitation Data'!$D$32,0,10*ROW('Sanitation Data'!D130))="","",OFFSET('Sanitation Data'!$D$32,0,10*ROW('Sanitation Data'!D130)))</f>
        <v/>
      </c>
      <c r="CP136" s="276" t="str">
        <f ca="true">+IF(OFFSET('Sanitation Data'!$E$28,0,10*ROW('Sanitation Data'!E130))="","",OFFSET('Sanitation Data'!$E$28,0,10*ROW('Sanitation Data'!E130)))</f>
        <v/>
      </c>
      <c r="CQ136" s="276" t="str">
        <f ca="true">+IF(OFFSET('Sanitation Data'!$E$29,0,10*ROW('Sanitation Data'!E130))="","",OFFSET('Sanitation Data'!$E$29,0,10*ROW('Sanitation Data'!E130)))</f>
        <v/>
      </c>
      <c r="CR136" s="276" t="str">
        <f ca="true">+IF(OFFSET('Sanitation Data'!$E$30,0,10*ROW('Sanitation Data'!E130))="","",OFFSET('Sanitation Data'!$E$30,0,10*ROW('Sanitation Data'!E130)))</f>
        <v/>
      </c>
      <c r="CS136" s="276" t="str">
        <f ca="true">+IF(OFFSET('Sanitation Data'!$E$31,0,10*ROW('Sanitation Data'!E130))="","",OFFSET('Sanitation Data'!$E$31,0,10*ROW('Sanitation Data'!E130)))</f>
        <v/>
      </c>
      <c r="CT136" s="276" t="str">
        <f ca="true">+IF(OFFSET('Sanitation Data'!$E$32,0,10*ROW('Sanitation Data'!E130))="","",OFFSET('Sanitation Data'!$E$32,0,10*ROW('Sanitation Data'!E130)))</f>
        <v/>
      </c>
      <c r="CU136" s="276" t="str">
        <f ca="true">+IF(OFFSET('Sanitation Data'!$F$28,0,10*ROW('Sanitation Data'!F130))="","",OFFSET('Sanitation Data'!$F$28,0,10*ROW('Sanitation Data'!F130)))</f>
        <v/>
      </c>
      <c r="CV136" s="276" t="str">
        <f ca="true">+IF(OFFSET('Sanitation Data'!$F$29,0,10*ROW('Sanitation Data'!F130))="","",OFFSET('Sanitation Data'!$F$29,0,10*ROW('Sanitation Data'!F130)))</f>
        <v/>
      </c>
      <c r="CW136" s="276" t="str">
        <f ca="true">+IF(OFFSET('Sanitation Data'!$F$30,0,10*ROW('Sanitation Data'!F130))="","",OFFSET('Sanitation Data'!$F$30,0,10*ROW('Sanitation Data'!F130)))</f>
        <v/>
      </c>
      <c r="CX136" s="276" t="str">
        <f ca="true">+IF(OFFSET('Sanitation Data'!$F$31,0,10*ROW('Sanitation Data'!F130))="","",OFFSET('Sanitation Data'!$F$31,0,10*ROW('Sanitation Data'!F130)))</f>
        <v/>
      </c>
      <c r="CY136" s="276" t="str">
        <f ca="true">+IF(OFFSET('Sanitation Data'!$F$32,0,10*ROW('Sanitation Data'!F130))="","",OFFSET('Sanitation Data'!$F$32,0,10*ROW('Sanitation Data'!F130)))</f>
        <v/>
      </c>
      <c r="CZ136" s="276" t="str">
        <f ca="true">+IF(OFFSET('Sanitation Data'!$G$28,0,10*ROW('Sanitation Data'!G130))="","",OFFSET('Sanitation Data'!$G$28,0,10*ROW('Sanitation Data'!G130)))</f>
        <v/>
      </c>
      <c r="DA136" s="276" t="str">
        <f ca="true">+IF(OFFSET('Sanitation Data'!$G$29,0,10*ROW('Sanitation Data'!G130))="","",OFFSET('Sanitation Data'!$G$29,0,10*ROW('Sanitation Data'!G130)))</f>
        <v/>
      </c>
      <c r="DB136" s="276" t="str">
        <f ca="true">+IF(OFFSET('Sanitation Data'!$G$30,0,10*ROW('Sanitation Data'!G130))="","",OFFSET('Sanitation Data'!$G$30,0,10*ROW('Sanitation Data'!G130)))</f>
        <v/>
      </c>
      <c r="DC136" s="276" t="str">
        <f ca="true">+IF(OFFSET('Sanitation Data'!$G$31,0,10*ROW('Sanitation Data'!G130))="","",OFFSET('Sanitation Data'!$G$31,0,10*ROW('Sanitation Data'!G130)))</f>
        <v/>
      </c>
      <c r="DD136" s="276" t="str">
        <f ca="true">+IF(OFFSET('Sanitation Data'!$G$32,0,10*ROW('Sanitation Data'!G130))="","",OFFSET('Sanitation Data'!$G$32,0,10*ROW('Sanitation Data'!G130)))</f>
        <v/>
      </c>
      <c r="DE136" s="276" t="str">
        <f ca="true">+IF(OFFSET('Sanitation Data'!$H$28,0,10*ROW('Sanitation Data'!H130))="","",OFFSET('Sanitation Data'!$H$28,0,10*ROW('Sanitation Data'!H130)))</f>
        <v/>
      </c>
      <c r="DF136" s="276" t="str">
        <f ca="true">+IF(OFFSET('Sanitation Data'!$H$29,0,10*ROW('Sanitation Data'!H130))="","",OFFSET('Sanitation Data'!$H$29,0,10*ROW('Sanitation Data'!H130)))</f>
        <v/>
      </c>
      <c r="DG136" s="276" t="str">
        <f ca="true">+IF(OFFSET('Sanitation Data'!$H$30,0,10*ROW('Sanitation Data'!H130))="","",OFFSET('Sanitation Data'!$H$30,0,10*ROW('Sanitation Data'!H130)))</f>
        <v/>
      </c>
      <c r="DH136" s="276" t="str">
        <f ca="true">+IF(OFFSET('Sanitation Data'!$H$31,0,10*ROW('Sanitation Data'!H130))="","",OFFSET('Sanitation Data'!$H$31,0,10*ROW('Sanitation Data'!H130)))</f>
        <v/>
      </c>
      <c r="DI136" s="276" t="str">
        <f ca="true">+IF(OFFSET('Sanitation Data'!$H$32,0,10*ROW('Sanitation Data'!H130))="","",OFFSET('Sanitation Data'!$H$32,0,10*ROW('Sanitation Data'!H130)))</f>
        <v/>
      </c>
      <c r="DJ136" s="276" t="str">
        <f ca="true">+IF(OFFSET('Sanitation Data'!$I$28,0,10*ROW('Sanitation Data'!I130))="","",OFFSET('Sanitation Data'!$I$28,0,10*ROW('Sanitation Data'!I130)))</f>
        <v/>
      </c>
      <c r="DK136" s="276" t="str">
        <f ca="true">+IF(OFFSET('Sanitation Data'!$I$29,0,10*ROW('Sanitation Data'!I130))="","",OFFSET('Sanitation Data'!$I$29,0,10*ROW('Sanitation Data'!I130)))</f>
        <v/>
      </c>
      <c r="DL136" s="276" t="str">
        <f ca="true">+IF(OFFSET('Sanitation Data'!$I$30,0,10*ROW('Sanitation Data'!I130))="","",OFFSET('Sanitation Data'!$I$30,0,10*ROW('Sanitation Data'!I130)))</f>
        <v/>
      </c>
      <c r="DM136" s="276" t="str">
        <f ca="true">+IF(OFFSET('Sanitation Data'!$I$31,0,10*ROW('Sanitation Data'!I130))="","",OFFSET('Sanitation Data'!$I$31,0,10*ROW('Sanitation Data'!I130)))</f>
        <v/>
      </c>
      <c r="DN136" s="276" t="str">
        <f ca="true">+IF(OFFSET('Sanitation Data'!$I$32,0,10*ROW('Sanitation Data'!I130))="","",OFFSET('Sanitation Data'!$I$32,0,10*ROW('Sanitation Data'!I130)))</f>
        <v/>
      </c>
      <c r="DO136" s="276" t="str">
        <f ca="true">+IF(OFFSET('Hygiene Data'!$D$11,0,10*ROW('Hygiene Data'!D130))="","",OFFSET('Hygiene Data'!$D$11,0,10*ROW('Hygiene Data'!D130)))</f>
        <v/>
      </c>
      <c r="DP136" s="276" t="str">
        <f ca="true">+IF(OFFSET('Hygiene Data'!$D$12,0,10*ROW('Hygiene Data'!D130))="","",OFFSET('Hygiene Data'!$D$12,0,10*ROW('Hygiene Data'!D130)))</f>
        <v/>
      </c>
      <c r="DQ136" s="276" t="str">
        <f ca="true">+IF(OFFSET('Hygiene Data'!$D$13,0,10*ROW('Hygiene Data'!D130))="","",OFFSET('Hygiene Data'!$D$13,0,10*ROW('Hygiene Data'!D130)))</f>
        <v/>
      </c>
      <c r="DR136" s="276" t="str">
        <f ca="true">+IF(OFFSET('Hygiene Data'!$E$11,0,10*ROW('Hygiene Data'!E130))="","",OFFSET('Hygiene Data'!$E$11,0,10*ROW('Hygiene Data'!E130)))</f>
        <v/>
      </c>
      <c r="DS136" s="276" t="str">
        <f ca="true">+IF(OFFSET('Hygiene Data'!$E$12,0,10*ROW('Hygiene Data'!E130))="","",OFFSET('Hygiene Data'!$E$12,0,10*ROW('Hygiene Data'!E130)))</f>
        <v/>
      </c>
      <c r="DT136" s="276" t="str">
        <f ca="true">+IF(OFFSET('Hygiene Data'!$E$13,0,10*ROW('Hygiene Data'!E130))="","",OFFSET('Hygiene Data'!$E$13,0,10*ROW('Hygiene Data'!E130)))</f>
        <v/>
      </c>
      <c r="DU136" s="276" t="str">
        <f ca="true">+IF(OFFSET('Hygiene Data'!$F$11,0,10*ROW('Hygiene Data'!F130))="","",OFFSET('Hygiene Data'!$F$11,0,10*ROW('Hygiene Data'!F130)))</f>
        <v/>
      </c>
      <c r="DV136" s="276" t="str">
        <f ca="true">+IF(OFFSET('Hygiene Data'!$F$12,0,10*ROW('Hygiene Data'!F130))="","",OFFSET('Hygiene Data'!$F$12,0,10*ROW('Hygiene Data'!F130)))</f>
        <v/>
      </c>
      <c r="DW136" s="276" t="str">
        <f ca="true">+IF(OFFSET('Hygiene Data'!$F$13,0,10*ROW('Hygiene Data'!F130))="","",OFFSET('Hygiene Data'!$F$13,0,10*ROW('Hygiene Data'!F130)))</f>
        <v/>
      </c>
      <c r="DX136" s="276" t="str">
        <f ca="true">+IF(OFFSET('Hygiene Data'!$G$11,0,10*ROW('Hygiene Data'!G130))="","",OFFSET('Hygiene Data'!$G$11,0,10*ROW('Hygiene Data'!G130)))</f>
        <v/>
      </c>
      <c r="DY136" s="276" t="str">
        <f ca="true">+IF(OFFSET('Hygiene Data'!$G$12,0,10*ROW('Hygiene Data'!G130))="","",OFFSET('Hygiene Data'!$G$12,0,10*ROW('Hygiene Data'!G130)))</f>
        <v/>
      </c>
      <c r="DZ136" s="276" t="str">
        <f ca="true">+IF(OFFSET('Hygiene Data'!$G$13,0,10*ROW('Hygiene Data'!G130))="","",OFFSET('Hygiene Data'!$G$13,0,10*ROW('Hygiene Data'!G130)))</f>
        <v/>
      </c>
      <c r="EA136" s="276" t="str">
        <f ca="true">+IF(OFFSET('Hygiene Data'!$H$11,0,10*ROW('Hygiene Data'!H130))="","",OFFSET('Hygiene Data'!$H$11,0,10*ROW('Hygiene Data'!H130)))</f>
        <v/>
      </c>
      <c r="EB136" s="276" t="str">
        <f ca="true">+IF(OFFSET('Hygiene Data'!$H$12,0,10*ROW('Hygiene Data'!H130))="","",OFFSET('Hygiene Data'!$H$12,0,10*ROW('Hygiene Data'!H130)))</f>
        <v/>
      </c>
      <c r="EC136" s="276" t="str">
        <f ca="true">+IF(OFFSET('Hygiene Data'!$H$13,0,10*ROW('Hygiene Data'!H130))="","",OFFSET('Hygiene Data'!$H$13,0,10*ROW('Hygiene Data'!H130)))</f>
        <v/>
      </c>
      <c r="ED136" s="276" t="str">
        <f ca="true">+IF(OFFSET('Hygiene Data'!$I$11,0,10*ROW('Hygiene Data'!I130))="","",OFFSET('Hygiene Data'!$I$11,0,10*ROW('Hygiene Data'!I130)))</f>
        <v/>
      </c>
      <c r="EE136" s="276" t="str">
        <f ca="true">+IF(OFFSET('Hygiene Data'!$I$12,0,10*ROW('Hygiene Data'!I130))="","",OFFSET('Hygiene Data'!$I$12,0,10*ROW('Hygiene Data'!I130)))</f>
        <v/>
      </c>
      <c r="EF136" s="276"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2"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6"/>
      <c r="BS137" s="276" t="str">
        <f ca="true">+IF(OFFSET('Water Data'!$D$27,0,10*ROW('Water Data'!D131))="","",OFFSET('Water Data'!$D$27,0,10*ROW('Water Data'!D131)))</f>
        <v/>
      </c>
      <c r="BT137" s="276" t="str">
        <f ca="true">+IF(OFFSET('Water Data'!$D$28,0,10*ROW('Water Data'!D131))="","",OFFSET('Water Data'!$D$28,0,10*ROW('Water Data'!D131)))</f>
        <v/>
      </c>
      <c r="BU137" s="276" t="str">
        <f ca="true">+IF(OFFSET('Water Data'!$D$29,0,10*ROW('Water Data'!D131))="","",OFFSET('Water Data'!$D$29,0,10*ROW('Water Data'!D131)))</f>
        <v/>
      </c>
      <c r="BV137" s="276" t="str">
        <f ca="true">+IF(OFFSET('Water Data'!$E$27,0,10*ROW('Water Data'!E131))="","",OFFSET('Water Data'!$E$27,0,10*ROW('Water Data'!E131)))</f>
        <v/>
      </c>
      <c r="BW137" s="276" t="str">
        <f ca="true">+IF(OFFSET('Water Data'!$E$28,0,10*ROW('Water Data'!E131))="","",OFFSET('Water Data'!$E$28,0,10*ROW('Water Data'!E131)))</f>
        <v/>
      </c>
      <c r="BX137" s="276" t="str">
        <f ca="true">+IF(OFFSET('Water Data'!$E$29,0,10*ROW('Water Data'!E131))="","",OFFSET('Water Data'!$E$29,0,10*ROW('Water Data'!E131)))</f>
        <v/>
      </c>
      <c r="BY137" s="276" t="str">
        <f ca="true">+IF(OFFSET('Water Data'!$F$27,0,10*ROW('Water Data'!F131))="","",OFFSET('Water Data'!$F$27,0,10*ROW('Water Data'!F131)))</f>
        <v/>
      </c>
      <c r="BZ137" s="276" t="str">
        <f ca="true">+IF(OFFSET('Water Data'!$F$28,0,10*ROW('Water Data'!F131))="","",OFFSET('Water Data'!$F$28,0,10*ROW('Water Data'!F131)))</f>
        <v/>
      </c>
      <c r="CA137" s="276" t="str">
        <f ca="true">+IF(OFFSET('Water Data'!$F$29,0,10*ROW('Water Data'!F131))="","",OFFSET('Water Data'!$F$29,0,10*ROW('Water Data'!F131)))</f>
        <v/>
      </c>
      <c r="CB137" s="276" t="str">
        <f ca="true">+IF(OFFSET('Water Data'!$G$27,0,10*ROW('Water Data'!G131))="","",OFFSET('Water Data'!$G$27,0,10*ROW('Water Data'!G131)))</f>
        <v/>
      </c>
      <c r="CC137" s="276" t="str">
        <f ca="true">+IF(OFFSET('Water Data'!$G$28,0,10*ROW('Water Data'!G131))="","",OFFSET('Water Data'!$G$28,0,10*ROW('Water Data'!G131)))</f>
        <v/>
      </c>
      <c r="CD137" s="276" t="str">
        <f ca="true">+IF(OFFSET('Water Data'!$G$29,0,10*ROW('Water Data'!G131))="","",OFFSET('Water Data'!$G$29,0,10*ROW('Water Data'!G131)))</f>
        <v/>
      </c>
      <c r="CE137" s="276" t="str">
        <f ca="true">+IF(OFFSET('Water Data'!$H$27,0,10*ROW('Water Data'!H131))="","",OFFSET('Water Data'!$H$27,0,10*ROW('Water Data'!H131)))</f>
        <v/>
      </c>
      <c r="CF137" s="276" t="str">
        <f ca="true">+IF(OFFSET('Water Data'!$H$28,0,10*ROW('Water Data'!H131))="","",OFFSET('Water Data'!$H$28,0,10*ROW('Water Data'!H131)))</f>
        <v/>
      </c>
      <c r="CG137" s="276" t="str">
        <f ca="true">+IF(OFFSET('Water Data'!$H$29,0,10*ROW('Water Data'!H131))="","",OFFSET('Water Data'!$H$29,0,10*ROW('Water Data'!H131)))</f>
        <v/>
      </c>
      <c r="CH137" s="276" t="str">
        <f ca="true">+IF(OFFSET('Water Data'!$I$27,0,10*ROW('Water Data'!I131))="","",OFFSET('Water Data'!$I$27,0,10*ROW('Water Data'!I131)))</f>
        <v/>
      </c>
      <c r="CI137" s="276" t="str">
        <f ca="true">+IF(OFFSET('Water Data'!$I$28,0,10*ROW('Water Data'!I131))="","",OFFSET('Water Data'!$I$28,0,10*ROW('Water Data'!I131)))</f>
        <v/>
      </c>
      <c r="CJ137" s="276" t="str">
        <f ca="true">+IF(OFFSET('Water Data'!$I$29,0,10*ROW('Water Data'!I131))="","",OFFSET('Water Data'!$I$29,0,10*ROW('Water Data'!I131)))</f>
        <v/>
      </c>
      <c r="CK137" s="276" t="str">
        <f ca="true">+IF(OFFSET('Sanitation Data'!$D$28,0,10*ROW('Sanitation Data'!D131))="","",OFFSET('Sanitation Data'!$D$28,0,10*ROW('Sanitation Data'!D131)))</f>
        <v/>
      </c>
      <c r="CL137" s="276" t="str">
        <f ca="true">+IF(OFFSET('Sanitation Data'!$D$29,0,10*ROW('Sanitation Data'!D131))="","",OFFSET('Sanitation Data'!$D$29,0,10*ROW('Sanitation Data'!D131)))</f>
        <v/>
      </c>
      <c r="CM137" s="276" t="str">
        <f ca="true">+IF(OFFSET('Sanitation Data'!$D$30,0,10*ROW('Sanitation Data'!D131))="","",OFFSET('Sanitation Data'!$D$30,0,10*ROW('Sanitation Data'!D131)))</f>
        <v/>
      </c>
      <c r="CN137" s="276" t="str">
        <f ca="true">+IF(OFFSET('Sanitation Data'!$D$31,0,10*ROW('Sanitation Data'!D131))="","",OFFSET('Sanitation Data'!$D$31,0,10*ROW('Sanitation Data'!D131)))</f>
        <v/>
      </c>
      <c r="CO137" s="276" t="str">
        <f ca="true">+IF(OFFSET('Sanitation Data'!$D$32,0,10*ROW('Sanitation Data'!D131))="","",OFFSET('Sanitation Data'!$D$32,0,10*ROW('Sanitation Data'!D131)))</f>
        <v/>
      </c>
      <c r="CP137" s="276" t="str">
        <f ca="true">+IF(OFFSET('Sanitation Data'!$E$28,0,10*ROW('Sanitation Data'!E131))="","",OFFSET('Sanitation Data'!$E$28,0,10*ROW('Sanitation Data'!E131)))</f>
        <v/>
      </c>
      <c r="CQ137" s="276" t="str">
        <f ca="true">+IF(OFFSET('Sanitation Data'!$E$29,0,10*ROW('Sanitation Data'!E131))="","",OFFSET('Sanitation Data'!$E$29,0,10*ROW('Sanitation Data'!E131)))</f>
        <v/>
      </c>
      <c r="CR137" s="276" t="str">
        <f ca="true">+IF(OFFSET('Sanitation Data'!$E$30,0,10*ROW('Sanitation Data'!E131))="","",OFFSET('Sanitation Data'!$E$30,0,10*ROW('Sanitation Data'!E131)))</f>
        <v/>
      </c>
      <c r="CS137" s="276" t="str">
        <f ca="true">+IF(OFFSET('Sanitation Data'!$E$31,0,10*ROW('Sanitation Data'!E131))="","",OFFSET('Sanitation Data'!$E$31,0,10*ROW('Sanitation Data'!E131)))</f>
        <v/>
      </c>
      <c r="CT137" s="276" t="str">
        <f ca="true">+IF(OFFSET('Sanitation Data'!$E$32,0,10*ROW('Sanitation Data'!E131))="","",OFFSET('Sanitation Data'!$E$32,0,10*ROW('Sanitation Data'!E131)))</f>
        <v/>
      </c>
      <c r="CU137" s="276" t="str">
        <f ca="true">+IF(OFFSET('Sanitation Data'!$F$28,0,10*ROW('Sanitation Data'!F131))="","",OFFSET('Sanitation Data'!$F$28,0,10*ROW('Sanitation Data'!F131)))</f>
        <v/>
      </c>
      <c r="CV137" s="276" t="str">
        <f ca="true">+IF(OFFSET('Sanitation Data'!$F$29,0,10*ROW('Sanitation Data'!F131))="","",OFFSET('Sanitation Data'!$F$29,0,10*ROW('Sanitation Data'!F131)))</f>
        <v/>
      </c>
      <c r="CW137" s="276" t="str">
        <f ca="true">+IF(OFFSET('Sanitation Data'!$F$30,0,10*ROW('Sanitation Data'!F131))="","",OFFSET('Sanitation Data'!$F$30,0,10*ROW('Sanitation Data'!F131)))</f>
        <v/>
      </c>
      <c r="CX137" s="276" t="str">
        <f ca="true">+IF(OFFSET('Sanitation Data'!$F$31,0,10*ROW('Sanitation Data'!F131))="","",OFFSET('Sanitation Data'!$F$31,0,10*ROW('Sanitation Data'!F131)))</f>
        <v/>
      </c>
      <c r="CY137" s="276" t="str">
        <f ca="true">+IF(OFFSET('Sanitation Data'!$F$32,0,10*ROW('Sanitation Data'!F131))="","",OFFSET('Sanitation Data'!$F$32,0,10*ROW('Sanitation Data'!F131)))</f>
        <v/>
      </c>
      <c r="CZ137" s="276" t="str">
        <f ca="true">+IF(OFFSET('Sanitation Data'!$G$28,0,10*ROW('Sanitation Data'!G131))="","",OFFSET('Sanitation Data'!$G$28,0,10*ROW('Sanitation Data'!G131)))</f>
        <v/>
      </c>
      <c r="DA137" s="276" t="str">
        <f ca="true">+IF(OFFSET('Sanitation Data'!$G$29,0,10*ROW('Sanitation Data'!G131))="","",OFFSET('Sanitation Data'!$G$29,0,10*ROW('Sanitation Data'!G131)))</f>
        <v/>
      </c>
      <c r="DB137" s="276" t="str">
        <f ca="true">+IF(OFFSET('Sanitation Data'!$G$30,0,10*ROW('Sanitation Data'!G131))="","",OFFSET('Sanitation Data'!$G$30,0,10*ROW('Sanitation Data'!G131)))</f>
        <v/>
      </c>
      <c r="DC137" s="276" t="str">
        <f ca="true">+IF(OFFSET('Sanitation Data'!$G$31,0,10*ROW('Sanitation Data'!G131))="","",OFFSET('Sanitation Data'!$G$31,0,10*ROW('Sanitation Data'!G131)))</f>
        <v/>
      </c>
      <c r="DD137" s="276" t="str">
        <f ca="true">+IF(OFFSET('Sanitation Data'!$G$32,0,10*ROW('Sanitation Data'!G131))="","",OFFSET('Sanitation Data'!$G$32,0,10*ROW('Sanitation Data'!G131)))</f>
        <v/>
      </c>
      <c r="DE137" s="276" t="str">
        <f ca="true">+IF(OFFSET('Sanitation Data'!$H$28,0,10*ROW('Sanitation Data'!H131))="","",OFFSET('Sanitation Data'!$H$28,0,10*ROW('Sanitation Data'!H131)))</f>
        <v/>
      </c>
      <c r="DF137" s="276" t="str">
        <f ca="true">+IF(OFFSET('Sanitation Data'!$H$29,0,10*ROW('Sanitation Data'!H131))="","",OFFSET('Sanitation Data'!$H$29,0,10*ROW('Sanitation Data'!H131)))</f>
        <v/>
      </c>
      <c r="DG137" s="276" t="str">
        <f ca="true">+IF(OFFSET('Sanitation Data'!$H$30,0,10*ROW('Sanitation Data'!H131))="","",OFFSET('Sanitation Data'!$H$30,0,10*ROW('Sanitation Data'!H131)))</f>
        <v/>
      </c>
      <c r="DH137" s="276" t="str">
        <f ca="true">+IF(OFFSET('Sanitation Data'!$H$31,0,10*ROW('Sanitation Data'!H131))="","",OFFSET('Sanitation Data'!$H$31,0,10*ROW('Sanitation Data'!H131)))</f>
        <v/>
      </c>
      <c r="DI137" s="276" t="str">
        <f ca="true">+IF(OFFSET('Sanitation Data'!$H$32,0,10*ROW('Sanitation Data'!H131))="","",OFFSET('Sanitation Data'!$H$32,0,10*ROW('Sanitation Data'!H131)))</f>
        <v/>
      </c>
      <c r="DJ137" s="276" t="str">
        <f ca="true">+IF(OFFSET('Sanitation Data'!$I$28,0,10*ROW('Sanitation Data'!I131))="","",OFFSET('Sanitation Data'!$I$28,0,10*ROW('Sanitation Data'!I131)))</f>
        <v/>
      </c>
      <c r="DK137" s="276" t="str">
        <f ca="true">+IF(OFFSET('Sanitation Data'!$I$29,0,10*ROW('Sanitation Data'!I131))="","",OFFSET('Sanitation Data'!$I$29,0,10*ROW('Sanitation Data'!I131)))</f>
        <v/>
      </c>
      <c r="DL137" s="276" t="str">
        <f ca="true">+IF(OFFSET('Sanitation Data'!$I$30,0,10*ROW('Sanitation Data'!I131))="","",OFFSET('Sanitation Data'!$I$30,0,10*ROW('Sanitation Data'!I131)))</f>
        <v/>
      </c>
      <c r="DM137" s="276" t="str">
        <f ca="true">+IF(OFFSET('Sanitation Data'!$I$31,0,10*ROW('Sanitation Data'!I131))="","",OFFSET('Sanitation Data'!$I$31,0,10*ROW('Sanitation Data'!I131)))</f>
        <v/>
      </c>
      <c r="DN137" s="276" t="str">
        <f ca="true">+IF(OFFSET('Sanitation Data'!$I$32,0,10*ROW('Sanitation Data'!I131))="","",OFFSET('Sanitation Data'!$I$32,0,10*ROW('Sanitation Data'!I131)))</f>
        <v/>
      </c>
      <c r="DO137" s="276" t="str">
        <f ca="true">+IF(OFFSET('Hygiene Data'!$D$11,0,10*ROW('Hygiene Data'!D131))="","",OFFSET('Hygiene Data'!$D$11,0,10*ROW('Hygiene Data'!D131)))</f>
        <v/>
      </c>
      <c r="DP137" s="276" t="str">
        <f ca="true">+IF(OFFSET('Hygiene Data'!$D$12,0,10*ROW('Hygiene Data'!D131))="","",OFFSET('Hygiene Data'!$D$12,0,10*ROW('Hygiene Data'!D131)))</f>
        <v/>
      </c>
      <c r="DQ137" s="276" t="str">
        <f ca="true">+IF(OFFSET('Hygiene Data'!$D$13,0,10*ROW('Hygiene Data'!D131))="","",OFFSET('Hygiene Data'!$D$13,0,10*ROW('Hygiene Data'!D131)))</f>
        <v/>
      </c>
      <c r="DR137" s="276" t="str">
        <f ca="true">+IF(OFFSET('Hygiene Data'!$E$11,0,10*ROW('Hygiene Data'!E131))="","",OFFSET('Hygiene Data'!$E$11,0,10*ROW('Hygiene Data'!E131)))</f>
        <v/>
      </c>
      <c r="DS137" s="276" t="str">
        <f ca="true">+IF(OFFSET('Hygiene Data'!$E$12,0,10*ROW('Hygiene Data'!E131))="","",OFFSET('Hygiene Data'!$E$12,0,10*ROW('Hygiene Data'!E131)))</f>
        <v/>
      </c>
      <c r="DT137" s="276" t="str">
        <f ca="true">+IF(OFFSET('Hygiene Data'!$E$13,0,10*ROW('Hygiene Data'!E131))="","",OFFSET('Hygiene Data'!$E$13,0,10*ROW('Hygiene Data'!E131)))</f>
        <v/>
      </c>
      <c r="DU137" s="276" t="str">
        <f ca="true">+IF(OFFSET('Hygiene Data'!$F$11,0,10*ROW('Hygiene Data'!F131))="","",OFFSET('Hygiene Data'!$F$11,0,10*ROW('Hygiene Data'!F131)))</f>
        <v/>
      </c>
      <c r="DV137" s="276" t="str">
        <f ca="true">+IF(OFFSET('Hygiene Data'!$F$12,0,10*ROW('Hygiene Data'!F131))="","",OFFSET('Hygiene Data'!$F$12,0,10*ROW('Hygiene Data'!F131)))</f>
        <v/>
      </c>
      <c r="DW137" s="276" t="str">
        <f ca="true">+IF(OFFSET('Hygiene Data'!$F$13,0,10*ROW('Hygiene Data'!F131))="","",OFFSET('Hygiene Data'!$F$13,0,10*ROW('Hygiene Data'!F131)))</f>
        <v/>
      </c>
      <c r="DX137" s="276" t="str">
        <f ca="true">+IF(OFFSET('Hygiene Data'!$G$11,0,10*ROW('Hygiene Data'!G131))="","",OFFSET('Hygiene Data'!$G$11,0,10*ROW('Hygiene Data'!G131)))</f>
        <v/>
      </c>
      <c r="DY137" s="276" t="str">
        <f ca="true">+IF(OFFSET('Hygiene Data'!$G$12,0,10*ROW('Hygiene Data'!G131))="","",OFFSET('Hygiene Data'!$G$12,0,10*ROW('Hygiene Data'!G131)))</f>
        <v/>
      </c>
      <c r="DZ137" s="276" t="str">
        <f ca="true">+IF(OFFSET('Hygiene Data'!$G$13,0,10*ROW('Hygiene Data'!G131))="","",OFFSET('Hygiene Data'!$G$13,0,10*ROW('Hygiene Data'!G131)))</f>
        <v/>
      </c>
      <c r="EA137" s="276" t="str">
        <f ca="true">+IF(OFFSET('Hygiene Data'!$H$11,0,10*ROW('Hygiene Data'!H131))="","",OFFSET('Hygiene Data'!$H$11,0,10*ROW('Hygiene Data'!H131)))</f>
        <v/>
      </c>
      <c r="EB137" s="276" t="str">
        <f ca="true">+IF(OFFSET('Hygiene Data'!$H$12,0,10*ROW('Hygiene Data'!H131))="","",OFFSET('Hygiene Data'!$H$12,0,10*ROW('Hygiene Data'!H131)))</f>
        <v/>
      </c>
      <c r="EC137" s="276" t="str">
        <f ca="true">+IF(OFFSET('Hygiene Data'!$H$13,0,10*ROW('Hygiene Data'!H131))="","",OFFSET('Hygiene Data'!$H$13,0,10*ROW('Hygiene Data'!H131)))</f>
        <v/>
      </c>
      <c r="ED137" s="276" t="str">
        <f ca="true">+IF(OFFSET('Hygiene Data'!$I$11,0,10*ROW('Hygiene Data'!I131))="","",OFFSET('Hygiene Data'!$I$11,0,10*ROW('Hygiene Data'!I131)))</f>
        <v/>
      </c>
      <c r="EE137" s="276" t="str">
        <f ca="true">+IF(OFFSET('Hygiene Data'!$I$12,0,10*ROW('Hygiene Data'!I131))="","",OFFSET('Hygiene Data'!$I$12,0,10*ROW('Hygiene Data'!I131)))</f>
        <v/>
      </c>
      <c r="EF137" s="276"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2"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6"/>
      <c r="BS138" s="276" t="str">
        <f ca="true">+IF(OFFSET('Water Data'!$D$27,0,10*ROW('Water Data'!D132))="","",OFFSET('Water Data'!$D$27,0,10*ROW('Water Data'!D132)))</f>
        <v/>
      </c>
      <c r="BT138" s="276" t="str">
        <f ca="true">+IF(OFFSET('Water Data'!$D$28,0,10*ROW('Water Data'!D132))="","",OFFSET('Water Data'!$D$28,0,10*ROW('Water Data'!D132)))</f>
        <v/>
      </c>
      <c r="BU138" s="276" t="str">
        <f ca="true">+IF(OFFSET('Water Data'!$D$29,0,10*ROW('Water Data'!D132))="","",OFFSET('Water Data'!$D$29,0,10*ROW('Water Data'!D132)))</f>
        <v/>
      </c>
      <c r="BV138" s="276" t="str">
        <f ca="true">+IF(OFFSET('Water Data'!$E$27,0,10*ROW('Water Data'!E132))="","",OFFSET('Water Data'!$E$27,0,10*ROW('Water Data'!E132)))</f>
        <v/>
      </c>
      <c r="BW138" s="276" t="str">
        <f ca="true">+IF(OFFSET('Water Data'!$E$28,0,10*ROW('Water Data'!E132))="","",OFFSET('Water Data'!$E$28,0,10*ROW('Water Data'!E132)))</f>
        <v/>
      </c>
      <c r="BX138" s="276" t="str">
        <f ca="true">+IF(OFFSET('Water Data'!$E$29,0,10*ROW('Water Data'!E132))="","",OFFSET('Water Data'!$E$29,0,10*ROW('Water Data'!E132)))</f>
        <v/>
      </c>
      <c r="BY138" s="276" t="str">
        <f ca="true">+IF(OFFSET('Water Data'!$F$27,0,10*ROW('Water Data'!F132))="","",OFFSET('Water Data'!$F$27,0,10*ROW('Water Data'!F132)))</f>
        <v/>
      </c>
      <c r="BZ138" s="276" t="str">
        <f ca="true">+IF(OFFSET('Water Data'!$F$28,0,10*ROW('Water Data'!F132))="","",OFFSET('Water Data'!$F$28,0,10*ROW('Water Data'!F132)))</f>
        <v/>
      </c>
      <c r="CA138" s="276" t="str">
        <f ca="true">+IF(OFFSET('Water Data'!$F$29,0,10*ROW('Water Data'!F132))="","",OFFSET('Water Data'!$F$29,0,10*ROW('Water Data'!F132)))</f>
        <v/>
      </c>
      <c r="CB138" s="276" t="str">
        <f ca="true">+IF(OFFSET('Water Data'!$G$27,0,10*ROW('Water Data'!G132))="","",OFFSET('Water Data'!$G$27,0,10*ROW('Water Data'!G132)))</f>
        <v/>
      </c>
      <c r="CC138" s="276" t="str">
        <f ca="true">+IF(OFFSET('Water Data'!$G$28,0,10*ROW('Water Data'!G132))="","",OFFSET('Water Data'!$G$28,0,10*ROW('Water Data'!G132)))</f>
        <v/>
      </c>
      <c r="CD138" s="276" t="str">
        <f ca="true">+IF(OFFSET('Water Data'!$G$29,0,10*ROW('Water Data'!G132))="","",OFFSET('Water Data'!$G$29,0,10*ROW('Water Data'!G132)))</f>
        <v/>
      </c>
      <c r="CE138" s="276" t="str">
        <f ca="true">+IF(OFFSET('Water Data'!$H$27,0,10*ROW('Water Data'!H132))="","",OFFSET('Water Data'!$H$27,0,10*ROW('Water Data'!H132)))</f>
        <v/>
      </c>
      <c r="CF138" s="276" t="str">
        <f ca="true">+IF(OFFSET('Water Data'!$H$28,0,10*ROW('Water Data'!H132))="","",OFFSET('Water Data'!$H$28,0,10*ROW('Water Data'!H132)))</f>
        <v/>
      </c>
      <c r="CG138" s="276" t="str">
        <f ca="true">+IF(OFFSET('Water Data'!$H$29,0,10*ROW('Water Data'!H132))="","",OFFSET('Water Data'!$H$29,0,10*ROW('Water Data'!H132)))</f>
        <v/>
      </c>
      <c r="CH138" s="276" t="str">
        <f ca="true">+IF(OFFSET('Water Data'!$I$27,0,10*ROW('Water Data'!I132))="","",OFFSET('Water Data'!$I$27,0,10*ROW('Water Data'!I132)))</f>
        <v/>
      </c>
      <c r="CI138" s="276" t="str">
        <f ca="true">+IF(OFFSET('Water Data'!$I$28,0,10*ROW('Water Data'!I132))="","",OFFSET('Water Data'!$I$28,0,10*ROW('Water Data'!I132)))</f>
        <v/>
      </c>
      <c r="CJ138" s="276" t="str">
        <f ca="true">+IF(OFFSET('Water Data'!$I$29,0,10*ROW('Water Data'!I132))="","",OFFSET('Water Data'!$I$29,0,10*ROW('Water Data'!I132)))</f>
        <v/>
      </c>
      <c r="CK138" s="276" t="str">
        <f ca="true">+IF(OFFSET('Sanitation Data'!$D$28,0,10*ROW('Sanitation Data'!D132))="","",OFFSET('Sanitation Data'!$D$28,0,10*ROW('Sanitation Data'!D132)))</f>
        <v/>
      </c>
      <c r="CL138" s="276" t="str">
        <f ca="true">+IF(OFFSET('Sanitation Data'!$D$29,0,10*ROW('Sanitation Data'!D132))="","",OFFSET('Sanitation Data'!$D$29,0,10*ROW('Sanitation Data'!D132)))</f>
        <v/>
      </c>
      <c r="CM138" s="276" t="str">
        <f ca="true">+IF(OFFSET('Sanitation Data'!$D$30,0,10*ROW('Sanitation Data'!D132))="","",OFFSET('Sanitation Data'!$D$30,0,10*ROW('Sanitation Data'!D132)))</f>
        <v/>
      </c>
      <c r="CN138" s="276" t="str">
        <f ca="true">+IF(OFFSET('Sanitation Data'!$D$31,0,10*ROW('Sanitation Data'!D132))="","",OFFSET('Sanitation Data'!$D$31,0,10*ROW('Sanitation Data'!D132)))</f>
        <v/>
      </c>
      <c r="CO138" s="276" t="str">
        <f ca="true">+IF(OFFSET('Sanitation Data'!$D$32,0,10*ROW('Sanitation Data'!D132))="","",OFFSET('Sanitation Data'!$D$32,0,10*ROW('Sanitation Data'!D132)))</f>
        <v/>
      </c>
      <c r="CP138" s="276" t="str">
        <f ca="true">+IF(OFFSET('Sanitation Data'!$E$28,0,10*ROW('Sanitation Data'!E132))="","",OFFSET('Sanitation Data'!$E$28,0,10*ROW('Sanitation Data'!E132)))</f>
        <v/>
      </c>
      <c r="CQ138" s="276" t="str">
        <f ca="true">+IF(OFFSET('Sanitation Data'!$E$29,0,10*ROW('Sanitation Data'!E132))="","",OFFSET('Sanitation Data'!$E$29,0,10*ROW('Sanitation Data'!E132)))</f>
        <v/>
      </c>
      <c r="CR138" s="276" t="str">
        <f ca="true">+IF(OFFSET('Sanitation Data'!$E$30,0,10*ROW('Sanitation Data'!E132))="","",OFFSET('Sanitation Data'!$E$30,0,10*ROW('Sanitation Data'!E132)))</f>
        <v/>
      </c>
      <c r="CS138" s="276" t="str">
        <f ca="true">+IF(OFFSET('Sanitation Data'!$E$31,0,10*ROW('Sanitation Data'!E132))="","",OFFSET('Sanitation Data'!$E$31,0,10*ROW('Sanitation Data'!E132)))</f>
        <v/>
      </c>
      <c r="CT138" s="276" t="str">
        <f ca="true">+IF(OFFSET('Sanitation Data'!$E$32,0,10*ROW('Sanitation Data'!E132))="","",OFFSET('Sanitation Data'!$E$32,0,10*ROW('Sanitation Data'!E132)))</f>
        <v/>
      </c>
      <c r="CU138" s="276" t="str">
        <f ca="true">+IF(OFFSET('Sanitation Data'!$F$28,0,10*ROW('Sanitation Data'!F132))="","",OFFSET('Sanitation Data'!$F$28,0,10*ROW('Sanitation Data'!F132)))</f>
        <v/>
      </c>
      <c r="CV138" s="276" t="str">
        <f ca="true">+IF(OFFSET('Sanitation Data'!$F$29,0,10*ROW('Sanitation Data'!F132))="","",OFFSET('Sanitation Data'!$F$29,0,10*ROW('Sanitation Data'!F132)))</f>
        <v/>
      </c>
      <c r="CW138" s="276" t="str">
        <f ca="true">+IF(OFFSET('Sanitation Data'!$F$30,0,10*ROW('Sanitation Data'!F132))="","",OFFSET('Sanitation Data'!$F$30,0,10*ROW('Sanitation Data'!F132)))</f>
        <v/>
      </c>
      <c r="CX138" s="276" t="str">
        <f ca="true">+IF(OFFSET('Sanitation Data'!$F$31,0,10*ROW('Sanitation Data'!F132))="","",OFFSET('Sanitation Data'!$F$31,0,10*ROW('Sanitation Data'!F132)))</f>
        <v/>
      </c>
      <c r="CY138" s="276" t="str">
        <f ca="true">+IF(OFFSET('Sanitation Data'!$F$32,0,10*ROW('Sanitation Data'!F132))="","",OFFSET('Sanitation Data'!$F$32,0,10*ROW('Sanitation Data'!F132)))</f>
        <v/>
      </c>
      <c r="CZ138" s="276" t="str">
        <f ca="true">+IF(OFFSET('Sanitation Data'!$G$28,0,10*ROW('Sanitation Data'!G132))="","",OFFSET('Sanitation Data'!$G$28,0,10*ROW('Sanitation Data'!G132)))</f>
        <v/>
      </c>
      <c r="DA138" s="276" t="str">
        <f ca="true">+IF(OFFSET('Sanitation Data'!$G$29,0,10*ROW('Sanitation Data'!G132))="","",OFFSET('Sanitation Data'!$G$29,0,10*ROW('Sanitation Data'!G132)))</f>
        <v/>
      </c>
      <c r="DB138" s="276" t="str">
        <f ca="true">+IF(OFFSET('Sanitation Data'!$G$30,0,10*ROW('Sanitation Data'!G132))="","",OFFSET('Sanitation Data'!$G$30,0,10*ROW('Sanitation Data'!G132)))</f>
        <v/>
      </c>
      <c r="DC138" s="276" t="str">
        <f ca="true">+IF(OFFSET('Sanitation Data'!$G$31,0,10*ROW('Sanitation Data'!G132))="","",OFFSET('Sanitation Data'!$G$31,0,10*ROW('Sanitation Data'!G132)))</f>
        <v/>
      </c>
      <c r="DD138" s="276" t="str">
        <f ca="true">+IF(OFFSET('Sanitation Data'!$G$32,0,10*ROW('Sanitation Data'!G132))="","",OFFSET('Sanitation Data'!$G$32,0,10*ROW('Sanitation Data'!G132)))</f>
        <v/>
      </c>
      <c r="DE138" s="276" t="str">
        <f ca="true">+IF(OFFSET('Sanitation Data'!$H$28,0,10*ROW('Sanitation Data'!H132))="","",OFFSET('Sanitation Data'!$H$28,0,10*ROW('Sanitation Data'!H132)))</f>
        <v/>
      </c>
      <c r="DF138" s="276" t="str">
        <f ca="true">+IF(OFFSET('Sanitation Data'!$H$29,0,10*ROW('Sanitation Data'!H132))="","",OFFSET('Sanitation Data'!$H$29,0,10*ROW('Sanitation Data'!H132)))</f>
        <v/>
      </c>
      <c r="DG138" s="276" t="str">
        <f ca="true">+IF(OFFSET('Sanitation Data'!$H$30,0,10*ROW('Sanitation Data'!H132))="","",OFFSET('Sanitation Data'!$H$30,0,10*ROW('Sanitation Data'!H132)))</f>
        <v/>
      </c>
      <c r="DH138" s="276" t="str">
        <f ca="true">+IF(OFFSET('Sanitation Data'!$H$31,0,10*ROW('Sanitation Data'!H132))="","",OFFSET('Sanitation Data'!$H$31,0,10*ROW('Sanitation Data'!H132)))</f>
        <v/>
      </c>
      <c r="DI138" s="276" t="str">
        <f ca="true">+IF(OFFSET('Sanitation Data'!$H$32,0,10*ROW('Sanitation Data'!H132))="","",OFFSET('Sanitation Data'!$H$32,0,10*ROW('Sanitation Data'!H132)))</f>
        <v/>
      </c>
      <c r="DJ138" s="276" t="str">
        <f ca="true">+IF(OFFSET('Sanitation Data'!$I$28,0,10*ROW('Sanitation Data'!I132))="","",OFFSET('Sanitation Data'!$I$28,0,10*ROW('Sanitation Data'!I132)))</f>
        <v/>
      </c>
      <c r="DK138" s="276" t="str">
        <f ca="true">+IF(OFFSET('Sanitation Data'!$I$29,0,10*ROW('Sanitation Data'!I132))="","",OFFSET('Sanitation Data'!$I$29,0,10*ROW('Sanitation Data'!I132)))</f>
        <v/>
      </c>
      <c r="DL138" s="276" t="str">
        <f ca="true">+IF(OFFSET('Sanitation Data'!$I$30,0,10*ROW('Sanitation Data'!I132))="","",OFFSET('Sanitation Data'!$I$30,0,10*ROW('Sanitation Data'!I132)))</f>
        <v/>
      </c>
      <c r="DM138" s="276" t="str">
        <f ca="true">+IF(OFFSET('Sanitation Data'!$I$31,0,10*ROW('Sanitation Data'!I132))="","",OFFSET('Sanitation Data'!$I$31,0,10*ROW('Sanitation Data'!I132)))</f>
        <v/>
      </c>
      <c r="DN138" s="276" t="str">
        <f ca="true">+IF(OFFSET('Sanitation Data'!$I$32,0,10*ROW('Sanitation Data'!I132))="","",OFFSET('Sanitation Data'!$I$32,0,10*ROW('Sanitation Data'!I132)))</f>
        <v/>
      </c>
      <c r="DO138" s="276" t="str">
        <f ca="true">+IF(OFFSET('Hygiene Data'!$D$11,0,10*ROW('Hygiene Data'!D132))="","",OFFSET('Hygiene Data'!$D$11,0,10*ROW('Hygiene Data'!D132)))</f>
        <v/>
      </c>
      <c r="DP138" s="276" t="str">
        <f ca="true">+IF(OFFSET('Hygiene Data'!$D$12,0,10*ROW('Hygiene Data'!D132))="","",OFFSET('Hygiene Data'!$D$12,0,10*ROW('Hygiene Data'!D132)))</f>
        <v/>
      </c>
      <c r="DQ138" s="276" t="str">
        <f ca="true">+IF(OFFSET('Hygiene Data'!$D$13,0,10*ROW('Hygiene Data'!D132))="","",OFFSET('Hygiene Data'!$D$13,0,10*ROW('Hygiene Data'!D132)))</f>
        <v/>
      </c>
      <c r="DR138" s="276" t="str">
        <f ca="true">+IF(OFFSET('Hygiene Data'!$E$11,0,10*ROW('Hygiene Data'!E132))="","",OFFSET('Hygiene Data'!$E$11,0,10*ROW('Hygiene Data'!E132)))</f>
        <v/>
      </c>
      <c r="DS138" s="276" t="str">
        <f ca="true">+IF(OFFSET('Hygiene Data'!$E$12,0,10*ROW('Hygiene Data'!E132))="","",OFFSET('Hygiene Data'!$E$12,0,10*ROW('Hygiene Data'!E132)))</f>
        <v/>
      </c>
      <c r="DT138" s="276" t="str">
        <f ca="true">+IF(OFFSET('Hygiene Data'!$E$13,0,10*ROW('Hygiene Data'!E132))="","",OFFSET('Hygiene Data'!$E$13,0,10*ROW('Hygiene Data'!E132)))</f>
        <v/>
      </c>
      <c r="DU138" s="276" t="str">
        <f ca="true">+IF(OFFSET('Hygiene Data'!$F$11,0,10*ROW('Hygiene Data'!F132))="","",OFFSET('Hygiene Data'!$F$11,0,10*ROW('Hygiene Data'!F132)))</f>
        <v/>
      </c>
      <c r="DV138" s="276" t="str">
        <f ca="true">+IF(OFFSET('Hygiene Data'!$F$12,0,10*ROW('Hygiene Data'!F132))="","",OFFSET('Hygiene Data'!$F$12,0,10*ROW('Hygiene Data'!F132)))</f>
        <v/>
      </c>
      <c r="DW138" s="276" t="str">
        <f ca="true">+IF(OFFSET('Hygiene Data'!$F$13,0,10*ROW('Hygiene Data'!F132))="","",OFFSET('Hygiene Data'!$F$13,0,10*ROW('Hygiene Data'!F132)))</f>
        <v/>
      </c>
      <c r="DX138" s="276" t="str">
        <f ca="true">+IF(OFFSET('Hygiene Data'!$G$11,0,10*ROW('Hygiene Data'!G132))="","",OFFSET('Hygiene Data'!$G$11,0,10*ROW('Hygiene Data'!G132)))</f>
        <v/>
      </c>
      <c r="DY138" s="276" t="str">
        <f ca="true">+IF(OFFSET('Hygiene Data'!$G$12,0,10*ROW('Hygiene Data'!G132))="","",OFFSET('Hygiene Data'!$G$12,0,10*ROW('Hygiene Data'!G132)))</f>
        <v/>
      </c>
      <c r="DZ138" s="276" t="str">
        <f ca="true">+IF(OFFSET('Hygiene Data'!$G$13,0,10*ROW('Hygiene Data'!G132))="","",OFFSET('Hygiene Data'!$G$13,0,10*ROW('Hygiene Data'!G132)))</f>
        <v/>
      </c>
      <c r="EA138" s="276" t="str">
        <f ca="true">+IF(OFFSET('Hygiene Data'!$H$11,0,10*ROW('Hygiene Data'!H132))="","",OFFSET('Hygiene Data'!$H$11,0,10*ROW('Hygiene Data'!H132)))</f>
        <v/>
      </c>
      <c r="EB138" s="276" t="str">
        <f ca="true">+IF(OFFSET('Hygiene Data'!$H$12,0,10*ROW('Hygiene Data'!H132))="","",OFFSET('Hygiene Data'!$H$12,0,10*ROW('Hygiene Data'!H132)))</f>
        <v/>
      </c>
      <c r="EC138" s="276" t="str">
        <f ca="true">+IF(OFFSET('Hygiene Data'!$H$13,0,10*ROW('Hygiene Data'!H132))="","",OFFSET('Hygiene Data'!$H$13,0,10*ROW('Hygiene Data'!H132)))</f>
        <v/>
      </c>
      <c r="ED138" s="276" t="str">
        <f ca="true">+IF(OFFSET('Hygiene Data'!$I$11,0,10*ROW('Hygiene Data'!I132))="","",OFFSET('Hygiene Data'!$I$11,0,10*ROW('Hygiene Data'!I132)))</f>
        <v/>
      </c>
      <c r="EE138" s="276" t="str">
        <f ca="true">+IF(OFFSET('Hygiene Data'!$I$12,0,10*ROW('Hygiene Data'!I132))="","",OFFSET('Hygiene Data'!$I$12,0,10*ROW('Hygiene Data'!I132)))</f>
        <v/>
      </c>
      <c r="EF138" s="276"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2"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6"/>
      <c r="BS139" s="276" t="str">
        <f ca="true">+IF(OFFSET('Water Data'!$D$27,0,10*ROW('Water Data'!D133))="","",OFFSET('Water Data'!$D$27,0,10*ROW('Water Data'!D133)))</f>
        <v/>
      </c>
      <c r="BT139" s="276" t="str">
        <f ca="true">+IF(OFFSET('Water Data'!$D$28,0,10*ROW('Water Data'!D133))="","",OFFSET('Water Data'!$D$28,0,10*ROW('Water Data'!D133)))</f>
        <v/>
      </c>
      <c r="BU139" s="276" t="str">
        <f ca="true">+IF(OFFSET('Water Data'!$D$29,0,10*ROW('Water Data'!D133))="","",OFFSET('Water Data'!$D$29,0,10*ROW('Water Data'!D133)))</f>
        <v/>
      </c>
      <c r="BV139" s="276" t="str">
        <f ca="true">+IF(OFFSET('Water Data'!$E$27,0,10*ROW('Water Data'!E133))="","",OFFSET('Water Data'!$E$27,0,10*ROW('Water Data'!E133)))</f>
        <v/>
      </c>
      <c r="BW139" s="276" t="str">
        <f ca="true">+IF(OFFSET('Water Data'!$E$28,0,10*ROW('Water Data'!E133))="","",OFFSET('Water Data'!$E$28,0,10*ROW('Water Data'!E133)))</f>
        <v/>
      </c>
      <c r="BX139" s="276" t="str">
        <f ca="true">+IF(OFFSET('Water Data'!$E$29,0,10*ROW('Water Data'!E133))="","",OFFSET('Water Data'!$E$29,0,10*ROW('Water Data'!E133)))</f>
        <v/>
      </c>
      <c r="BY139" s="276" t="str">
        <f ca="true">+IF(OFFSET('Water Data'!$F$27,0,10*ROW('Water Data'!F133))="","",OFFSET('Water Data'!$F$27,0,10*ROW('Water Data'!F133)))</f>
        <v/>
      </c>
      <c r="BZ139" s="276" t="str">
        <f ca="true">+IF(OFFSET('Water Data'!$F$28,0,10*ROW('Water Data'!F133))="","",OFFSET('Water Data'!$F$28,0,10*ROW('Water Data'!F133)))</f>
        <v/>
      </c>
      <c r="CA139" s="276" t="str">
        <f ca="true">+IF(OFFSET('Water Data'!$F$29,0,10*ROW('Water Data'!F133))="","",OFFSET('Water Data'!$F$29,0,10*ROW('Water Data'!F133)))</f>
        <v/>
      </c>
      <c r="CB139" s="276" t="str">
        <f ca="true">+IF(OFFSET('Water Data'!$G$27,0,10*ROW('Water Data'!G133))="","",OFFSET('Water Data'!$G$27,0,10*ROW('Water Data'!G133)))</f>
        <v/>
      </c>
      <c r="CC139" s="276" t="str">
        <f ca="true">+IF(OFFSET('Water Data'!$G$28,0,10*ROW('Water Data'!G133))="","",OFFSET('Water Data'!$G$28,0,10*ROW('Water Data'!G133)))</f>
        <v/>
      </c>
      <c r="CD139" s="276" t="str">
        <f ca="true">+IF(OFFSET('Water Data'!$G$29,0,10*ROW('Water Data'!G133))="","",OFFSET('Water Data'!$G$29,0,10*ROW('Water Data'!G133)))</f>
        <v/>
      </c>
      <c r="CE139" s="276" t="str">
        <f ca="true">+IF(OFFSET('Water Data'!$H$27,0,10*ROW('Water Data'!H133))="","",OFFSET('Water Data'!$H$27,0,10*ROW('Water Data'!H133)))</f>
        <v/>
      </c>
      <c r="CF139" s="276" t="str">
        <f ca="true">+IF(OFFSET('Water Data'!$H$28,0,10*ROW('Water Data'!H133))="","",OFFSET('Water Data'!$H$28,0,10*ROW('Water Data'!H133)))</f>
        <v/>
      </c>
      <c r="CG139" s="276" t="str">
        <f ca="true">+IF(OFFSET('Water Data'!$H$29,0,10*ROW('Water Data'!H133))="","",OFFSET('Water Data'!$H$29,0,10*ROW('Water Data'!H133)))</f>
        <v/>
      </c>
      <c r="CH139" s="276" t="str">
        <f ca="true">+IF(OFFSET('Water Data'!$I$27,0,10*ROW('Water Data'!I133))="","",OFFSET('Water Data'!$I$27,0,10*ROW('Water Data'!I133)))</f>
        <v/>
      </c>
      <c r="CI139" s="276" t="str">
        <f ca="true">+IF(OFFSET('Water Data'!$I$28,0,10*ROW('Water Data'!I133))="","",OFFSET('Water Data'!$I$28,0,10*ROW('Water Data'!I133)))</f>
        <v/>
      </c>
      <c r="CJ139" s="276" t="str">
        <f ca="true">+IF(OFFSET('Water Data'!$I$29,0,10*ROW('Water Data'!I133))="","",OFFSET('Water Data'!$I$29,0,10*ROW('Water Data'!I133)))</f>
        <v/>
      </c>
      <c r="CK139" s="276" t="str">
        <f ca="true">+IF(OFFSET('Sanitation Data'!$D$28,0,10*ROW('Sanitation Data'!D133))="","",OFFSET('Sanitation Data'!$D$28,0,10*ROW('Sanitation Data'!D133)))</f>
        <v/>
      </c>
      <c r="CL139" s="276" t="str">
        <f ca="true">+IF(OFFSET('Sanitation Data'!$D$29,0,10*ROW('Sanitation Data'!D133))="","",OFFSET('Sanitation Data'!$D$29,0,10*ROW('Sanitation Data'!D133)))</f>
        <v/>
      </c>
      <c r="CM139" s="276" t="str">
        <f ca="true">+IF(OFFSET('Sanitation Data'!$D$30,0,10*ROW('Sanitation Data'!D133))="","",OFFSET('Sanitation Data'!$D$30,0,10*ROW('Sanitation Data'!D133)))</f>
        <v/>
      </c>
      <c r="CN139" s="276" t="str">
        <f ca="true">+IF(OFFSET('Sanitation Data'!$D$31,0,10*ROW('Sanitation Data'!D133))="","",OFFSET('Sanitation Data'!$D$31,0,10*ROW('Sanitation Data'!D133)))</f>
        <v/>
      </c>
      <c r="CO139" s="276" t="str">
        <f ca="true">+IF(OFFSET('Sanitation Data'!$D$32,0,10*ROW('Sanitation Data'!D133))="","",OFFSET('Sanitation Data'!$D$32,0,10*ROW('Sanitation Data'!D133)))</f>
        <v/>
      </c>
      <c r="CP139" s="276" t="str">
        <f ca="true">+IF(OFFSET('Sanitation Data'!$E$28,0,10*ROW('Sanitation Data'!E133))="","",OFFSET('Sanitation Data'!$E$28,0,10*ROW('Sanitation Data'!E133)))</f>
        <v/>
      </c>
      <c r="CQ139" s="276" t="str">
        <f ca="true">+IF(OFFSET('Sanitation Data'!$E$29,0,10*ROW('Sanitation Data'!E133))="","",OFFSET('Sanitation Data'!$E$29,0,10*ROW('Sanitation Data'!E133)))</f>
        <v/>
      </c>
      <c r="CR139" s="276" t="str">
        <f ca="true">+IF(OFFSET('Sanitation Data'!$E$30,0,10*ROW('Sanitation Data'!E133))="","",OFFSET('Sanitation Data'!$E$30,0,10*ROW('Sanitation Data'!E133)))</f>
        <v/>
      </c>
      <c r="CS139" s="276" t="str">
        <f ca="true">+IF(OFFSET('Sanitation Data'!$E$31,0,10*ROW('Sanitation Data'!E133))="","",OFFSET('Sanitation Data'!$E$31,0,10*ROW('Sanitation Data'!E133)))</f>
        <v/>
      </c>
      <c r="CT139" s="276" t="str">
        <f ca="true">+IF(OFFSET('Sanitation Data'!$E$32,0,10*ROW('Sanitation Data'!E133))="","",OFFSET('Sanitation Data'!$E$32,0,10*ROW('Sanitation Data'!E133)))</f>
        <v/>
      </c>
      <c r="CU139" s="276" t="str">
        <f ca="true">+IF(OFFSET('Sanitation Data'!$F$28,0,10*ROW('Sanitation Data'!F133))="","",OFFSET('Sanitation Data'!$F$28,0,10*ROW('Sanitation Data'!F133)))</f>
        <v/>
      </c>
      <c r="CV139" s="276" t="str">
        <f ca="true">+IF(OFFSET('Sanitation Data'!$F$29,0,10*ROW('Sanitation Data'!F133))="","",OFFSET('Sanitation Data'!$F$29,0,10*ROW('Sanitation Data'!F133)))</f>
        <v/>
      </c>
      <c r="CW139" s="276" t="str">
        <f ca="true">+IF(OFFSET('Sanitation Data'!$F$30,0,10*ROW('Sanitation Data'!F133))="","",OFFSET('Sanitation Data'!$F$30,0,10*ROW('Sanitation Data'!F133)))</f>
        <v/>
      </c>
      <c r="CX139" s="276" t="str">
        <f ca="true">+IF(OFFSET('Sanitation Data'!$F$31,0,10*ROW('Sanitation Data'!F133))="","",OFFSET('Sanitation Data'!$F$31,0,10*ROW('Sanitation Data'!F133)))</f>
        <v/>
      </c>
      <c r="CY139" s="276" t="str">
        <f ca="true">+IF(OFFSET('Sanitation Data'!$F$32,0,10*ROW('Sanitation Data'!F133))="","",OFFSET('Sanitation Data'!$F$32,0,10*ROW('Sanitation Data'!F133)))</f>
        <v/>
      </c>
      <c r="CZ139" s="276" t="str">
        <f ca="true">+IF(OFFSET('Sanitation Data'!$G$28,0,10*ROW('Sanitation Data'!G133))="","",OFFSET('Sanitation Data'!$G$28,0,10*ROW('Sanitation Data'!G133)))</f>
        <v/>
      </c>
      <c r="DA139" s="276" t="str">
        <f ca="true">+IF(OFFSET('Sanitation Data'!$G$29,0,10*ROW('Sanitation Data'!G133))="","",OFFSET('Sanitation Data'!$G$29,0,10*ROW('Sanitation Data'!G133)))</f>
        <v/>
      </c>
      <c r="DB139" s="276" t="str">
        <f ca="true">+IF(OFFSET('Sanitation Data'!$G$30,0,10*ROW('Sanitation Data'!G133))="","",OFFSET('Sanitation Data'!$G$30,0,10*ROW('Sanitation Data'!G133)))</f>
        <v/>
      </c>
      <c r="DC139" s="276" t="str">
        <f ca="true">+IF(OFFSET('Sanitation Data'!$G$31,0,10*ROW('Sanitation Data'!G133))="","",OFFSET('Sanitation Data'!$G$31,0,10*ROW('Sanitation Data'!G133)))</f>
        <v/>
      </c>
      <c r="DD139" s="276" t="str">
        <f ca="true">+IF(OFFSET('Sanitation Data'!$G$32,0,10*ROW('Sanitation Data'!G133))="","",OFFSET('Sanitation Data'!$G$32,0,10*ROW('Sanitation Data'!G133)))</f>
        <v/>
      </c>
      <c r="DE139" s="276" t="str">
        <f ca="true">+IF(OFFSET('Sanitation Data'!$H$28,0,10*ROW('Sanitation Data'!H133))="","",OFFSET('Sanitation Data'!$H$28,0,10*ROW('Sanitation Data'!H133)))</f>
        <v/>
      </c>
      <c r="DF139" s="276" t="str">
        <f ca="true">+IF(OFFSET('Sanitation Data'!$H$29,0,10*ROW('Sanitation Data'!H133))="","",OFFSET('Sanitation Data'!$H$29,0,10*ROW('Sanitation Data'!H133)))</f>
        <v/>
      </c>
      <c r="DG139" s="276" t="str">
        <f ca="true">+IF(OFFSET('Sanitation Data'!$H$30,0,10*ROW('Sanitation Data'!H133))="","",OFFSET('Sanitation Data'!$H$30,0,10*ROW('Sanitation Data'!H133)))</f>
        <v/>
      </c>
      <c r="DH139" s="276" t="str">
        <f ca="true">+IF(OFFSET('Sanitation Data'!$H$31,0,10*ROW('Sanitation Data'!H133))="","",OFFSET('Sanitation Data'!$H$31,0,10*ROW('Sanitation Data'!H133)))</f>
        <v/>
      </c>
      <c r="DI139" s="276" t="str">
        <f ca="true">+IF(OFFSET('Sanitation Data'!$H$32,0,10*ROW('Sanitation Data'!H133))="","",OFFSET('Sanitation Data'!$H$32,0,10*ROW('Sanitation Data'!H133)))</f>
        <v/>
      </c>
      <c r="DJ139" s="276" t="str">
        <f ca="true">+IF(OFFSET('Sanitation Data'!$I$28,0,10*ROW('Sanitation Data'!I133))="","",OFFSET('Sanitation Data'!$I$28,0,10*ROW('Sanitation Data'!I133)))</f>
        <v/>
      </c>
      <c r="DK139" s="276" t="str">
        <f ca="true">+IF(OFFSET('Sanitation Data'!$I$29,0,10*ROW('Sanitation Data'!I133))="","",OFFSET('Sanitation Data'!$I$29,0,10*ROW('Sanitation Data'!I133)))</f>
        <v/>
      </c>
      <c r="DL139" s="276" t="str">
        <f ca="true">+IF(OFFSET('Sanitation Data'!$I$30,0,10*ROW('Sanitation Data'!I133))="","",OFFSET('Sanitation Data'!$I$30,0,10*ROW('Sanitation Data'!I133)))</f>
        <v/>
      </c>
      <c r="DM139" s="276" t="str">
        <f ca="true">+IF(OFFSET('Sanitation Data'!$I$31,0,10*ROW('Sanitation Data'!I133))="","",OFFSET('Sanitation Data'!$I$31,0,10*ROW('Sanitation Data'!I133)))</f>
        <v/>
      </c>
      <c r="DN139" s="276" t="str">
        <f ca="true">+IF(OFFSET('Sanitation Data'!$I$32,0,10*ROW('Sanitation Data'!I133))="","",OFFSET('Sanitation Data'!$I$32,0,10*ROW('Sanitation Data'!I133)))</f>
        <v/>
      </c>
      <c r="DO139" s="276" t="str">
        <f ca="true">+IF(OFFSET('Hygiene Data'!$D$11,0,10*ROW('Hygiene Data'!D133))="","",OFFSET('Hygiene Data'!$D$11,0,10*ROW('Hygiene Data'!D133)))</f>
        <v/>
      </c>
      <c r="DP139" s="276" t="str">
        <f ca="true">+IF(OFFSET('Hygiene Data'!$D$12,0,10*ROW('Hygiene Data'!D133))="","",OFFSET('Hygiene Data'!$D$12,0,10*ROW('Hygiene Data'!D133)))</f>
        <v/>
      </c>
      <c r="DQ139" s="276" t="str">
        <f ca="true">+IF(OFFSET('Hygiene Data'!$D$13,0,10*ROW('Hygiene Data'!D133))="","",OFFSET('Hygiene Data'!$D$13,0,10*ROW('Hygiene Data'!D133)))</f>
        <v/>
      </c>
      <c r="DR139" s="276" t="str">
        <f ca="true">+IF(OFFSET('Hygiene Data'!$E$11,0,10*ROW('Hygiene Data'!E133))="","",OFFSET('Hygiene Data'!$E$11,0,10*ROW('Hygiene Data'!E133)))</f>
        <v/>
      </c>
      <c r="DS139" s="276" t="str">
        <f ca="true">+IF(OFFSET('Hygiene Data'!$E$12,0,10*ROW('Hygiene Data'!E133))="","",OFFSET('Hygiene Data'!$E$12,0,10*ROW('Hygiene Data'!E133)))</f>
        <v/>
      </c>
      <c r="DT139" s="276" t="str">
        <f ca="true">+IF(OFFSET('Hygiene Data'!$E$13,0,10*ROW('Hygiene Data'!E133))="","",OFFSET('Hygiene Data'!$E$13,0,10*ROW('Hygiene Data'!E133)))</f>
        <v/>
      </c>
      <c r="DU139" s="276" t="str">
        <f ca="true">+IF(OFFSET('Hygiene Data'!$F$11,0,10*ROW('Hygiene Data'!F133))="","",OFFSET('Hygiene Data'!$F$11,0,10*ROW('Hygiene Data'!F133)))</f>
        <v/>
      </c>
      <c r="DV139" s="276" t="str">
        <f ca="true">+IF(OFFSET('Hygiene Data'!$F$12,0,10*ROW('Hygiene Data'!F133))="","",OFFSET('Hygiene Data'!$F$12,0,10*ROW('Hygiene Data'!F133)))</f>
        <v/>
      </c>
      <c r="DW139" s="276" t="str">
        <f ca="true">+IF(OFFSET('Hygiene Data'!$F$13,0,10*ROW('Hygiene Data'!F133))="","",OFFSET('Hygiene Data'!$F$13,0,10*ROW('Hygiene Data'!F133)))</f>
        <v/>
      </c>
      <c r="DX139" s="276" t="str">
        <f ca="true">+IF(OFFSET('Hygiene Data'!$G$11,0,10*ROW('Hygiene Data'!G133))="","",OFFSET('Hygiene Data'!$G$11,0,10*ROW('Hygiene Data'!G133)))</f>
        <v/>
      </c>
      <c r="DY139" s="276" t="str">
        <f ca="true">+IF(OFFSET('Hygiene Data'!$G$12,0,10*ROW('Hygiene Data'!G133))="","",OFFSET('Hygiene Data'!$G$12,0,10*ROW('Hygiene Data'!G133)))</f>
        <v/>
      </c>
      <c r="DZ139" s="276" t="str">
        <f ca="true">+IF(OFFSET('Hygiene Data'!$G$13,0,10*ROW('Hygiene Data'!G133))="","",OFFSET('Hygiene Data'!$G$13,0,10*ROW('Hygiene Data'!G133)))</f>
        <v/>
      </c>
      <c r="EA139" s="276" t="str">
        <f ca="true">+IF(OFFSET('Hygiene Data'!$H$11,0,10*ROW('Hygiene Data'!H133))="","",OFFSET('Hygiene Data'!$H$11,0,10*ROW('Hygiene Data'!H133)))</f>
        <v/>
      </c>
      <c r="EB139" s="276" t="str">
        <f ca="true">+IF(OFFSET('Hygiene Data'!$H$12,0,10*ROW('Hygiene Data'!H133))="","",OFFSET('Hygiene Data'!$H$12,0,10*ROW('Hygiene Data'!H133)))</f>
        <v/>
      </c>
      <c r="EC139" s="276" t="str">
        <f ca="true">+IF(OFFSET('Hygiene Data'!$H$13,0,10*ROW('Hygiene Data'!H133))="","",OFFSET('Hygiene Data'!$H$13,0,10*ROW('Hygiene Data'!H133)))</f>
        <v/>
      </c>
      <c r="ED139" s="276" t="str">
        <f ca="true">+IF(OFFSET('Hygiene Data'!$I$11,0,10*ROW('Hygiene Data'!I133))="","",OFFSET('Hygiene Data'!$I$11,0,10*ROW('Hygiene Data'!I133)))</f>
        <v/>
      </c>
      <c r="EE139" s="276" t="str">
        <f ca="true">+IF(OFFSET('Hygiene Data'!$I$12,0,10*ROW('Hygiene Data'!I133))="","",OFFSET('Hygiene Data'!$I$12,0,10*ROW('Hygiene Data'!I133)))</f>
        <v/>
      </c>
      <c r="EF139" s="276"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2"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6"/>
      <c r="BS140" s="276" t="str">
        <f ca="true">+IF(OFFSET('Water Data'!$D$27,0,10*ROW('Water Data'!D134))="","",OFFSET('Water Data'!$D$27,0,10*ROW('Water Data'!D134)))</f>
        <v/>
      </c>
      <c r="BT140" s="276" t="str">
        <f ca="true">+IF(OFFSET('Water Data'!$D$28,0,10*ROW('Water Data'!D134))="","",OFFSET('Water Data'!$D$28,0,10*ROW('Water Data'!D134)))</f>
        <v/>
      </c>
      <c r="BU140" s="276" t="str">
        <f ca="true">+IF(OFFSET('Water Data'!$D$29,0,10*ROW('Water Data'!D134))="","",OFFSET('Water Data'!$D$29,0,10*ROW('Water Data'!D134)))</f>
        <v/>
      </c>
      <c r="BV140" s="276" t="str">
        <f ca="true">+IF(OFFSET('Water Data'!$E$27,0,10*ROW('Water Data'!E134))="","",OFFSET('Water Data'!$E$27,0,10*ROW('Water Data'!E134)))</f>
        <v/>
      </c>
      <c r="BW140" s="276" t="str">
        <f ca="true">+IF(OFFSET('Water Data'!$E$28,0,10*ROW('Water Data'!E134))="","",OFFSET('Water Data'!$E$28,0,10*ROW('Water Data'!E134)))</f>
        <v/>
      </c>
      <c r="BX140" s="276" t="str">
        <f ca="true">+IF(OFFSET('Water Data'!$E$29,0,10*ROW('Water Data'!E134))="","",OFFSET('Water Data'!$E$29,0,10*ROW('Water Data'!E134)))</f>
        <v/>
      </c>
      <c r="BY140" s="276" t="str">
        <f ca="true">+IF(OFFSET('Water Data'!$F$27,0,10*ROW('Water Data'!F134))="","",OFFSET('Water Data'!$F$27,0,10*ROW('Water Data'!F134)))</f>
        <v/>
      </c>
      <c r="BZ140" s="276" t="str">
        <f ca="true">+IF(OFFSET('Water Data'!$F$28,0,10*ROW('Water Data'!F134))="","",OFFSET('Water Data'!$F$28,0,10*ROW('Water Data'!F134)))</f>
        <v/>
      </c>
      <c r="CA140" s="276" t="str">
        <f ca="true">+IF(OFFSET('Water Data'!$F$29,0,10*ROW('Water Data'!F134))="","",OFFSET('Water Data'!$F$29,0,10*ROW('Water Data'!F134)))</f>
        <v/>
      </c>
      <c r="CB140" s="276" t="str">
        <f ca="true">+IF(OFFSET('Water Data'!$G$27,0,10*ROW('Water Data'!G134))="","",OFFSET('Water Data'!$G$27,0,10*ROW('Water Data'!G134)))</f>
        <v/>
      </c>
      <c r="CC140" s="276" t="str">
        <f ca="true">+IF(OFFSET('Water Data'!$G$28,0,10*ROW('Water Data'!G134))="","",OFFSET('Water Data'!$G$28,0,10*ROW('Water Data'!G134)))</f>
        <v/>
      </c>
      <c r="CD140" s="276" t="str">
        <f ca="true">+IF(OFFSET('Water Data'!$G$29,0,10*ROW('Water Data'!G134))="","",OFFSET('Water Data'!$G$29,0,10*ROW('Water Data'!G134)))</f>
        <v/>
      </c>
      <c r="CE140" s="276" t="str">
        <f ca="true">+IF(OFFSET('Water Data'!$H$27,0,10*ROW('Water Data'!H134))="","",OFFSET('Water Data'!$H$27,0,10*ROW('Water Data'!H134)))</f>
        <v/>
      </c>
      <c r="CF140" s="276" t="str">
        <f ca="true">+IF(OFFSET('Water Data'!$H$28,0,10*ROW('Water Data'!H134))="","",OFFSET('Water Data'!$H$28,0,10*ROW('Water Data'!H134)))</f>
        <v/>
      </c>
      <c r="CG140" s="276" t="str">
        <f ca="true">+IF(OFFSET('Water Data'!$H$29,0,10*ROW('Water Data'!H134))="","",OFFSET('Water Data'!$H$29,0,10*ROW('Water Data'!H134)))</f>
        <v/>
      </c>
      <c r="CH140" s="276" t="str">
        <f ca="true">+IF(OFFSET('Water Data'!$I$27,0,10*ROW('Water Data'!I134))="","",OFFSET('Water Data'!$I$27,0,10*ROW('Water Data'!I134)))</f>
        <v/>
      </c>
      <c r="CI140" s="276" t="str">
        <f ca="true">+IF(OFFSET('Water Data'!$I$28,0,10*ROW('Water Data'!I134))="","",OFFSET('Water Data'!$I$28,0,10*ROW('Water Data'!I134)))</f>
        <v/>
      </c>
      <c r="CJ140" s="276" t="str">
        <f ca="true">+IF(OFFSET('Water Data'!$I$29,0,10*ROW('Water Data'!I134))="","",OFFSET('Water Data'!$I$29,0,10*ROW('Water Data'!I134)))</f>
        <v/>
      </c>
      <c r="CK140" s="276" t="str">
        <f ca="true">+IF(OFFSET('Sanitation Data'!$D$28,0,10*ROW('Sanitation Data'!D134))="","",OFFSET('Sanitation Data'!$D$28,0,10*ROW('Sanitation Data'!D134)))</f>
        <v/>
      </c>
      <c r="CL140" s="276" t="str">
        <f ca="true">+IF(OFFSET('Sanitation Data'!$D$29,0,10*ROW('Sanitation Data'!D134))="","",OFFSET('Sanitation Data'!$D$29,0,10*ROW('Sanitation Data'!D134)))</f>
        <v/>
      </c>
      <c r="CM140" s="276" t="str">
        <f ca="true">+IF(OFFSET('Sanitation Data'!$D$30,0,10*ROW('Sanitation Data'!D134))="","",OFFSET('Sanitation Data'!$D$30,0,10*ROW('Sanitation Data'!D134)))</f>
        <v/>
      </c>
      <c r="CN140" s="276" t="str">
        <f ca="true">+IF(OFFSET('Sanitation Data'!$D$31,0,10*ROW('Sanitation Data'!D134))="","",OFFSET('Sanitation Data'!$D$31,0,10*ROW('Sanitation Data'!D134)))</f>
        <v/>
      </c>
      <c r="CO140" s="276" t="str">
        <f ca="true">+IF(OFFSET('Sanitation Data'!$D$32,0,10*ROW('Sanitation Data'!D134))="","",OFFSET('Sanitation Data'!$D$32,0,10*ROW('Sanitation Data'!D134)))</f>
        <v/>
      </c>
      <c r="CP140" s="276" t="str">
        <f ca="true">+IF(OFFSET('Sanitation Data'!$E$28,0,10*ROW('Sanitation Data'!E134))="","",OFFSET('Sanitation Data'!$E$28,0,10*ROW('Sanitation Data'!E134)))</f>
        <v/>
      </c>
      <c r="CQ140" s="276" t="str">
        <f ca="true">+IF(OFFSET('Sanitation Data'!$E$29,0,10*ROW('Sanitation Data'!E134))="","",OFFSET('Sanitation Data'!$E$29,0,10*ROW('Sanitation Data'!E134)))</f>
        <v/>
      </c>
      <c r="CR140" s="276" t="str">
        <f ca="true">+IF(OFFSET('Sanitation Data'!$E$30,0,10*ROW('Sanitation Data'!E134))="","",OFFSET('Sanitation Data'!$E$30,0,10*ROW('Sanitation Data'!E134)))</f>
        <v/>
      </c>
      <c r="CS140" s="276" t="str">
        <f ca="true">+IF(OFFSET('Sanitation Data'!$E$31,0,10*ROW('Sanitation Data'!E134))="","",OFFSET('Sanitation Data'!$E$31,0,10*ROW('Sanitation Data'!E134)))</f>
        <v/>
      </c>
      <c r="CT140" s="276" t="str">
        <f ca="true">+IF(OFFSET('Sanitation Data'!$E$32,0,10*ROW('Sanitation Data'!E134))="","",OFFSET('Sanitation Data'!$E$32,0,10*ROW('Sanitation Data'!E134)))</f>
        <v/>
      </c>
      <c r="CU140" s="276" t="str">
        <f ca="true">+IF(OFFSET('Sanitation Data'!$F$28,0,10*ROW('Sanitation Data'!F134))="","",OFFSET('Sanitation Data'!$F$28,0,10*ROW('Sanitation Data'!F134)))</f>
        <v/>
      </c>
      <c r="CV140" s="276" t="str">
        <f ca="true">+IF(OFFSET('Sanitation Data'!$F$29,0,10*ROW('Sanitation Data'!F134))="","",OFFSET('Sanitation Data'!$F$29,0,10*ROW('Sanitation Data'!F134)))</f>
        <v/>
      </c>
      <c r="CW140" s="276" t="str">
        <f ca="true">+IF(OFFSET('Sanitation Data'!$F$30,0,10*ROW('Sanitation Data'!F134))="","",OFFSET('Sanitation Data'!$F$30,0,10*ROW('Sanitation Data'!F134)))</f>
        <v/>
      </c>
      <c r="CX140" s="276" t="str">
        <f ca="true">+IF(OFFSET('Sanitation Data'!$F$31,0,10*ROW('Sanitation Data'!F134))="","",OFFSET('Sanitation Data'!$F$31,0,10*ROW('Sanitation Data'!F134)))</f>
        <v/>
      </c>
      <c r="CY140" s="276" t="str">
        <f ca="true">+IF(OFFSET('Sanitation Data'!$F$32,0,10*ROW('Sanitation Data'!F134))="","",OFFSET('Sanitation Data'!$F$32,0,10*ROW('Sanitation Data'!F134)))</f>
        <v/>
      </c>
      <c r="CZ140" s="276" t="str">
        <f ca="true">+IF(OFFSET('Sanitation Data'!$G$28,0,10*ROW('Sanitation Data'!G134))="","",OFFSET('Sanitation Data'!$G$28,0,10*ROW('Sanitation Data'!G134)))</f>
        <v/>
      </c>
      <c r="DA140" s="276" t="str">
        <f ca="true">+IF(OFFSET('Sanitation Data'!$G$29,0,10*ROW('Sanitation Data'!G134))="","",OFFSET('Sanitation Data'!$G$29,0,10*ROW('Sanitation Data'!G134)))</f>
        <v/>
      </c>
      <c r="DB140" s="276" t="str">
        <f ca="true">+IF(OFFSET('Sanitation Data'!$G$30,0,10*ROW('Sanitation Data'!G134))="","",OFFSET('Sanitation Data'!$G$30,0,10*ROW('Sanitation Data'!G134)))</f>
        <v/>
      </c>
      <c r="DC140" s="276" t="str">
        <f ca="true">+IF(OFFSET('Sanitation Data'!$G$31,0,10*ROW('Sanitation Data'!G134))="","",OFFSET('Sanitation Data'!$G$31,0,10*ROW('Sanitation Data'!G134)))</f>
        <v/>
      </c>
      <c r="DD140" s="276" t="str">
        <f ca="true">+IF(OFFSET('Sanitation Data'!$G$32,0,10*ROW('Sanitation Data'!G134))="","",OFFSET('Sanitation Data'!$G$32,0,10*ROW('Sanitation Data'!G134)))</f>
        <v/>
      </c>
      <c r="DE140" s="276" t="str">
        <f ca="true">+IF(OFFSET('Sanitation Data'!$H$28,0,10*ROW('Sanitation Data'!H134))="","",OFFSET('Sanitation Data'!$H$28,0,10*ROW('Sanitation Data'!H134)))</f>
        <v/>
      </c>
      <c r="DF140" s="276" t="str">
        <f ca="true">+IF(OFFSET('Sanitation Data'!$H$29,0,10*ROW('Sanitation Data'!H134))="","",OFFSET('Sanitation Data'!$H$29,0,10*ROW('Sanitation Data'!H134)))</f>
        <v/>
      </c>
      <c r="DG140" s="276" t="str">
        <f ca="true">+IF(OFFSET('Sanitation Data'!$H$30,0,10*ROW('Sanitation Data'!H134))="","",OFFSET('Sanitation Data'!$H$30,0,10*ROW('Sanitation Data'!H134)))</f>
        <v/>
      </c>
      <c r="DH140" s="276" t="str">
        <f ca="true">+IF(OFFSET('Sanitation Data'!$H$31,0,10*ROW('Sanitation Data'!H134))="","",OFFSET('Sanitation Data'!$H$31,0,10*ROW('Sanitation Data'!H134)))</f>
        <v/>
      </c>
      <c r="DI140" s="276" t="str">
        <f ca="true">+IF(OFFSET('Sanitation Data'!$H$32,0,10*ROW('Sanitation Data'!H134))="","",OFFSET('Sanitation Data'!$H$32,0,10*ROW('Sanitation Data'!H134)))</f>
        <v/>
      </c>
      <c r="DJ140" s="276" t="str">
        <f ca="true">+IF(OFFSET('Sanitation Data'!$I$28,0,10*ROW('Sanitation Data'!I134))="","",OFFSET('Sanitation Data'!$I$28,0,10*ROW('Sanitation Data'!I134)))</f>
        <v/>
      </c>
      <c r="DK140" s="276" t="str">
        <f ca="true">+IF(OFFSET('Sanitation Data'!$I$29,0,10*ROW('Sanitation Data'!I134))="","",OFFSET('Sanitation Data'!$I$29,0,10*ROW('Sanitation Data'!I134)))</f>
        <v/>
      </c>
      <c r="DL140" s="276" t="str">
        <f ca="true">+IF(OFFSET('Sanitation Data'!$I$30,0,10*ROW('Sanitation Data'!I134))="","",OFFSET('Sanitation Data'!$I$30,0,10*ROW('Sanitation Data'!I134)))</f>
        <v/>
      </c>
      <c r="DM140" s="276" t="str">
        <f ca="true">+IF(OFFSET('Sanitation Data'!$I$31,0,10*ROW('Sanitation Data'!I134))="","",OFFSET('Sanitation Data'!$I$31,0,10*ROW('Sanitation Data'!I134)))</f>
        <v/>
      </c>
      <c r="DN140" s="276" t="str">
        <f ca="true">+IF(OFFSET('Sanitation Data'!$I$32,0,10*ROW('Sanitation Data'!I134))="","",OFFSET('Sanitation Data'!$I$32,0,10*ROW('Sanitation Data'!I134)))</f>
        <v/>
      </c>
      <c r="DO140" s="276" t="str">
        <f ca="true">+IF(OFFSET('Hygiene Data'!$D$11,0,10*ROW('Hygiene Data'!D134))="","",OFFSET('Hygiene Data'!$D$11,0,10*ROW('Hygiene Data'!D134)))</f>
        <v/>
      </c>
      <c r="DP140" s="276" t="str">
        <f ca="true">+IF(OFFSET('Hygiene Data'!$D$12,0,10*ROW('Hygiene Data'!D134))="","",OFFSET('Hygiene Data'!$D$12,0,10*ROW('Hygiene Data'!D134)))</f>
        <v/>
      </c>
      <c r="DQ140" s="276" t="str">
        <f ca="true">+IF(OFFSET('Hygiene Data'!$D$13,0,10*ROW('Hygiene Data'!D134))="","",OFFSET('Hygiene Data'!$D$13,0,10*ROW('Hygiene Data'!D134)))</f>
        <v/>
      </c>
      <c r="DR140" s="276" t="str">
        <f ca="true">+IF(OFFSET('Hygiene Data'!$E$11,0,10*ROW('Hygiene Data'!E134))="","",OFFSET('Hygiene Data'!$E$11,0,10*ROW('Hygiene Data'!E134)))</f>
        <v/>
      </c>
      <c r="DS140" s="276" t="str">
        <f ca="true">+IF(OFFSET('Hygiene Data'!$E$12,0,10*ROW('Hygiene Data'!E134))="","",OFFSET('Hygiene Data'!$E$12,0,10*ROW('Hygiene Data'!E134)))</f>
        <v/>
      </c>
      <c r="DT140" s="276" t="str">
        <f ca="true">+IF(OFFSET('Hygiene Data'!$E$13,0,10*ROW('Hygiene Data'!E134))="","",OFFSET('Hygiene Data'!$E$13,0,10*ROW('Hygiene Data'!E134)))</f>
        <v/>
      </c>
      <c r="DU140" s="276" t="str">
        <f ca="true">+IF(OFFSET('Hygiene Data'!$F$11,0,10*ROW('Hygiene Data'!F134))="","",OFFSET('Hygiene Data'!$F$11,0,10*ROW('Hygiene Data'!F134)))</f>
        <v/>
      </c>
      <c r="DV140" s="276" t="str">
        <f ca="true">+IF(OFFSET('Hygiene Data'!$F$12,0,10*ROW('Hygiene Data'!F134))="","",OFFSET('Hygiene Data'!$F$12,0,10*ROW('Hygiene Data'!F134)))</f>
        <v/>
      </c>
      <c r="DW140" s="276" t="str">
        <f ca="true">+IF(OFFSET('Hygiene Data'!$F$13,0,10*ROW('Hygiene Data'!F134))="","",OFFSET('Hygiene Data'!$F$13,0,10*ROW('Hygiene Data'!F134)))</f>
        <v/>
      </c>
      <c r="DX140" s="276" t="str">
        <f ca="true">+IF(OFFSET('Hygiene Data'!$G$11,0,10*ROW('Hygiene Data'!G134))="","",OFFSET('Hygiene Data'!$G$11,0,10*ROW('Hygiene Data'!G134)))</f>
        <v/>
      </c>
      <c r="DY140" s="276" t="str">
        <f ca="true">+IF(OFFSET('Hygiene Data'!$G$12,0,10*ROW('Hygiene Data'!G134))="","",OFFSET('Hygiene Data'!$G$12,0,10*ROW('Hygiene Data'!G134)))</f>
        <v/>
      </c>
      <c r="DZ140" s="276" t="str">
        <f ca="true">+IF(OFFSET('Hygiene Data'!$G$13,0,10*ROW('Hygiene Data'!G134))="","",OFFSET('Hygiene Data'!$G$13,0,10*ROW('Hygiene Data'!G134)))</f>
        <v/>
      </c>
      <c r="EA140" s="276" t="str">
        <f ca="true">+IF(OFFSET('Hygiene Data'!$H$11,0,10*ROW('Hygiene Data'!H134))="","",OFFSET('Hygiene Data'!$H$11,0,10*ROW('Hygiene Data'!H134)))</f>
        <v/>
      </c>
      <c r="EB140" s="276" t="str">
        <f ca="true">+IF(OFFSET('Hygiene Data'!$H$12,0,10*ROW('Hygiene Data'!H134))="","",OFFSET('Hygiene Data'!$H$12,0,10*ROW('Hygiene Data'!H134)))</f>
        <v/>
      </c>
      <c r="EC140" s="276" t="str">
        <f ca="true">+IF(OFFSET('Hygiene Data'!$H$13,0,10*ROW('Hygiene Data'!H134))="","",OFFSET('Hygiene Data'!$H$13,0,10*ROW('Hygiene Data'!H134)))</f>
        <v/>
      </c>
      <c r="ED140" s="276" t="str">
        <f ca="true">+IF(OFFSET('Hygiene Data'!$I$11,0,10*ROW('Hygiene Data'!I134))="","",OFFSET('Hygiene Data'!$I$11,0,10*ROW('Hygiene Data'!I134)))</f>
        <v/>
      </c>
      <c r="EE140" s="276" t="str">
        <f ca="true">+IF(OFFSET('Hygiene Data'!$I$12,0,10*ROW('Hygiene Data'!I134))="","",OFFSET('Hygiene Data'!$I$12,0,10*ROW('Hygiene Data'!I134)))</f>
        <v/>
      </c>
      <c r="EF140" s="276"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2"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6"/>
      <c r="BS141" s="276" t="str">
        <f ca="true">+IF(OFFSET('Water Data'!$D$27,0,10*ROW('Water Data'!D135))="","",OFFSET('Water Data'!$D$27,0,10*ROW('Water Data'!D135)))</f>
        <v/>
      </c>
      <c r="BT141" s="276" t="str">
        <f ca="true">+IF(OFFSET('Water Data'!$D$28,0,10*ROW('Water Data'!D135))="","",OFFSET('Water Data'!$D$28,0,10*ROW('Water Data'!D135)))</f>
        <v/>
      </c>
      <c r="BU141" s="276" t="str">
        <f ca="true">+IF(OFFSET('Water Data'!$D$29,0,10*ROW('Water Data'!D135))="","",OFFSET('Water Data'!$D$29,0,10*ROW('Water Data'!D135)))</f>
        <v/>
      </c>
      <c r="BV141" s="276" t="str">
        <f ca="true">+IF(OFFSET('Water Data'!$E$27,0,10*ROW('Water Data'!E135))="","",OFFSET('Water Data'!$E$27,0,10*ROW('Water Data'!E135)))</f>
        <v/>
      </c>
      <c r="BW141" s="276" t="str">
        <f ca="true">+IF(OFFSET('Water Data'!$E$28,0,10*ROW('Water Data'!E135))="","",OFFSET('Water Data'!$E$28,0,10*ROW('Water Data'!E135)))</f>
        <v/>
      </c>
      <c r="BX141" s="276" t="str">
        <f ca="true">+IF(OFFSET('Water Data'!$E$29,0,10*ROW('Water Data'!E135))="","",OFFSET('Water Data'!$E$29,0,10*ROW('Water Data'!E135)))</f>
        <v/>
      </c>
      <c r="BY141" s="276" t="str">
        <f ca="true">+IF(OFFSET('Water Data'!$F$27,0,10*ROW('Water Data'!F135))="","",OFFSET('Water Data'!$F$27,0,10*ROW('Water Data'!F135)))</f>
        <v/>
      </c>
      <c r="BZ141" s="276" t="str">
        <f ca="true">+IF(OFFSET('Water Data'!$F$28,0,10*ROW('Water Data'!F135))="","",OFFSET('Water Data'!$F$28,0,10*ROW('Water Data'!F135)))</f>
        <v/>
      </c>
      <c r="CA141" s="276" t="str">
        <f ca="true">+IF(OFFSET('Water Data'!$F$29,0,10*ROW('Water Data'!F135))="","",OFFSET('Water Data'!$F$29,0,10*ROW('Water Data'!F135)))</f>
        <v/>
      </c>
      <c r="CB141" s="276" t="str">
        <f ca="true">+IF(OFFSET('Water Data'!$G$27,0,10*ROW('Water Data'!G135))="","",OFFSET('Water Data'!$G$27,0,10*ROW('Water Data'!G135)))</f>
        <v/>
      </c>
      <c r="CC141" s="276" t="str">
        <f ca="true">+IF(OFFSET('Water Data'!$G$28,0,10*ROW('Water Data'!G135))="","",OFFSET('Water Data'!$G$28,0,10*ROW('Water Data'!G135)))</f>
        <v/>
      </c>
      <c r="CD141" s="276" t="str">
        <f ca="true">+IF(OFFSET('Water Data'!$G$29,0,10*ROW('Water Data'!G135))="","",OFFSET('Water Data'!$G$29,0,10*ROW('Water Data'!G135)))</f>
        <v/>
      </c>
      <c r="CE141" s="276" t="str">
        <f ca="true">+IF(OFFSET('Water Data'!$H$27,0,10*ROW('Water Data'!H135))="","",OFFSET('Water Data'!$H$27,0,10*ROW('Water Data'!H135)))</f>
        <v/>
      </c>
      <c r="CF141" s="276" t="str">
        <f ca="true">+IF(OFFSET('Water Data'!$H$28,0,10*ROW('Water Data'!H135))="","",OFFSET('Water Data'!$H$28,0,10*ROW('Water Data'!H135)))</f>
        <v/>
      </c>
      <c r="CG141" s="276" t="str">
        <f ca="true">+IF(OFFSET('Water Data'!$H$29,0,10*ROW('Water Data'!H135))="","",OFFSET('Water Data'!$H$29,0,10*ROW('Water Data'!H135)))</f>
        <v/>
      </c>
      <c r="CH141" s="276" t="str">
        <f ca="true">+IF(OFFSET('Water Data'!$I$27,0,10*ROW('Water Data'!I135))="","",OFFSET('Water Data'!$I$27,0,10*ROW('Water Data'!I135)))</f>
        <v/>
      </c>
      <c r="CI141" s="276" t="str">
        <f ca="true">+IF(OFFSET('Water Data'!$I$28,0,10*ROW('Water Data'!I135))="","",OFFSET('Water Data'!$I$28,0,10*ROW('Water Data'!I135)))</f>
        <v/>
      </c>
      <c r="CJ141" s="276" t="str">
        <f ca="true">+IF(OFFSET('Water Data'!$I$29,0,10*ROW('Water Data'!I135))="","",OFFSET('Water Data'!$I$29,0,10*ROW('Water Data'!I135)))</f>
        <v/>
      </c>
      <c r="CK141" s="276" t="str">
        <f ca="true">+IF(OFFSET('Sanitation Data'!$D$28,0,10*ROW('Sanitation Data'!D135))="","",OFFSET('Sanitation Data'!$D$28,0,10*ROW('Sanitation Data'!D135)))</f>
        <v/>
      </c>
      <c r="CL141" s="276" t="str">
        <f ca="true">+IF(OFFSET('Sanitation Data'!$D$29,0,10*ROW('Sanitation Data'!D135))="","",OFFSET('Sanitation Data'!$D$29,0,10*ROW('Sanitation Data'!D135)))</f>
        <v/>
      </c>
      <c r="CM141" s="276" t="str">
        <f ca="true">+IF(OFFSET('Sanitation Data'!$D$30,0,10*ROW('Sanitation Data'!D135))="","",OFFSET('Sanitation Data'!$D$30,0,10*ROW('Sanitation Data'!D135)))</f>
        <v/>
      </c>
      <c r="CN141" s="276" t="str">
        <f ca="true">+IF(OFFSET('Sanitation Data'!$D$31,0,10*ROW('Sanitation Data'!D135))="","",OFFSET('Sanitation Data'!$D$31,0,10*ROW('Sanitation Data'!D135)))</f>
        <v/>
      </c>
      <c r="CO141" s="276" t="str">
        <f ca="true">+IF(OFFSET('Sanitation Data'!$D$32,0,10*ROW('Sanitation Data'!D135))="","",OFFSET('Sanitation Data'!$D$32,0,10*ROW('Sanitation Data'!D135)))</f>
        <v/>
      </c>
      <c r="CP141" s="276" t="str">
        <f ca="true">+IF(OFFSET('Sanitation Data'!$E$28,0,10*ROW('Sanitation Data'!E135))="","",OFFSET('Sanitation Data'!$E$28,0,10*ROW('Sanitation Data'!E135)))</f>
        <v/>
      </c>
      <c r="CQ141" s="276" t="str">
        <f ca="true">+IF(OFFSET('Sanitation Data'!$E$29,0,10*ROW('Sanitation Data'!E135))="","",OFFSET('Sanitation Data'!$E$29,0,10*ROW('Sanitation Data'!E135)))</f>
        <v/>
      </c>
      <c r="CR141" s="276" t="str">
        <f ca="true">+IF(OFFSET('Sanitation Data'!$E$30,0,10*ROW('Sanitation Data'!E135))="","",OFFSET('Sanitation Data'!$E$30,0,10*ROW('Sanitation Data'!E135)))</f>
        <v/>
      </c>
      <c r="CS141" s="276" t="str">
        <f ca="true">+IF(OFFSET('Sanitation Data'!$E$31,0,10*ROW('Sanitation Data'!E135))="","",OFFSET('Sanitation Data'!$E$31,0,10*ROW('Sanitation Data'!E135)))</f>
        <v/>
      </c>
      <c r="CT141" s="276" t="str">
        <f ca="true">+IF(OFFSET('Sanitation Data'!$E$32,0,10*ROW('Sanitation Data'!E135))="","",OFFSET('Sanitation Data'!$E$32,0,10*ROW('Sanitation Data'!E135)))</f>
        <v/>
      </c>
      <c r="CU141" s="276" t="str">
        <f ca="true">+IF(OFFSET('Sanitation Data'!$F$28,0,10*ROW('Sanitation Data'!F135))="","",OFFSET('Sanitation Data'!$F$28,0,10*ROW('Sanitation Data'!F135)))</f>
        <v/>
      </c>
      <c r="CV141" s="276" t="str">
        <f ca="true">+IF(OFFSET('Sanitation Data'!$F$29,0,10*ROW('Sanitation Data'!F135))="","",OFFSET('Sanitation Data'!$F$29,0,10*ROW('Sanitation Data'!F135)))</f>
        <v/>
      </c>
      <c r="CW141" s="276" t="str">
        <f ca="true">+IF(OFFSET('Sanitation Data'!$F$30,0,10*ROW('Sanitation Data'!F135))="","",OFFSET('Sanitation Data'!$F$30,0,10*ROW('Sanitation Data'!F135)))</f>
        <v/>
      </c>
      <c r="CX141" s="276" t="str">
        <f ca="true">+IF(OFFSET('Sanitation Data'!$F$31,0,10*ROW('Sanitation Data'!F135))="","",OFFSET('Sanitation Data'!$F$31,0,10*ROW('Sanitation Data'!F135)))</f>
        <v/>
      </c>
      <c r="CY141" s="276" t="str">
        <f ca="true">+IF(OFFSET('Sanitation Data'!$F$32,0,10*ROW('Sanitation Data'!F135))="","",OFFSET('Sanitation Data'!$F$32,0,10*ROW('Sanitation Data'!F135)))</f>
        <v/>
      </c>
      <c r="CZ141" s="276" t="str">
        <f ca="true">+IF(OFFSET('Sanitation Data'!$G$28,0,10*ROW('Sanitation Data'!G135))="","",OFFSET('Sanitation Data'!$G$28,0,10*ROW('Sanitation Data'!G135)))</f>
        <v/>
      </c>
      <c r="DA141" s="276" t="str">
        <f ca="true">+IF(OFFSET('Sanitation Data'!$G$29,0,10*ROW('Sanitation Data'!G135))="","",OFFSET('Sanitation Data'!$G$29,0,10*ROW('Sanitation Data'!G135)))</f>
        <v/>
      </c>
      <c r="DB141" s="276" t="str">
        <f ca="true">+IF(OFFSET('Sanitation Data'!$G$30,0,10*ROW('Sanitation Data'!G135))="","",OFFSET('Sanitation Data'!$G$30,0,10*ROW('Sanitation Data'!G135)))</f>
        <v/>
      </c>
      <c r="DC141" s="276" t="str">
        <f ca="true">+IF(OFFSET('Sanitation Data'!$G$31,0,10*ROW('Sanitation Data'!G135))="","",OFFSET('Sanitation Data'!$G$31,0,10*ROW('Sanitation Data'!G135)))</f>
        <v/>
      </c>
      <c r="DD141" s="276" t="str">
        <f ca="true">+IF(OFFSET('Sanitation Data'!$G$32,0,10*ROW('Sanitation Data'!G135))="","",OFFSET('Sanitation Data'!$G$32,0,10*ROW('Sanitation Data'!G135)))</f>
        <v/>
      </c>
      <c r="DE141" s="276" t="str">
        <f ca="true">+IF(OFFSET('Sanitation Data'!$H$28,0,10*ROW('Sanitation Data'!H135))="","",OFFSET('Sanitation Data'!$H$28,0,10*ROW('Sanitation Data'!H135)))</f>
        <v/>
      </c>
      <c r="DF141" s="276" t="str">
        <f ca="true">+IF(OFFSET('Sanitation Data'!$H$29,0,10*ROW('Sanitation Data'!H135))="","",OFFSET('Sanitation Data'!$H$29,0,10*ROW('Sanitation Data'!H135)))</f>
        <v/>
      </c>
      <c r="DG141" s="276" t="str">
        <f ca="true">+IF(OFFSET('Sanitation Data'!$H$30,0,10*ROW('Sanitation Data'!H135))="","",OFFSET('Sanitation Data'!$H$30,0,10*ROW('Sanitation Data'!H135)))</f>
        <v/>
      </c>
      <c r="DH141" s="276" t="str">
        <f ca="true">+IF(OFFSET('Sanitation Data'!$H$31,0,10*ROW('Sanitation Data'!H135))="","",OFFSET('Sanitation Data'!$H$31,0,10*ROW('Sanitation Data'!H135)))</f>
        <v/>
      </c>
      <c r="DI141" s="276" t="str">
        <f ca="true">+IF(OFFSET('Sanitation Data'!$H$32,0,10*ROW('Sanitation Data'!H135))="","",OFFSET('Sanitation Data'!$H$32,0,10*ROW('Sanitation Data'!H135)))</f>
        <v/>
      </c>
      <c r="DJ141" s="276" t="str">
        <f ca="true">+IF(OFFSET('Sanitation Data'!$I$28,0,10*ROW('Sanitation Data'!I135))="","",OFFSET('Sanitation Data'!$I$28,0,10*ROW('Sanitation Data'!I135)))</f>
        <v/>
      </c>
      <c r="DK141" s="276" t="str">
        <f ca="true">+IF(OFFSET('Sanitation Data'!$I$29,0,10*ROW('Sanitation Data'!I135))="","",OFFSET('Sanitation Data'!$I$29,0,10*ROW('Sanitation Data'!I135)))</f>
        <v/>
      </c>
      <c r="DL141" s="276" t="str">
        <f ca="true">+IF(OFFSET('Sanitation Data'!$I$30,0,10*ROW('Sanitation Data'!I135))="","",OFFSET('Sanitation Data'!$I$30,0,10*ROW('Sanitation Data'!I135)))</f>
        <v/>
      </c>
      <c r="DM141" s="276" t="str">
        <f ca="true">+IF(OFFSET('Sanitation Data'!$I$31,0,10*ROW('Sanitation Data'!I135))="","",OFFSET('Sanitation Data'!$I$31,0,10*ROW('Sanitation Data'!I135)))</f>
        <v/>
      </c>
      <c r="DN141" s="276" t="str">
        <f ca="true">+IF(OFFSET('Sanitation Data'!$I$32,0,10*ROW('Sanitation Data'!I135))="","",OFFSET('Sanitation Data'!$I$32,0,10*ROW('Sanitation Data'!I135)))</f>
        <v/>
      </c>
      <c r="DO141" s="276" t="str">
        <f ca="true">+IF(OFFSET('Hygiene Data'!$D$11,0,10*ROW('Hygiene Data'!D135))="","",OFFSET('Hygiene Data'!$D$11,0,10*ROW('Hygiene Data'!D135)))</f>
        <v/>
      </c>
      <c r="DP141" s="276" t="str">
        <f ca="true">+IF(OFFSET('Hygiene Data'!$D$12,0,10*ROW('Hygiene Data'!D135))="","",OFFSET('Hygiene Data'!$D$12,0,10*ROW('Hygiene Data'!D135)))</f>
        <v/>
      </c>
      <c r="DQ141" s="276" t="str">
        <f ca="true">+IF(OFFSET('Hygiene Data'!$D$13,0,10*ROW('Hygiene Data'!D135))="","",OFFSET('Hygiene Data'!$D$13,0,10*ROW('Hygiene Data'!D135)))</f>
        <v/>
      </c>
      <c r="DR141" s="276" t="str">
        <f ca="true">+IF(OFFSET('Hygiene Data'!$E$11,0,10*ROW('Hygiene Data'!E135))="","",OFFSET('Hygiene Data'!$E$11,0,10*ROW('Hygiene Data'!E135)))</f>
        <v/>
      </c>
      <c r="DS141" s="276" t="str">
        <f ca="true">+IF(OFFSET('Hygiene Data'!$E$12,0,10*ROW('Hygiene Data'!E135))="","",OFFSET('Hygiene Data'!$E$12,0,10*ROW('Hygiene Data'!E135)))</f>
        <v/>
      </c>
      <c r="DT141" s="276" t="str">
        <f ca="true">+IF(OFFSET('Hygiene Data'!$E$13,0,10*ROW('Hygiene Data'!E135))="","",OFFSET('Hygiene Data'!$E$13,0,10*ROW('Hygiene Data'!E135)))</f>
        <v/>
      </c>
      <c r="DU141" s="276" t="str">
        <f ca="true">+IF(OFFSET('Hygiene Data'!$F$11,0,10*ROW('Hygiene Data'!F135))="","",OFFSET('Hygiene Data'!$F$11,0,10*ROW('Hygiene Data'!F135)))</f>
        <v/>
      </c>
      <c r="DV141" s="276" t="str">
        <f ca="true">+IF(OFFSET('Hygiene Data'!$F$12,0,10*ROW('Hygiene Data'!F135))="","",OFFSET('Hygiene Data'!$F$12,0,10*ROW('Hygiene Data'!F135)))</f>
        <v/>
      </c>
      <c r="DW141" s="276" t="str">
        <f ca="true">+IF(OFFSET('Hygiene Data'!$F$13,0,10*ROW('Hygiene Data'!F135))="","",OFFSET('Hygiene Data'!$F$13,0,10*ROW('Hygiene Data'!F135)))</f>
        <v/>
      </c>
      <c r="DX141" s="276" t="str">
        <f ca="true">+IF(OFFSET('Hygiene Data'!$G$11,0,10*ROW('Hygiene Data'!G135))="","",OFFSET('Hygiene Data'!$G$11,0,10*ROW('Hygiene Data'!G135)))</f>
        <v/>
      </c>
      <c r="DY141" s="276" t="str">
        <f ca="true">+IF(OFFSET('Hygiene Data'!$G$12,0,10*ROW('Hygiene Data'!G135))="","",OFFSET('Hygiene Data'!$G$12,0,10*ROW('Hygiene Data'!G135)))</f>
        <v/>
      </c>
      <c r="DZ141" s="276" t="str">
        <f ca="true">+IF(OFFSET('Hygiene Data'!$G$13,0,10*ROW('Hygiene Data'!G135))="","",OFFSET('Hygiene Data'!$G$13,0,10*ROW('Hygiene Data'!G135)))</f>
        <v/>
      </c>
      <c r="EA141" s="276" t="str">
        <f ca="true">+IF(OFFSET('Hygiene Data'!$H$11,0,10*ROW('Hygiene Data'!H135))="","",OFFSET('Hygiene Data'!$H$11,0,10*ROW('Hygiene Data'!H135)))</f>
        <v/>
      </c>
      <c r="EB141" s="276" t="str">
        <f ca="true">+IF(OFFSET('Hygiene Data'!$H$12,0,10*ROW('Hygiene Data'!H135))="","",OFFSET('Hygiene Data'!$H$12,0,10*ROW('Hygiene Data'!H135)))</f>
        <v/>
      </c>
      <c r="EC141" s="276" t="str">
        <f ca="true">+IF(OFFSET('Hygiene Data'!$H$13,0,10*ROW('Hygiene Data'!H135))="","",OFFSET('Hygiene Data'!$H$13,0,10*ROW('Hygiene Data'!H135)))</f>
        <v/>
      </c>
      <c r="ED141" s="276" t="str">
        <f ca="true">+IF(OFFSET('Hygiene Data'!$I$11,0,10*ROW('Hygiene Data'!I135))="","",OFFSET('Hygiene Data'!$I$11,0,10*ROW('Hygiene Data'!I135)))</f>
        <v/>
      </c>
      <c r="EE141" s="276" t="str">
        <f ca="true">+IF(OFFSET('Hygiene Data'!$I$12,0,10*ROW('Hygiene Data'!I135))="","",OFFSET('Hygiene Data'!$I$12,0,10*ROW('Hygiene Data'!I135)))</f>
        <v/>
      </c>
      <c r="EF141" s="276"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2"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6"/>
      <c r="BS142" s="276" t="str">
        <f ca="true">+IF(OFFSET('Water Data'!$D$27,0,10*ROW('Water Data'!D136))="","",OFFSET('Water Data'!$D$27,0,10*ROW('Water Data'!D136)))</f>
        <v/>
      </c>
      <c r="BT142" s="276" t="str">
        <f ca="true">+IF(OFFSET('Water Data'!$D$28,0,10*ROW('Water Data'!D136))="","",OFFSET('Water Data'!$D$28,0,10*ROW('Water Data'!D136)))</f>
        <v/>
      </c>
      <c r="BU142" s="276" t="str">
        <f ca="true">+IF(OFFSET('Water Data'!$D$29,0,10*ROW('Water Data'!D136))="","",OFFSET('Water Data'!$D$29,0,10*ROW('Water Data'!D136)))</f>
        <v/>
      </c>
      <c r="BV142" s="276" t="str">
        <f ca="true">+IF(OFFSET('Water Data'!$E$27,0,10*ROW('Water Data'!E136))="","",OFFSET('Water Data'!$E$27,0,10*ROW('Water Data'!E136)))</f>
        <v/>
      </c>
      <c r="BW142" s="276" t="str">
        <f ca="true">+IF(OFFSET('Water Data'!$E$28,0,10*ROW('Water Data'!E136))="","",OFFSET('Water Data'!$E$28,0,10*ROW('Water Data'!E136)))</f>
        <v/>
      </c>
      <c r="BX142" s="276" t="str">
        <f ca="true">+IF(OFFSET('Water Data'!$E$29,0,10*ROW('Water Data'!E136))="","",OFFSET('Water Data'!$E$29,0,10*ROW('Water Data'!E136)))</f>
        <v/>
      </c>
      <c r="BY142" s="276" t="str">
        <f ca="true">+IF(OFFSET('Water Data'!$F$27,0,10*ROW('Water Data'!F136))="","",OFFSET('Water Data'!$F$27,0,10*ROW('Water Data'!F136)))</f>
        <v/>
      </c>
      <c r="BZ142" s="276" t="str">
        <f ca="true">+IF(OFFSET('Water Data'!$F$28,0,10*ROW('Water Data'!F136))="","",OFFSET('Water Data'!$F$28,0,10*ROW('Water Data'!F136)))</f>
        <v/>
      </c>
      <c r="CA142" s="276" t="str">
        <f ca="true">+IF(OFFSET('Water Data'!$F$29,0,10*ROW('Water Data'!F136))="","",OFFSET('Water Data'!$F$29,0,10*ROW('Water Data'!F136)))</f>
        <v/>
      </c>
      <c r="CB142" s="276" t="str">
        <f ca="true">+IF(OFFSET('Water Data'!$G$27,0,10*ROW('Water Data'!G136))="","",OFFSET('Water Data'!$G$27,0,10*ROW('Water Data'!G136)))</f>
        <v/>
      </c>
      <c r="CC142" s="276" t="str">
        <f ca="true">+IF(OFFSET('Water Data'!$G$28,0,10*ROW('Water Data'!G136))="","",OFFSET('Water Data'!$G$28,0,10*ROW('Water Data'!G136)))</f>
        <v/>
      </c>
      <c r="CD142" s="276" t="str">
        <f ca="true">+IF(OFFSET('Water Data'!$G$29,0,10*ROW('Water Data'!G136))="","",OFFSET('Water Data'!$G$29,0,10*ROW('Water Data'!G136)))</f>
        <v/>
      </c>
      <c r="CE142" s="276" t="str">
        <f ca="true">+IF(OFFSET('Water Data'!$H$27,0,10*ROW('Water Data'!H136))="","",OFFSET('Water Data'!$H$27,0,10*ROW('Water Data'!H136)))</f>
        <v/>
      </c>
      <c r="CF142" s="276" t="str">
        <f ca="true">+IF(OFFSET('Water Data'!$H$28,0,10*ROW('Water Data'!H136))="","",OFFSET('Water Data'!$H$28,0,10*ROW('Water Data'!H136)))</f>
        <v/>
      </c>
      <c r="CG142" s="276" t="str">
        <f ca="true">+IF(OFFSET('Water Data'!$H$29,0,10*ROW('Water Data'!H136))="","",OFFSET('Water Data'!$H$29,0,10*ROW('Water Data'!H136)))</f>
        <v/>
      </c>
      <c r="CH142" s="276" t="str">
        <f ca="true">+IF(OFFSET('Water Data'!$I$27,0,10*ROW('Water Data'!I136))="","",OFFSET('Water Data'!$I$27,0,10*ROW('Water Data'!I136)))</f>
        <v/>
      </c>
      <c r="CI142" s="276" t="str">
        <f ca="true">+IF(OFFSET('Water Data'!$I$28,0,10*ROW('Water Data'!I136))="","",OFFSET('Water Data'!$I$28,0,10*ROW('Water Data'!I136)))</f>
        <v/>
      </c>
      <c r="CJ142" s="276" t="str">
        <f ca="true">+IF(OFFSET('Water Data'!$I$29,0,10*ROW('Water Data'!I136))="","",OFFSET('Water Data'!$I$29,0,10*ROW('Water Data'!I136)))</f>
        <v/>
      </c>
      <c r="CK142" s="276" t="str">
        <f ca="true">+IF(OFFSET('Sanitation Data'!$D$28,0,10*ROW('Sanitation Data'!D136))="","",OFFSET('Sanitation Data'!$D$28,0,10*ROW('Sanitation Data'!D136)))</f>
        <v/>
      </c>
      <c r="CL142" s="276" t="str">
        <f ca="true">+IF(OFFSET('Sanitation Data'!$D$29,0,10*ROW('Sanitation Data'!D136))="","",OFFSET('Sanitation Data'!$D$29,0,10*ROW('Sanitation Data'!D136)))</f>
        <v/>
      </c>
      <c r="CM142" s="276" t="str">
        <f ca="true">+IF(OFFSET('Sanitation Data'!$D$30,0,10*ROW('Sanitation Data'!D136))="","",OFFSET('Sanitation Data'!$D$30,0,10*ROW('Sanitation Data'!D136)))</f>
        <v/>
      </c>
      <c r="CN142" s="276" t="str">
        <f ca="true">+IF(OFFSET('Sanitation Data'!$D$31,0,10*ROW('Sanitation Data'!D136))="","",OFFSET('Sanitation Data'!$D$31,0,10*ROW('Sanitation Data'!D136)))</f>
        <v/>
      </c>
      <c r="CO142" s="276" t="str">
        <f ca="true">+IF(OFFSET('Sanitation Data'!$D$32,0,10*ROW('Sanitation Data'!D136))="","",OFFSET('Sanitation Data'!$D$32,0,10*ROW('Sanitation Data'!D136)))</f>
        <v/>
      </c>
      <c r="CP142" s="276" t="str">
        <f ca="true">+IF(OFFSET('Sanitation Data'!$E$28,0,10*ROW('Sanitation Data'!E136))="","",OFFSET('Sanitation Data'!$E$28,0,10*ROW('Sanitation Data'!E136)))</f>
        <v/>
      </c>
      <c r="CQ142" s="276" t="str">
        <f ca="true">+IF(OFFSET('Sanitation Data'!$E$29,0,10*ROW('Sanitation Data'!E136))="","",OFFSET('Sanitation Data'!$E$29,0,10*ROW('Sanitation Data'!E136)))</f>
        <v/>
      </c>
      <c r="CR142" s="276" t="str">
        <f ca="true">+IF(OFFSET('Sanitation Data'!$E$30,0,10*ROW('Sanitation Data'!E136))="","",OFFSET('Sanitation Data'!$E$30,0,10*ROW('Sanitation Data'!E136)))</f>
        <v/>
      </c>
      <c r="CS142" s="276" t="str">
        <f ca="true">+IF(OFFSET('Sanitation Data'!$E$31,0,10*ROW('Sanitation Data'!E136))="","",OFFSET('Sanitation Data'!$E$31,0,10*ROW('Sanitation Data'!E136)))</f>
        <v/>
      </c>
      <c r="CT142" s="276" t="str">
        <f ca="true">+IF(OFFSET('Sanitation Data'!$E$32,0,10*ROW('Sanitation Data'!E136))="","",OFFSET('Sanitation Data'!$E$32,0,10*ROW('Sanitation Data'!E136)))</f>
        <v/>
      </c>
      <c r="CU142" s="276" t="str">
        <f ca="true">+IF(OFFSET('Sanitation Data'!$F$28,0,10*ROW('Sanitation Data'!F136))="","",OFFSET('Sanitation Data'!$F$28,0,10*ROW('Sanitation Data'!F136)))</f>
        <v/>
      </c>
      <c r="CV142" s="276" t="str">
        <f ca="true">+IF(OFFSET('Sanitation Data'!$F$29,0,10*ROW('Sanitation Data'!F136))="","",OFFSET('Sanitation Data'!$F$29,0,10*ROW('Sanitation Data'!F136)))</f>
        <v/>
      </c>
      <c r="CW142" s="276" t="str">
        <f ca="true">+IF(OFFSET('Sanitation Data'!$F$30,0,10*ROW('Sanitation Data'!F136))="","",OFFSET('Sanitation Data'!$F$30,0,10*ROW('Sanitation Data'!F136)))</f>
        <v/>
      </c>
      <c r="CX142" s="276" t="str">
        <f ca="true">+IF(OFFSET('Sanitation Data'!$F$31,0,10*ROW('Sanitation Data'!F136))="","",OFFSET('Sanitation Data'!$F$31,0,10*ROW('Sanitation Data'!F136)))</f>
        <v/>
      </c>
      <c r="CY142" s="276" t="str">
        <f ca="true">+IF(OFFSET('Sanitation Data'!$F$32,0,10*ROW('Sanitation Data'!F136))="","",OFFSET('Sanitation Data'!$F$32,0,10*ROW('Sanitation Data'!F136)))</f>
        <v/>
      </c>
      <c r="CZ142" s="276" t="str">
        <f ca="true">+IF(OFFSET('Sanitation Data'!$G$28,0,10*ROW('Sanitation Data'!G136))="","",OFFSET('Sanitation Data'!$G$28,0,10*ROW('Sanitation Data'!G136)))</f>
        <v/>
      </c>
      <c r="DA142" s="276" t="str">
        <f ca="true">+IF(OFFSET('Sanitation Data'!$G$29,0,10*ROW('Sanitation Data'!G136))="","",OFFSET('Sanitation Data'!$G$29,0,10*ROW('Sanitation Data'!G136)))</f>
        <v/>
      </c>
      <c r="DB142" s="276" t="str">
        <f ca="true">+IF(OFFSET('Sanitation Data'!$G$30,0,10*ROW('Sanitation Data'!G136))="","",OFFSET('Sanitation Data'!$G$30,0,10*ROW('Sanitation Data'!G136)))</f>
        <v/>
      </c>
      <c r="DC142" s="276" t="str">
        <f ca="true">+IF(OFFSET('Sanitation Data'!$G$31,0,10*ROW('Sanitation Data'!G136))="","",OFFSET('Sanitation Data'!$G$31,0,10*ROW('Sanitation Data'!G136)))</f>
        <v/>
      </c>
      <c r="DD142" s="276" t="str">
        <f ca="true">+IF(OFFSET('Sanitation Data'!$G$32,0,10*ROW('Sanitation Data'!G136))="","",OFFSET('Sanitation Data'!$G$32,0,10*ROW('Sanitation Data'!G136)))</f>
        <v/>
      </c>
      <c r="DE142" s="276" t="str">
        <f ca="true">+IF(OFFSET('Sanitation Data'!$H$28,0,10*ROW('Sanitation Data'!H136))="","",OFFSET('Sanitation Data'!$H$28,0,10*ROW('Sanitation Data'!H136)))</f>
        <v/>
      </c>
      <c r="DF142" s="276" t="str">
        <f ca="true">+IF(OFFSET('Sanitation Data'!$H$29,0,10*ROW('Sanitation Data'!H136))="","",OFFSET('Sanitation Data'!$H$29,0,10*ROW('Sanitation Data'!H136)))</f>
        <v/>
      </c>
      <c r="DG142" s="276" t="str">
        <f ca="true">+IF(OFFSET('Sanitation Data'!$H$30,0,10*ROW('Sanitation Data'!H136))="","",OFFSET('Sanitation Data'!$H$30,0,10*ROW('Sanitation Data'!H136)))</f>
        <v/>
      </c>
      <c r="DH142" s="276" t="str">
        <f ca="true">+IF(OFFSET('Sanitation Data'!$H$31,0,10*ROW('Sanitation Data'!H136))="","",OFFSET('Sanitation Data'!$H$31,0,10*ROW('Sanitation Data'!H136)))</f>
        <v/>
      </c>
      <c r="DI142" s="276" t="str">
        <f ca="true">+IF(OFFSET('Sanitation Data'!$H$32,0,10*ROW('Sanitation Data'!H136))="","",OFFSET('Sanitation Data'!$H$32,0,10*ROW('Sanitation Data'!H136)))</f>
        <v/>
      </c>
      <c r="DJ142" s="276" t="str">
        <f ca="true">+IF(OFFSET('Sanitation Data'!$I$28,0,10*ROW('Sanitation Data'!I136))="","",OFFSET('Sanitation Data'!$I$28,0,10*ROW('Sanitation Data'!I136)))</f>
        <v/>
      </c>
      <c r="DK142" s="276" t="str">
        <f ca="true">+IF(OFFSET('Sanitation Data'!$I$29,0,10*ROW('Sanitation Data'!I136))="","",OFFSET('Sanitation Data'!$I$29,0,10*ROW('Sanitation Data'!I136)))</f>
        <v/>
      </c>
      <c r="DL142" s="276" t="str">
        <f ca="true">+IF(OFFSET('Sanitation Data'!$I$30,0,10*ROW('Sanitation Data'!I136))="","",OFFSET('Sanitation Data'!$I$30,0,10*ROW('Sanitation Data'!I136)))</f>
        <v/>
      </c>
      <c r="DM142" s="276" t="str">
        <f ca="true">+IF(OFFSET('Sanitation Data'!$I$31,0,10*ROW('Sanitation Data'!I136))="","",OFFSET('Sanitation Data'!$I$31,0,10*ROW('Sanitation Data'!I136)))</f>
        <v/>
      </c>
      <c r="DN142" s="276" t="str">
        <f ca="true">+IF(OFFSET('Sanitation Data'!$I$32,0,10*ROW('Sanitation Data'!I136))="","",OFFSET('Sanitation Data'!$I$32,0,10*ROW('Sanitation Data'!I136)))</f>
        <v/>
      </c>
      <c r="DO142" s="276" t="str">
        <f ca="true">+IF(OFFSET('Hygiene Data'!$D$11,0,10*ROW('Hygiene Data'!D136))="","",OFFSET('Hygiene Data'!$D$11,0,10*ROW('Hygiene Data'!D136)))</f>
        <v/>
      </c>
      <c r="DP142" s="276" t="str">
        <f ca="true">+IF(OFFSET('Hygiene Data'!$D$12,0,10*ROW('Hygiene Data'!D136))="","",OFFSET('Hygiene Data'!$D$12,0,10*ROW('Hygiene Data'!D136)))</f>
        <v/>
      </c>
      <c r="DQ142" s="276" t="str">
        <f ca="true">+IF(OFFSET('Hygiene Data'!$D$13,0,10*ROW('Hygiene Data'!D136))="","",OFFSET('Hygiene Data'!$D$13,0,10*ROW('Hygiene Data'!D136)))</f>
        <v/>
      </c>
      <c r="DR142" s="276" t="str">
        <f ca="true">+IF(OFFSET('Hygiene Data'!$E$11,0,10*ROW('Hygiene Data'!E136))="","",OFFSET('Hygiene Data'!$E$11,0,10*ROW('Hygiene Data'!E136)))</f>
        <v/>
      </c>
      <c r="DS142" s="276" t="str">
        <f ca="true">+IF(OFFSET('Hygiene Data'!$E$12,0,10*ROW('Hygiene Data'!E136))="","",OFFSET('Hygiene Data'!$E$12,0,10*ROW('Hygiene Data'!E136)))</f>
        <v/>
      </c>
      <c r="DT142" s="276" t="str">
        <f ca="true">+IF(OFFSET('Hygiene Data'!$E$13,0,10*ROW('Hygiene Data'!E136))="","",OFFSET('Hygiene Data'!$E$13,0,10*ROW('Hygiene Data'!E136)))</f>
        <v/>
      </c>
      <c r="DU142" s="276" t="str">
        <f ca="true">+IF(OFFSET('Hygiene Data'!$F$11,0,10*ROW('Hygiene Data'!F136))="","",OFFSET('Hygiene Data'!$F$11,0,10*ROW('Hygiene Data'!F136)))</f>
        <v/>
      </c>
      <c r="DV142" s="276" t="str">
        <f ca="true">+IF(OFFSET('Hygiene Data'!$F$12,0,10*ROW('Hygiene Data'!F136))="","",OFFSET('Hygiene Data'!$F$12,0,10*ROW('Hygiene Data'!F136)))</f>
        <v/>
      </c>
      <c r="DW142" s="276" t="str">
        <f ca="true">+IF(OFFSET('Hygiene Data'!$F$13,0,10*ROW('Hygiene Data'!F136))="","",OFFSET('Hygiene Data'!$F$13,0,10*ROW('Hygiene Data'!F136)))</f>
        <v/>
      </c>
      <c r="DX142" s="276" t="str">
        <f ca="true">+IF(OFFSET('Hygiene Data'!$G$11,0,10*ROW('Hygiene Data'!G136))="","",OFFSET('Hygiene Data'!$G$11,0,10*ROW('Hygiene Data'!G136)))</f>
        <v/>
      </c>
      <c r="DY142" s="276" t="str">
        <f ca="true">+IF(OFFSET('Hygiene Data'!$G$12,0,10*ROW('Hygiene Data'!G136))="","",OFFSET('Hygiene Data'!$G$12,0,10*ROW('Hygiene Data'!G136)))</f>
        <v/>
      </c>
      <c r="DZ142" s="276" t="str">
        <f ca="true">+IF(OFFSET('Hygiene Data'!$G$13,0,10*ROW('Hygiene Data'!G136))="","",OFFSET('Hygiene Data'!$G$13,0,10*ROW('Hygiene Data'!G136)))</f>
        <v/>
      </c>
      <c r="EA142" s="276" t="str">
        <f ca="true">+IF(OFFSET('Hygiene Data'!$H$11,0,10*ROW('Hygiene Data'!H136))="","",OFFSET('Hygiene Data'!$H$11,0,10*ROW('Hygiene Data'!H136)))</f>
        <v/>
      </c>
      <c r="EB142" s="276" t="str">
        <f ca="true">+IF(OFFSET('Hygiene Data'!$H$12,0,10*ROW('Hygiene Data'!H136))="","",OFFSET('Hygiene Data'!$H$12,0,10*ROW('Hygiene Data'!H136)))</f>
        <v/>
      </c>
      <c r="EC142" s="276" t="str">
        <f ca="true">+IF(OFFSET('Hygiene Data'!$H$13,0,10*ROW('Hygiene Data'!H136))="","",OFFSET('Hygiene Data'!$H$13,0,10*ROW('Hygiene Data'!H136)))</f>
        <v/>
      </c>
      <c r="ED142" s="276" t="str">
        <f ca="true">+IF(OFFSET('Hygiene Data'!$I$11,0,10*ROW('Hygiene Data'!I136))="","",OFFSET('Hygiene Data'!$I$11,0,10*ROW('Hygiene Data'!I136)))</f>
        <v/>
      </c>
      <c r="EE142" s="276" t="str">
        <f ca="true">+IF(OFFSET('Hygiene Data'!$I$12,0,10*ROW('Hygiene Data'!I136))="","",OFFSET('Hygiene Data'!$I$12,0,10*ROW('Hygiene Data'!I136)))</f>
        <v/>
      </c>
      <c r="EF142" s="276"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2"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6"/>
      <c r="BS143" s="276" t="str">
        <f ca="true">+IF(OFFSET('Water Data'!$D$27,0,10*ROW('Water Data'!D137))="","",OFFSET('Water Data'!$D$27,0,10*ROW('Water Data'!D137)))</f>
        <v/>
      </c>
      <c r="BT143" s="276" t="str">
        <f ca="true">+IF(OFFSET('Water Data'!$D$28,0,10*ROW('Water Data'!D137))="","",OFFSET('Water Data'!$D$28,0,10*ROW('Water Data'!D137)))</f>
        <v/>
      </c>
      <c r="BU143" s="276" t="str">
        <f ca="true">+IF(OFFSET('Water Data'!$D$29,0,10*ROW('Water Data'!D137))="","",OFFSET('Water Data'!$D$29,0,10*ROW('Water Data'!D137)))</f>
        <v/>
      </c>
      <c r="BV143" s="276" t="str">
        <f ca="true">+IF(OFFSET('Water Data'!$E$27,0,10*ROW('Water Data'!E137))="","",OFFSET('Water Data'!$E$27,0,10*ROW('Water Data'!E137)))</f>
        <v/>
      </c>
      <c r="BW143" s="276" t="str">
        <f ca="true">+IF(OFFSET('Water Data'!$E$28,0,10*ROW('Water Data'!E137))="","",OFFSET('Water Data'!$E$28,0,10*ROW('Water Data'!E137)))</f>
        <v/>
      </c>
      <c r="BX143" s="276" t="str">
        <f ca="true">+IF(OFFSET('Water Data'!$E$29,0,10*ROW('Water Data'!E137))="","",OFFSET('Water Data'!$E$29,0,10*ROW('Water Data'!E137)))</f>
        <v/>
      </c>
      <c r="BY143" s="276" t="str">
        <f ca="true">+IF(OFFSET('Water Data'!$F$27,0,10*ROW('Water Data'!F137))="","",OFFSET('Water Data'!$F$27,0,10*ROW('Water Data'!F137)))</f>
        <v/>
      </c>
      <c r="BZ143" s="276" t="str">
        <f ca="true">+IF(OFFSET('Water Data'!$F$28,0,10*ROW('Water Data'!F137))="","",OFFSET('Water Data'!$F$28,0,10*ROW('Water Data'!F137)))</f>
        <v/>
      </c>
      <c r="CA143" s="276" t="str">
        <f ca="true">+IF(OFFSET('Water Data'!$F$29,0,10*ROW('Water Data'!F137))="","",OFFSET('Water Data'!$F$29,0,10*ROW('Water Data'!F137)))</f>
        <v/>
      </c>
      <c r="CB143" s="276" t="str">
        <f ca="true">+IF(OFFSET('Water Data'!$G$27,0,10*ROW('Water Data'!G137))="","",OFFSET('Water Data'!$G$27,0,10*ROW('Water Data'!G137)))</f>
        <v/>
      </c>
      <c r="CC143" s="276" t="str">
        <f ca="true">+IF(OFFSET('Water Data'!$G$28,0,10*ROW('Water Data'!G137))="","",OFFSET('Water Data'!$G$28,0,10*ROW('Water Data'!G137)))</f>
        <v/>
      </c>
      <c r="CD143" s="276" t="str">
        <f ca="true">+IF(OFFSET('Water Data'!$G$29,0,10*ROW('Water Data'!G137))="","",OFFSET('Water Data'!$G$29,0,10*ROW('Water Data'!G137)))</f>
        <v/>
      </c>
      <c r="CE143" s="276" t="str">
        <f ca="true">+IF(OFFSET('Water Data'!$H$27,0,10*ROW('Water Data'!H137))="","",OFFSET('Water Data'!$H$27,0,10*ROW('Water Data'!H137)))</f>
        <v/>
      </c>
      <c r="CF143" s="276" t="str">
        <f ca="true">+IF(OFFSET('Water Data'!$H$28,0,10*ROW('Water Data'!H137))="","",OFFSET('Water Data'!$H$28,0,10*ROW('Water Data'!H137)))</f>
        <v/>
      </c>
      <c r="CG143" s="276" t="str">
        <f ca="true">+IF(OFFSET('Water Data'!$H$29,0,10*ROW('Water Data'!H137))="","",OFFSET('Water Data'!$H$29,0,10*ROW('Water Data'!H137)))</f>
        <v/>
      </c>
      <c r="CH143" s="276" t="str">
        <f ca="true">+IF(OFFSET('Water Data'!$I$27,0,10*ROW('Water Data'!I137))="","",OFFSET('Water Data'!$I$27,0,10*ROW('Water Data'!I137)))</f>
        <v/>
      </c>
      <c r="CI143" s="276" t="str">
        <f ca="true">+IF(OFFSET('Water Data'!$I$28,0,10*ROW('Water Data'!I137))="","",OFFSET('Water Data'!$I$28,0,10*ROW('Water Data'!I137)))</f>
        <v/>
      </c>
      <c r="CJ143" s="276" t="str">
        <f ca="true">+IF(OFFSET('Water Data'!$I$29,0,10*ROW('Water Data'!I137))="","",OFFSET('Water Data'!$I$29,0,10*ROW('Water Data'!I137)))</f>
        <v/>
      </c>
      <c r="CK143" s="276" t="str">
        <f ca="true">+IF(OFFSET('Sanitation Data'!$D$28,0,10*ROW('Sanitation Data'!D137))="","",OFFSET('Sanitation Data'!$D$28,0,10*ROW('Sanitation Data'!D137)))</f>
        <v/>
      </c>
      <c r="CL143" s="276" t="str">
        <f ca="true">+IF(OFFSET('Sanitation Data'!$D$29,0,10*ROW('Sanitation Data'!D137))="","",OFFSET('Sanitation Data'!$D$29,0,10*ROW('Sanitation Data'!D137)))</f>
        <v/>
      </c>
      <c r="CM143" s="276" t="str">
        <f ca="true">+IF(OFFSET('Sanitation Data'!$D$30,0,10*ROW('Sanitation Data'!D137))="","",OFFSET('Sanitation Data'!$D$30,0,10*ROW('Sanitation Data'!D137)))</f>
        <v/>
      </c>
      <c r="CN143" s="276" t="str">
        <f ca="true">+IF(OFFSET('Sanitation Data'!$D$31,0,10*ROW('Sanitation Data'!D137))="","",OFFSET('Sanitation Data'!$D$31,0,10*ROW('Sanitation Data'!D137)))</f>
        <v/>
      </c>
      <c r="CO143" s="276" t="str">
        <f ca="true">+IF(OFFSET('Sanitation Data'!$D$32,0,10*ROW('Sanitation Data'!D137))="","",OFFSET('Sanitation Data'!$D$32,0,10*ROW('Sanitation Data'!D137)))</f>
        <v/>
      </c>
      <c r="CP143" s="276" t="str">
        <f ca="true">+IF(OFFSET('Sanitation Data'!$E$28,0,10*ROW('Sanitation Data'!E137))="","",OFFSET('Sanitation Data'!$E$28,0,10*ROW('Sanitation Data'!E137)))</f>
        <v/>
      </c>
      <c r="CQ143" s="276" t="str">
        <f ca="true">+IF(OFFSET('Sanitation Data'!$E$29,0,10*ROW('Sanitation Data'!E137))="","",OFFSET('Sanitation Data'!$E$29,0,10*ROW('Sanitation Data'!E137)))</f>
        <v/>
      </c>
      <c r="CR143" s="276" t="str">
        <f ca="true">+IF(OFFSET('Sanitation Data'!$E$30,0,10*ROW('Sanitation Data'!E137))="","",OFFSET('Sanitation Data'!$E$30,0,10*ROW('Sanitation Data'!E137)))</f>
        <v/>
      </c>
      <c r="CS143" s="276" t="str">
        <f ca="true">+IF(OFFSET('Sanitation Data'!$E$31,0,10*ROW('Sanitation Data'!E137))="","",OFFSET('Sanitation Data'!$E$31,0,10*ROW('Sanitation Data'!E137)))</f>
        <v/>
      </c>
      <c r="CT143" s="276" t="str">
        <f ca="true">+IF(OFFSET('Sanitation Data'!$E$32,0,10*ROW('Sanitation Data'!E137))="","",OFFSET('Sanitation Data'!$E$32,0,10*ROW('Sanitation Data'!E137)))</f>
        <v/>
      </c>
      <c r="CU143" s="276" t="str">
        <f ca="true">+IF(OFFSET('Sanitation Data'!$F$28,0,10*ROW('Sanitation Data'!F137))="","",OFFSET('Sanitation Data'!$F$28,0,10*ROW('Sanitation Data'!F137)))</f>
        <v/>
      </c>
      <c r="CV143" s="276" t="str">
        <f ca="true">+IF(OFFSET('Sanitation Data'!$F$29,0,10*ROW('Sanitation Data'!F137))="","",OFFSET('Sanitation Data'!$F$29,0,10*ROW('Sanitation Data'!F137)))</f>
        <v/>
      </c>
      <c r="CW143" s="276" t="str">
        <f ca="true">+IF(OFFSET('Sanitation Data'!$F$30,0,10*ROW('Sanitation Data'!F137))="","",OFFSET('Sanitation Data'!$F$30,0,10*ROW('Sanitation Data'!F137)))</f>
        <v/>
      </c>
      <c r="CX143" s="276" t="str">
        <f ca="true">+IF(OFFSET('Sanitation Data'!$F$31,0,10*ROW('Sanitation Data'!F137))="","",OFFSET('Sanitation Data'!$F$31,0,10*ROW('Sanitation Data'!F137)))</f>
        <v/>
      </c>
      <c r="CY143" s="276" t="str">
        <f ca="true">+IF(OFFSET('Sanitation Data'!$F$32,0,10*ROW('Sanitation Data'!F137))="","",OFFSET('Sanitation Data'!$F$32,0,10*ROW('Sanitation Data'!F137)))</f>
        <v/>
      </c>
      <c r="CZ143" s="276" t="str">
        <f ca="true">+IF(OFFSET('Sanitation Data'!$G$28,0,10*ROW('Sanitation Data'!G137))="","",OFFSET('Sanitation Data'!$G$28,0,10*ROW('Sanitation Data'!G137)))</f>
        <v/>
      </c>
      <c r="DA143" s="276" t="str">
        <f ca="true">+IF(OFFSET('Sanitation Data'!$G$29,0,10*ROW('Sanitation Data'!G137))="","",OFFSET('Sanitation Data'!$G$29,0,10*ROW('Sanitation Data'!G137)))</f>
        <v/>
      </c>
      <c r="DB143" s="276" t="str">
        <f ca="true">+IF(OFFSET('Sanitation Data'!$G$30,0,10*ROW('Sanitation Data'!G137))="","",OFFSET('Sanitation Data'!$G$30,0,10*ROW('Sanitation Data'!G137)))</f>
        <v/>
      </c>
      <c r="DC143" s="276" t="str">
        <f ca="true">+IF(OFFSET('Sanitation Data'!$G$31,0,10*ROW('Sanitation Data'!G137))="","",OFFSET('Sanitation Data'!$G$31,0,10*ROW('Sanitation Data'!G137)))</f>
        <v/>
      </c>
      <c r="DD143" s="276" t="str">
        <f ca="true">+IF(OFFSET('Sanitation Data'!$G$32,0,10*ROW('Sanitation Data'!G137))="","",OFFSET('Sanitation Data'!$G$32,0,10*ROW('Sanitation Data'!G137)))</f>
        <v/>
      </c>
      <c r="DE143" s="276" t="str">
        <f ca="true">+IF(OFFSET('Sanitation Data'!$H$28,0,10*ROW('Sanitation Data'!H137))="","",OFFSET('Sanitation Data'!$H$28,0,10*ROW('Sanitation Data'!H137)))</f>
        <v/>
      </c>
      <c r="DF143" s="276" t="str">
        <f ca="true">+IF(OFFSET('Sanitation Data'!$H$29,0,10*ROW('Sanitation Data'!H137))="","",OFFSET('Sanitation Data'!$H$29,0,10*ROW('Sanitation Data'!H137)))</f>
        <v/>
      </c>
      <c r="DG143" s="276" t="str">
        <f ca="true">+IF(OFFSET('Sanitation Data'!$H$30,0,10*ROW('Sanitation Data'!H137))="","",OFFSET('Sanitation Data'!$H$30,0,10*ROW('Sanitation Data'!H137)))</f>
        <v/>
      </c>
      <c r="DH143" s="276" t="str">
        <f ca="true">+IF(OFFSET('Sanitation Data'!$H$31,0,10*ROW('Sanitation Data'!H137))="","",OFFSET('Sanitation Data'!$H$31,0,10*ROW('Sanitation Data'!H137)))</f>
        <v/>
      </c>
      <c r="DI143" s="276" t="str">
        <f ca="true">+IF(OFFSET('Sanitation Data'!$H$32,0,10*ROW('Sanitation Data'!H137))="","",OFFSET('Sanitation Data'!$H$32,0,10*ROW('Sanitation Data'!H137)))</f>
        <v/>
      </c>
      <c r="DJ143" s="276" t="str">
        <f ca="true">+IF(OFFSET('Sanitation Data'!$I$28,0,10*ROW('Sanitation Data'!I137))="","",OFFSET('Sanitation Data'!$I$28,0,10*ROW('Sanitation Data'!I137)))</f>
        <v/>
      </c>
      <c r="DK143" s="276" t="str">
        <f ca="true">+IF(OFFSET('Sanitation Data'!$I$29,0,10*ROW('Sanitation Data'!I137))="","",OFFSET('Sanitation Data'!$I$29,0,10*ROW('Sanitation Data'!I137)))</f>
        <v/>
      </c>
      <c r="DL143" s="276" t="str">
        <f ca="true">+IF(OFFSET('Sanitation Data'!$I$30,0,10*ROW('Sanitation Data'!I137))="","",OFFSET('Sanitation Data'!$I$30,0,10*ROW('Sanitation Data'!I137)))</f>
        <v/>
      </c>
      <c r="DM143" s="276" t="str">
        <f ca="true">+IF(OFFSET('Sanitation Data'!$I$31,0,10*ROW('Sanitation Data'!I137))="","",OFFSET('Sanitation Data'!$I$31,0,10*ROW('Sanitation Data'!I137)))</f>
        <v/>
      </c>
      <c r="DN143" s="276" t="str">
        <f ca="true">+IF(OFFSET('Sanitation Data'!$I$32,0,10*ROW('Sanitation Data'!I137))="","",OFFSET('Sanitation Data'!$I$32,0,10*ROW('Sanitation Data'!I137)))</f>
        <v/>
      </c>
      <c r="DO143" s="276" t="str">
        <f ca="true">+IF(OFFSET('Hygiene Data'!$D$11,0,10*ROW('Hygiene Data'!D137))="","",OFFSET('Hygiene Data'!$D$11,0,10*ROW('Hygiene Data'!D137)))</f>
        <v/>
      </c>
      <c r="DP143" s="276" t="str">
        <f ca="true">+IF(OFFSET('Hygiene Data'!$D$12,0,10*ROW('Hygiene Data'!D137))="","",OFFSET('Hygiene Data'!$D$12,0,10*ROW('Hygiene Data'!D137)))</f>
        <v/>
      </c>
      <c r="DQ143" s="276" t="str">
        <f ca="true">+IF(OFFSET('Hygiene Data'!$D$13,0,10*ROW('Hygiene Data'!D137))="","",OFFSET('Hygiene Data'!$D$13,0,10*ROW('Hygiene Data'!D137)))</f>
        <v/>
      </c>
      <c r="DR143" s="276" t="str">
        <f ca="true">+IF(OFFSET('Hygiene Data'!$E$11,0,10*ROW('Hygiene Data'!E137))="","",OFFSET('Hygiene Data'!$E$11,0,10*ROW('Hygiene Data'!E137)))</f>
        <v/>
      </c>
      <c r="DS143" s="276" t="str">
        <f ca="true">+IF(OFFSET('Hygiene Data'!$E$12,0,10*ROW('Hygiene Data'!E137))="","",OFFSET('Hygiene Data'!$E$12,0,10*ROW('Hygiene Data'!E137)))</f>
        <v/>
      </c>
      <c r="DT143" s="276" t="str">
        <f ca="true">+IF(OFFSET('Hygiene Data'!$E$13,0,10*ROW('Hygiene Data'!E137))="","",OFFSET('Hygiene Data'!$E$13,0,10*ROW('Hygiene Data'!E137)))</f>
        <v/>
      </c>
      <c r="DU143" s="276" t="str">
        <f ca="true">+IF(OFFSET('Hygiene Data'!$F$11,0,10*ROW('Hygiene Data'!F137))="","",OFFSET('Hygiene Data'!$F$11,0,10*ROW('Hygiene Data'!F137)))</f>
        <v/>
      </c>
      <c r="DV143" s="276" t="str">
        <f ca="true">+IF(OFFSET('Hygiene Data'!$F$12,0,10*ROW('Hygiene Data'!F137))="","",OFFSET('Hygiene Data'!$F$12,0,10*ROW('Hygiene Data'!F137)))</f>
        <v/>
      </c>
      <c r="DW143" s="276" t="str">
        <f ca="true">+IF(OFFSET('Hygiene Data'!$F$13,0,10*ROW('Hygiene Data'!F137))="","",OFFSET('Hygiene Data'!$F$13,0,10*ROW('Hygiene Data'!F137)))</f>
        <v/>
      </c>
      <c r="DX143" s="276" t="str">
        <f ca="true">+IF(OFFSET('Hygiene Data'!$G$11,0,10*ROW('Hygiene Data'!G137))="","",OFFSET('Hygiene Data'!$G$11,0,10*ROW('Hygiene Data'!G137)))</f>
        <v/>
      </c>
      <c r="DY143" s="276" t="str">
        <f ca="true">+IF(OFFSET('Hygiene Data'!$G$12,0,10*ROW('Hygiene Data'!G137))="","",OFFSET('Hygiene Data'!$G$12,0,10*ROW('Hygiene Data'!G137)))</f>
        <v/>
      </c>
      <c r="DZ143" s="276" t="str">
        <f ca="true">+IF(OFFSET('Hygiene Data'!$G$13,0,10*ROW('Hygiene Data'!G137))="","",OFFSET('Hygiene Data'!$G$13,0,10*ROW('Hygiene Data'!G137)))</f>
        <v/>
      </c>
      <c r="EA143" s="276" t="str">
        <f ca="true">+IF(OFFSET('Hygiene Data'!$H$11,0,10*ROW('Hygiene Data'!H137))="","",OFFSET('Hygiene Data'!$H$11,0,10*ROW('Hygiene Data'!H137)))</f>
        <v/>
      </c>
      <c r="EB143" s="276" t="str">
        <f ca="true">+IF(OFFSET('Hygiene Data'!$H$12,0,10*ROW('Hygiene Data'!H137))="","",OFFSET('Hygiene Data'!$H$12,0,10*ROW('Hygiene Data'!H137)))</f>
        <v/>
      </c>
      <c r="EC143" s="276" t="str">
        <f ca="true">+IF(OFFSET('Hygiene Data'!$H$13,0,10*ROW('Hygiene Data'!H137))="","",OFFSET('Hygiene Data'!$H$13,0,10*ROW('Hygiene Data'!H137)))</f>
        <v/>
      </c>
      <c r="ED143" s="276" t="str">
        <f ca="true">+IF(OFFSET('Hygiene Data'!$I$11,0,10*ROW('Hygiene Data'!I137))="","",OFFSET('Hygiene Data'!$I$11,0,10*ROW('Hygiene Data'!I137)))</f>
        <v/>
      </c>
      <c r="EE143" s="276" t="str">
        <f ca="true">+IF(OFFSET('Hygiene Data'!$I$12,0,10*ROW('Hygiene Data'!I137))="","",OFFSET('Hygiene Data'!$I$12,0,10*ROW('Hygiene Data'!I137)))</f>
        <v/>
      </c>
      <c r="EF143" s="276"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2"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6"/>
      <c r="BS144" s="276" t="str">
        <f ca="true">+IF(OFFSET('Water Data'!$D$27,0,10*ROW('Water Data'!D138))="","",OFFSET('Water Data'!$D$27,0,10*ROW('Water Data'!D138)))</f>
        <v/>
      </c>
      <c r="BT144" s="276" t="str">
        <f ca="true">+IF(OFFSET('Water Data'!$D$28,0,10*ROW('Water Data'!D138))="","",OFFSET('Water Data'!$D$28,0,10*ROW('Water Data'!D138)))</f>
        <v/>
      </c>
      <c r="BU144" s="276" t="str">
        <f ca="true">+IF(OFFSET('Water Data'!$D$29,0,10*ROW('Water Data'!D138))="","",OFFSET('Water Data'!$D$29,0,10*ROW('Water Data'!D138)))</f>
        <v/>
      </c>
      <c r="BV144" s="276" t="str">
        <f ca="true">+IF(OFFSET('Water Data'!$E$27,0,10*ROW('Water Data'!E138))="","",OFFSET('Water Data'!$E$27,0,10*ROW('Water Data'!E138)))</f>
        <v/>
      </c>
      <c r="BW144" s="276" t="str">
        <f ca="true">+IF(OFFSET('Water Data'!$E$28,0,10*ROW('Water Data'!E138))="","",OFFSET('Water Data'!$E$28,0,10*ROW('Water Data'!E138)))</f>
        <v/>
      </c>
      <c r="BX144" s="276" t="str">
        <f ca="true">+IF(OFFSET('Water Data'!$E$29,0,10*ROW('Water Data'!E138))="","",OFFSET('Water Data'!$E$29,0,10*ROW('Water Data'!E138)))</f>
        <v/>
      </c>
      <c r="BY144" s="276" t="str">
        <f ca="true">+IF(OFFSET('Water Data'!$F$27,0,10*ROW('Water Data'!F138))="","",OFFSET('Water Data'!$F$27,0,10*ROW('Water Data'!F138)))</f>
        <v/>
      </c>
      <c r="BZ144" s="276" t="str">
        <f ca="true">+IF(OFFSET('Water Data'!$F$28,0,10*ROW('Water Data'!F138))="","",OFFSET('Water Data'!$F$28,0,10*ROW('Water Data'!F138)))</f>
        <v/>
      </c>
      <c r="CA144" s="276" t="str">
        <f ca="true">+IF(OFFSET('Water Data'!$F$29,0,10*ROW('Water Data'!F138))="","",OFFSET('Water Data'!$F$29,0,10*ROW('Water Data'!F138)))</f>
        <v/>
      </c>
      <c r="CB144" s="276" t="str">
        <f ca="true">+IF(OFFSET('Water Data'!$G$27,0,10*ROW('Water Data'!G138))="","",OFFSET('Water Data'!$G$27,0,10*ROW('Water Data'!G138)))</f>
        <v/>
      </c>
      <c r="CC144" s="276" t="str">
        <f ca="true">+IF(OFFSET('Water Data'!$G$28,0,10*ROW('Water Data'!G138))="","",OFFSET('Water Data'!$G$28,0,10*ROW('Water Data'!G138)))</f>
        <v/>
      </c>
      <c r="CD144" s="276" t="str">
        <f ca="true">+IF(OFFSET('Water Data'!$G$29,0,10*ROW('Water Data'!G138))="","",OFFSET('Water Data'!$G$29,0,10*ROW('Water Data'!G138)))</f>
        <v/>
      </c>
      <c r="CE144" s="276" t="str">
        <f ca="true">+IF(OFFSET('Water Data'!$H$27,0,10*ROW('Water Data'!H138))="","",OFFSET('Water Data'!$H$27,0,10*ROW('Water Data'!H138)))</f>
        <v/>
      </c>
      <c r="CF144" s="276" t="str">
        <f ca="true">+IF(OFFSET('Water Data'!$H$28,0,10*ROW('Water Data'!H138))="","",OFFSET('Water Data'!$H$28,0,10*ROW('Water Data'!H138)))</f>
        <v/>
      </c>
      <c r="CG144" s="276" t="str">
        <f ca="true">+IF(OFFSET('Water Data'!$H$29,0,10*ROW('Water Data'!H138))="","",OFFSET('Water Data'!$H$29,0,10*ROW('Water Data'!H138)))</f>
        <v/>
      </c>
      <c r="CH144" s="276" t="str">
        <f ca="true">+IF(OFFSET('Water Data'!$I$27,0,10*ROW('Water Data'!I138))="","",OFFSET('Water Data'!$I$27,0,10*ROW('Water Data'!I138)))</f>
        <v/>
      </c>
      <c r="CI144" s="276" t="str">
        <f ca="true">+IF(OFFSET('Water Data'!$I$28,0,10*ROW('Water Data'!I138))="","",OFFSET('Water Data'!$I$28,0,10*ROW('Water Data'!I138)))</f>
        <v/>
      </c>
      <c r="CJ144" s="276" t="str">
        <f ca="true">+IF(OFFSET('Water Data'!$I$29,0,10*ROW('Water Data'!I138))="","",OFFSET('Water Data'!$I$29,0,10*ROW('Water Data'!I138)))</f>
        <v/>
      </c>
      <c r="CK144" s="276" t="str">
        <f ca="true">+IF(OFFSET('Sanitation Data'!$D$28,0,10*ROW('Sanitation Data'!D138))="","",OFFSET('Sanitation Data'!$D$28,0,10*ROW('Sanitation Data'!D138)))</f>
        <v/>
      </c>
      <c r="CL144" s="276" t="str">
        <f ca="true">+IF(OFFSET('Sanitation Data'!$D$29,0,10*ROW('Sanitation Data'!D138))="","",OFFSET('Sanitation Data'!$D$29,0,10*ROW('Sanitation Data'!D138)))</f>
        <v/>
      </c>
      <c r="CM144" s="276" t="str">
        <f ca="true">+IF(OFFSET('Sanitation Data'!$D$30,0,10*ROW('Sanitation Data'!D138))="","",OFFSET('Sanitation Data'!$D$30,0,10*ROW('Sanitation Data'!D138)))</f>
        <v/>
      </c>
      <c r="CN144" s="276" t="str">
        <f ca="true">+IF(OFFSET('Sanitation Data'!$D$31,0,10*ROW('Sanitation Data'!D138))="","",OFFSET('Sanitation Data'!$D$31,0,10*ROW('Sanitation Data'!D138)))</f>
        <v/>
      </c>
      <c r="CO144" s="276" t="str">
        <f ca="true">+IF(OFFSET('Sanitation Data'!$D$32,0,10*ROW('Sanitation Data'!D138))="","",OFFSET('Sanitation Data'!$D$32,0,10*ROW('Sanitation Data'!D138)))</f>
        <v/>
      </c>
      <c r="CP144" s="276" t="str">
        <f ca="true">+IF(OFFSET('Sanitation Data'!$E$28,0,10*ROW('Sanitation Data'!E138))="","",OFFSET('Sanitation Data'!$E$28,0,10*ROW('Sanitation Data'!E138)))</f>
        <v/>
      </c>
      <c r="CQ144" s="276" t="str">
        <f ca="true">+IF(OFFSET('Sanitation Data'!$E$29,0,10*ROW('Sanitation Data'!E138))="","",OFFSET('Sanitation Data'!$E$29,0,10*ROW('Sanitation Data'!E138)))</f>
        <v/>
      </c>
      <c r="CR144" s="276" t="str">
        <f ca="true">+IF(OFFSET('Sanitation Data'!$E$30,0,10*ROW('Sanitation Data'!E138))="","",OFFSET('Sanitation Data'!$E$30,0,10*ROW('Sanitation Data'!E138)))</f>
        <v/>
      </c>
      <c r="CS144" s="276" t="str">
        <f ca="true">+IF(OFFSET('Sanitation Data'!$E$31,0,10*ROW('Sanitation Data'!E138))="","",OFFSET('Sanitation Data'!$E$31,0,10*ROW('Sanitation Data'!E138)))</f>
        <v/>
      </c>
      <c r="CT144" s="276" t="str">
        <f ca="true">+IF(OFFSET('Sanitation Data'!$E$32,0,10*ROW('Sanitation Data'!E138))="","",OFFSET('Sanitation Data'!$E$32,0,10*ROW('Sanitation Data'!E138)))</f>
        <v/>
      </c>
      <c r="CU144" s="276" t="str">
        <f ca="true">+IF(OFFSET('Sanitation Data'!$F$28,0,10*ROW('Sanitation Data'!F138))="","",OFFSET('Sanitation Data'!$F$28,0,10*ROW('Sanitation Data'!F138)))</f>
        <v/>
      </c>
      <c r="CV144" s="276" t="str">
        <f ca="true">+IF(OFFSET('Sanitation Data'!$F$29,0,10*ROW('Sanitation Data'!F138))="","",OFFSET('Sanitation Data'!$F$29,0,10*ROW('Sanitation Data'!F138)))</f>
        <v/>
      </c>
      <c r="CW144" s="276" t="str">
        <f ca="true">+IF(OFFSET('Sanitation Data'!$F$30,0,10*ROW('Sanitation Data'!F138))="","",OFFSET('Sanitation Data'!$F$30,0,10*ROW('Sanitation Data'!F138)))</f>
        <v/>
      </c>
      <c r="CX144" s="276" t="str">
        <f ca="true">+IF(OFFSET('Sanitation Data'!$F$31,0,10*ROW('Sanitation Data'!F138))="","",OFFSET('Sanitation Data'!$F$31,0,10*ROW('Sanitation Data'!F138)))</f>
        <v/>
      </c>
      <c r="CY144" s="276" t="str">
        <f ca="true">+IF(OFFSET('Sanitation Data'!$F$32,0,10*ROW('Sanitation Data'!F138))="","",OFFSET('Sanitation Data'!$F$32,0,10*ROW('Sanitation Data'!F138)))</f>
        <v/>
      </c>
      <c r="CZ144" s="276" t="str">
        <f ca="true">+IF(OFFSET('Sanitation Data'!$G$28,0,10*ROW('Sanitation Data'!G138))="","",OFFSET('Sanitation Data'!$G$28,0,10*ROW('Sanitation Data'!G138)))</f>
        <v/>
      </c>
      <c r="DA144" s="276" t="str">
        <f ca="true">+IF(OFFSET('Sanitation Data'!$G$29,0,10*ROW('Sanitation Data'!G138))="","",OFFSET('Sanitation Data'!$G$29,0,10*ROW('Sanitation Data'!G138)))</f>
        <v/>
      </c>
      <c r="DB144" s="276" t="str">
        <f ca="true">+IF(OFFSET('Sanitation Data'!$G$30,0,10*ROW('Sanitation Data'!G138))="","",OFFSET('Sanitation Data'!$G$30,0,10*ROW('Sanitation Data'!G138)))</f>
        <v/>
      </c>
      <c r="DC144" s="276" t="str">
        <f ca="true">+IF(OFFSET('Sanitation Data'!$G$31,0,10*ROW('Sanitation Data'!G138))="","",OFFSET('Sanitation Data'!$G$31,0,10*ROW('Sanitation Data'!G138)))</f>
        <v/>
      </c>
      <c r="DD144" s="276" t="str">
        <f ca="true">+IF(OFFSET('Sanitation Data'!$G$32,0,10*ROW('Sanitation Data'!G138))="","",OFFSET('Sanitation Data'!$G$32,0,10*ROW('Sanitation Data'!G138)))</f>
        <v/>
      </c>
      <c r="DE144" s="276" t="str">
        <f ca="true">+IF(OFFSET('Sanitation Data'!$H$28,0,10*ROW('Sanitation Data'!H138))="","",OFFSET('Sanitation Data'!$H$28,0,10*ROW('Sanitation Data'!H138)))</f>
        <v/>
      </c>
      <c r="DF144" s="276" t="str">
        <f ca="true">+IF(OFFSET('Sanitation Data'!$H$29,0,10*ROW('Sanitation Data'!H138))="","",OFFSET('Sanitation Data'!$H$29,0,10*ROW('Sanitation Data'!H138)))</f>
        <v/>
      </c>
      <c r="DG144" s="276" t="str">
        <f ca="true">+IF(OFFSET('Sanitation Data'!$H$30,0,10*ROW('Sanitation Data'!H138))="","",OFFSET('Sanitation Data'!$H$30,0,10*ROW('Sanitation Data'!H138)))</f>
        <v/>
      </c>
      <c r="DH144" s="276" t="str">
        <f ca="true">+IF(OFFSET('Sanitation Data'!$H$31,0,10*ROW('Sanitation Data'!H138))="","",OFFSET('Sanitation Data'!$H$31,0,10*ROW('Sanitation Data'!H138)))</f>
        <v/>
      </c>
      <c r="DI144" s="276" t="str">
        <f ca="true">+IF(OFFSET('Sanitation Data'!$H$32,0,10*ROW('Sanitation Data'!H138))="","",OFFSET('Sanitation Data'!$H$32,0,10*ROW('Sanitation Data'!H138)))</f>
        <v/>
      </c>
      <c r="DJ144" s="276" t="str">
        <f ca="true">+IF(OFFSET('Sanitation Data'!$I$28,0,10*ROW('Sanitation Data'!I138))="","",OFFSET('Sanitation Data'!$I$28,0,10*ROW('Sanitation Data'!I138)))</f>
        <v/>
      </c>
      <c r="DK144" s="276" t="str">
        <f ca="true">+IF(OFFSET('Sanitation Data'!$I$29,0,10*ROW('Sanitation Data'!I138))="","",OFFSET('Sanitation Data'!$I$29,0,10*ROW('Sanitation Data'!I138)))</f>
        <v/>
      </c>
      <c r="DL144" s="276" t="str">
        <f ca="true">+IF(OFFSET('Sanitation Data'!$I$30,0,10*ROW('Sanitation Data'!I138))="","",OFFSET('Sanitation Data'!$I$30,0,10*ROW('Sanitation Data'!I138)))</f>
        <v/>
      </c>
      <c r="DM144" s="276" t="str">
        <f ca="true">+IF(OFFSET('Sanitation Data'!$I$31,0,10*ROW('Sanitation Data'!I138))="","",OFFSET('Sanitation Data'!$I$31,0,10*ROW('Sanitation Data'!I138)))</f>
        <v/>
      </c>
      <c r="DN144" s="276" t="str">
        <f ca="true">+IF(OFFSET('Sanitation Data'!$I$32,0,10*ROW('Sanitation Data'!I138))="","",OFFSET('Sanitation Data'!$I$32,0,10*ROW('Sanitation Data'!I138)))</f>
        <v/>
      </c>
      <c r="DO144" s="276" t="str">
        <f ca="true">+IF(OFFSET('Hygiene Data'!$D$11,0,10*ROW('Hygiene Data'!D138))="","",OFFSET('Hygiene Data'!$D$11,0,10*ROW('Hygiene Data'!D138)))</f>
        <v/>
      </c>
      <c r="DP144" s="276" t="str">
        <f ca="true">+IF(OFFSET('Hygiene Data'!$D$12,0,10*ROW('Hygiene Data'!D138))="","",OFFSET('Hygiene Data'!$D$12,0,10*ROW('Hygiene Data'!D138)))</f>
        <v/>
      </c>
      <c r="DQ144" s="276" t="str">
        <f ca="true">+IF(OFFSET('Hygiene Data'!$D$13,0,10*ROW('Hygiene Data'!D138))="","",OFFSET('Hygiene Data'!$D$13,0,10*ROW('Hygiene Data'!D138)))</f>
        <v/>
      </c>
      <c r="DR144" s="276" t="str">
        <f ca="true">+IF(OFFSET('Hygiene Data'!$E$11,0,10*ROW('Hygiene Data'!E138))="","",OFFSET('Hygiene Data'!$E$11,0,10*ROW('Hygiene Data'!E138)))</f>
        <v/>
      </c>
      <c r="DS144" s="276" t="str">
        <f ca="true">+IF(OFFSET('Hygiene Data'!$E$12,0,10*ROW('Hygiene Data'!E138))="","",OFFSET('Hygiene Data'!$E$12,0,10*ROW('Hygiene Data'!E138)))</f>
        <v/>
      </c>
      <c r="DT144" s="276" t="str">
        <f ca="true">+IF(OFFSET('Hygiene Data'!$E$13,0,10*ROW('Hygiene Data'!E138))="","",OFFSET('Hygiene Data'!$E$13,0,10*ROW('Hygiene Data'!E138)))</f>
        <v/>
      </c>
      <c r="DU144" s="276" t="str">
        <f ca="true">+IF(OFFSET('Hygiene Data'!$F$11,0,10*ROW('Hygiene Data'!F138))="","",OFFSET('Hygiene Data'!$F$11,0,10*ROW('Hygiene Data'!F138)))</f>
        <v/>
      </c>
      <c r="DV144" s="276" t="str">
        <f ca="true">+IF(OFFSET('Hygiene Data'!$F$12,0,10*ROW('Hygiene Data'!F138))="","",OFFSET('Hygiene Data'!$F$12,0,10*ROW('Hygiene Data'!F138)))</f>
        <v/>
      </c>
      <c r="DW144" s="276" t="str">
        <f ca="true">+IF(OFFSET('Hygiene Data'!$F$13,0,10*ROW('Hygiene Data'!F138))="","",OFFSET('Hygiene Data'!$F$13,0,10*ROW('Hygiene Data'!F138)))</f>
        <v/>
      </c>
      <c r="DX144" s="276" t="str">
        <f ca="true">+IF(OFFSET('Hygiene Data'!$G$11,0,10*ROW('Hygiene Data'!G138))="","",OFFSET('Hygiene Data'!$G$11,0,10*ROW('Hygiene Data'!G138)))</f>
        <v/>
      </c>
      <c r="DY144" s="276" t="str">
        <f ca="true">+IF(OFFSET('Hygiene Data'!$G$12,0,10*ROW('Hygiene Data'!G138))="","",OFFSET('Hygiene Data'!$G$12,0,10*ROW('Hygiene Data'!G138)))</f>
        <v/>
      </c>
      <c r="DZ144" s="276" t="str">
        <f ca="true">+IF(OFFSET('Hygiene Data'!$G$13,0,10*ROW('Hygiene Data'!G138))="","",OFFSET('Hygiene Data'!$G$13,0,10*ROW('Hygiene Data'!G138)))</f>
        <v/>
      </c>
      <c r="EA144" s="276" t="str">
        <f ca="true">+IF(OFFSET('Hygiene Data'!$H$11,0,10*ROW('Hygiene Data'!H138))="","",OFFSET('Hygiene Data'!$H$11,0,10*ROW('Hygiene Data'!H138)))</f>
        <v/>
      </c>
      <c r="EB144" s="276" t="str">
        <f ca="true">+IF(OFFSET('Hygiene Data'!$H$12,0,10*ROW('Hygiene Data'!H138))="","",OFFSET('Hygiene Data'!$H$12,0,10*ROW('Hygiene Data'!H138)))</f>
        <v/>
      </c>
      <c r="EC144" s="276" t="str">
        <f ca="true">+IF(OFFSET('Hygiene Data'!$H$13,0,10*ROW('Hygiene Data'!H138))="","",OFFSET('Hygiene Data'!$H$13,0,10*ROW('Hygiene Data'!H138)))</f>
        <v/>
      </c>
      <c r="ED144" s="276" t="str">
        <f ca="true">+IF(OFFSET('Hygiene Data'!$I$11,0,10*ROW('Hygiene Data'!I138))="","",OFFSET('Hygiene Data'!$I$11,0,10*ROW('Hygiene Data'!I138)))</f>
        <v/>
      </c>
      <c r="EE144" s="276" t="str">
        <f ca="true">+IF(OFFSET('Hygiene Data'!$I$12,0,10*ROW('Hygiene Data'!I138))="","",OFFSET('Hygiene Data'!$I$12,0,10*ROW('Hygiene Data'!I138)))</f>
        <v/>
      </c>
      <c r="EF144" s="276"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2"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6"/>
      <c r="BS145" s="276" t="str">
        <f ca="true">+IF(OFFSET('Water Data'!$D$27,0,10*ROW('Water Data'!D139))="","",OFFSET('Water Data'!$D$27,0,10*ROW('Water Data'!D139)))</f>
        <v/>
      </c>
      <c r="BT145" s="276" t="str">
        <f ca="true">+IF(OFFSET('Water Data'!$D$28,0,10*ROW('Water Data'!D139))="","",OFFSET('Water Data'!$D$28,0,10*ROW('Water Data'!D139)))</f>
        <v/>
      </c>
      <c r="BU145" s="276" t="str">
        <f ca="true">+IF(OFFSET('Water Data'!$D$29,0,10*ROW('Water Data'!D139))="","",OFFSET('Water Data'!$D$29,0,10*ROW('Water Data'!D139)))</f>
        <v/>
      </c>
      <c r="BV145" s="276" t="str">
        <f ca="true">+IF(OFFSET('Water Data'!$E$27,0,10*ROW('Water Data'!E139))="","",OFFSET('Water Data'!$E$27,0,10*ROW('Water Data'!E139)))</f>
        <v/>
      </c>
      <c r="BW145" s="276" t="str">
        <f ca="true">+IF(OFFSET('Water Data'!$E$28,0,10*ROW('Water Data'!E139))="","",OFFSET('Water Data'!$E$28,0,10*ROW('Water Data'!E139)))</f>
        <v/>
      </c>
      <c r="BX145" s="276" t="str">
        <f ca="true">+IF(OFFSET('Water Data'!$E$29,0,10*ROW('Water Data'!E139))="","",OFFSET('Water Data'!$E$29,0,10*ROW('Water Data'!E139)))</f>
        <v/>
      </c>
      <c r="BY145" s="276" t="str">
        <f ca="true">+IF(OFFSET('Water Data'!$F$27,0,10*ROW('Water Data'!F139))="","",OFFSET('Water Data'!$F$27,0,10*ROW('Water Data'!F139)))</f>
        <v/>
      </c>
      <c r="BZ145" s="276" t="str">
        <f ca="true">+IF(OFFSET('Water Data'!$F$28,0,10*ROW('Water Data'!F139))="","",OFFSET('Water Data'!$F$28,0,10*ROW('Water Data'!F139)))</f>
        <v/>
      </c>
      <c r="CA145" s="276" t="str">
        <f ca="true">+IF(OFFSET('Water Data'!$F$29,0,10*ROW('Water Data'!F139))="","",OFFSET('Water Data'!$F$29,0,10*ROW('Water Data'!F139)))</f>
        <v/>
      </c>
      <c r="CB145" s="276" t="str">
        <f ca="true">+IF(OFFSET('Water Data'!$G$27,0,10*ROW('Water Data'!G139))="","",OFFSET('Water Data'!$G$27,0,10*ROW('Water Data'!G139)))</f>
        <v/>
      </c>
      <c r="CC145" s="276" t="str">
        <f ca="true">+IF(OFFSET('Water Data'!$G$28,0,10*ROW('Water Data'!G139))="","",OFFSET('Water Data'!$G$28,0,10*ROW('Water Data'!G139)))</f>
        <v/>
      </c>
      <c r="CD145" s="276" t="str">
        <f ca="true">+IF(OFFSET('Water Data'!$G$29,0,10*ROW('Water Data'!G139))="","",OFFSET('Water Data'!$G$29,0,10*ROW('Water Data'!G139)))</f>
        <v/>
      </c>
      <c r="CE145" s="276" t="str">
        <f ca="true">+IF(OFFSET('Water Data'!$H$27,0,10*ROW('Water Data'!H139))="","",OFFSET('Water Data'!$H$27,0,10*ROW('Water Data'!H139)))</f>
        <v/>
      </c>
      <c r="CF145" s="276" t="str">
        <f ca="true">+IF(OFFSET('Water Data'!$H$28,0,10*ROW('Water Data'!H139))="","",OFFSET('Water Data'!$H$28,0,10*ROW('Water Data'!H139)))</f>
        <v/>
      </c>
      <c r="CG145" s="276" t="str">
        <f ca="true">+IF(OFFSET('Water Data'!$H$29,0,10*ROW('Water Data'!H139))="","",OFFSET('Water Data'!$H$29,0,10*ROW('Water Data'!H139)))</f>
        <v/>
      </c>
      <c r="CH145" s="276" t="str">
        <f ca="true">+IF(OFFSET('Water Data'!$I$27,0,10*ROW('Water Data'!I139))="","",OFFSET('Water Data'!$I$27,0,10*ROW('Water Data'!I139)))</f>
        <v/>
      </c>
      <c r="CI145" s="276" t="str">
        <f ca="true">+IF(OFFSET('Water Data'!$I$28,0,10*ROW('Water Data'!I139))="","",OFFSET('Water Data'!$I$28,0,10*ROW('Water Data'!I139)))</f>
        <v/>
      </c>
      <c r="CJ145" s="276" t="str">
        <f ca="true">+IF(OFFSET('Water Data'!$I$29,0,10*ROW('Water Data'!I139))="","",OFFSET('Water Data'!$I$29,0,10*ROW('Water Data'!I139)))</f>
        <v/>
      </c>
      <c r="CK145" s="276" t="str">
        <f ca="true">+IF(OFFSET('Sanitation Data'!$D$28,0,10*ROW('Sanitation Data'!D139))="","",OFFSET('Sanitation Data'!$D$28,0,10*ROW('Sanitation Data'!D139)))</f>
        <v/>
      </c>
      <c r="CL145" s="276" t="str">
        <f ca="true">+IF(OFFSET('Sanitation Data'!$D$29,0,10*ROW('Sanitation Data'!D139))="","",OFFSET('Sanitation Data'!$D$29,0,10*ROW('Sanitation Data'!D139)))</f>
        <v/>
      </c>
      <c r="CM145" s="276" t="str">
        <f ca="true">+IF(OFFSET('Sanitation Data'!$D$30,0,10*ROW('Sanitation Data'!D139))="","",OFFSET('Sanitation Data'!$D$30,0,10*ROW('Sanitation Data'!D139)))</f>
        <v/>
      </c>
      <c r="CN145" s="276" t="str">
        <f ca="true">+IF(OFFSET('Sanitation Data'!$D$31,0,10*ROW('Sanitation Data'!D139))="","",OFFSET('Sanitation Data'!$D$31,0,10*ROW('Sanitation Data'!D139)))</f>
        <v/>
      </c>
      <c r="CO145" s="276" t="str">
        <f ca="true">+IF(OFFSET('Sanitation Data'!$D$32,0,10*ROW('Sanitation Data'!D139))="","",OFFSET('Sanitation Data'!$D$32,0,10*ROW('Sanitation Data'!D139)))</f>
        <v/>
      </c>
      <c r="CP145" s="276" t="str">
        <f ca="true">+IF(OFFSET('Sanitation Data'!$E$28,0,10*ROW('Sanitation Data'!E139))="","",OFFSET('Sanitation Data'!$E$28,0,10*ROW('Sanitation Data'!E139)))</f>
        <v/>
      </c>
      <c r="CQ145" s="276" t="str">
        <f ca="true">+IF(OFFSET('Sanitation Data'!$E$29,0,10*ROW('Sanitation Data'!E139))="","",OFFSET('Sanitation Data'!$E$29,0,10*ROW('Sanitation Data'!E139)))</f>
        <v/>
      </c>
      <c r="CR145" s="276" t="str">
        <f ca="true">+IF(OFFSET('Sanitation Data'!$E$30,0,10*ROW('Sanitation Data'!E139))="","",OFFSET('Sanitation Data'!$E$30,0,10*ROW('Sanitation Data'!E139)))</f>
        <v/>
      </c>
      <c r="CS145" s="276" t="str">
        <f ca="true">+IF(OFFSET('Sanitation Data'!$E$31,0,10*ROW('Sanitation Data'!E139))="","",OFFSET('Sanitation Data'!$E$31,0,10*ROW('Sanitation Data'!E139)))</f>
        <v/>
      </c>
      <c r="CT145" s="276" t="str">
        <f ca="true">+IF(OFFSET('Sanitation Data'!$E$32,0,10*ROW('Sanitation Data'!E139))="","",OFFSET('Sanitation Data'!$E$32,0,10*ROW('Sanitation Data'!E139)))</f>
        <v/>
      </c>
      <c r="CU145" s="276" t="str">
        <f ca="true">+IF(OFFSET('Sanitation Data'!$F$28,0,10*ROW('Sanitation Data'!F139))="","",OFFSET('Sanitation Data'!$F$28,0,10*ROW('Sanitation Data'!F139)))</f>
        <v/>
      </c>
      <c r="CV145" s="276" t="str">
        <f ca="true">+IF(OFFSET('Sanitation Data'!$F$29,0,10*ROW('Sanitation Data'!F139))="","",OFFSET('Sanitation Data'!$F$29,0,10*ROW('Sanitation Data'!F139)))</f>
        <v/>
      </c>
      <c r="CW145" s="276" t="str">
        <f ca="true">+IF(OFFSET('Sanitation Data'!$F$30,0,10*ROW('Sanitation Data'!F139))="","",OFFSET('Sanitation Data'!$F$30,0,10*ROW('Sanitation Data'!F139)))</f>
        <v/>
      </c>
      <c r="CX145" s="276" t="str">
        <f ca="true">+IF(OFFSET('Sanitation Data'!$F$31,0,10*ROW('Sanitation Data'!F139))="","",OFFSET('Sanitation Data'!$F$31,0,10*ROW('Sanitation Data'!F139)))</f>
        <v/>
      </c>
      <c r="CY145" s="276" t="str">
        <f ca="true">+IF(OFFSET('Sanitation Data'!$F$32,0,10*ROW('Sanitation Data'!F139))="","",OFFSET('Sanitation Data'!$F$32,0,10*ROW('Sanitation Data'!F139)))</f>
        <v/>
      </c>
      <c r="CZ145" s="276" t="str">
        <f ca="true">+IF(OFFSET('Sanitation Data'!$G$28,0,10*ROW('Sanitation Data'!G139))="","",OFFSET('Sanitation Data'!$G$28,0,10*ROW('Sanitation Data'!G139)))</f>
        <v/>
      </c>
      <c r="DA145" s="276" t="str">
        <f ca="true">+IF(OFFSET('Sanitation Data'!$G$29,0,10*ROW('Sanitation Data'!G139))="","",OFFSET('Sanitation Data'!$G$29,0,10*ROW('Sanitation Data'!G139)))</f>
        <v/>
      </c>
      <c r="DB145" s="276" t="str">
        <f ca="true">+IF(OFFSET('Sanitation Data'!$G$30,0,10*ROW('Sanitation Data'!G139))="","",OFFSET('Sanitation Data'!$G$30,0,10*ROW('Sanitation Data'!G139)))</f>
        <v/>
      </c>
      <c r="DC145" s="276" t="str">
        <f ca="true">+IF(OFFSET('Sanitation Data'!$G$31,0,10*ROW('Sanitation Data'!G139))="","",OFFSET('Sanitation Data'!$G$31,0,10*ROW('Sanitation Data'!G139)))</f>
        <v/>
      </c>
      <c r="DD145" s="276" t="str">
        <f ca="true">+IF(OFFSET('Sanitation Data'!$G$32,0,10*ROW('Sanitation Data'!G139))="","",OFFSET('Sanitation Data'!$G$32,0,10*ROW('Sanitation Data'!G139)))</f>
        <v/>
      </c>
      <c r="DE145" s="276" t="str">
        <f ca="true">+IF(OFFSET('Sanitation Data'!$H$28,0,10*ROW('Sanitation Data'!H139))="","",OFFSET('Sanitation Data'!$H$28,0,10*ROW('Sanitation Data'!H139)))</f>
        <v/>
      </c>
      <c r="DF145" s="276" t="str">
        <f ca="true">+IF(OFFSET('Sanitation Data'!$H$29,0,10*ROW('Sanitation Data'!H139))="","",OFFSET('Sanitation Data'!$H$29,0,10*ROW('Sanitation Data'!H139)))</f>
        <v/>
      </c>
      <c r="DG145" s="276" t="str">
        <f ca="true">+IF(OFFSET('Sanitation Data'!$H$30,0,10*ROW('Sanitation Data'!H139))="","",OFFSET('Sanitation Data'!$H$30,0,10*ROW('Sanitation Data'!H139)))</f>
        <v/>
      </c>
      <c r="DH145" s="276" t="str">
        <f ca="true">+IF(OFFSET('Sanitation Data'!$H$31,0,10*ROW('Sanitation Data'!H139))="","",OFFSET('Sanitation Data'!$H$31,0,10*ROW('Sanitation Data'!H139)))</f>
        <v/>
      </c>
      <c r="DI145" s="276" t="str">
        <f ca="true">+IF(OFFSET('Sanitation Data'!$H$32,0,10*ROW('Sanitation Data'!H139))="","",OFFSET('Sanitation Data'!$H$32,0,10*ROW('Sanitation Data'!H139)))</f>
        <v/>
      </c>
      <c r="DJ145" s="276" t="str">
        <f ca="true">+IF(OFFSET('Sanitation Data'!$I$28,0,10*ROW('Sanitation Data'!I139))="","",OFFSET('Sanitation Data'!$I$28,0,10*ROW('Sanitation Data'!I139)))</f>
        <v/>
      </c>
      <c r="DK145" s="276" t="str">
        <f ca="true">+IF(OFFSET('Sanitation Data'!$I$29,0,10*ROW('Sanitation Data'!I139))="","",OFFSET('Sanitation Data'!$I$29,0,10*ROW('Sanitation Data'!I139)))</f>
        <v/>
      </c>
      <c r="DL145" s="276" t="str">
        <f ca="true">+IF(OFFSET('Sanitation Data'!$I$30,0,10*ROW('Sanitation Data'!I139))="","",OFFSET('Sanitation Data'!$I$30,0,10*ROW('Sanitation Data'!I139)))</f>
        <v/>
      </c>
      <c r="DM145" s="276" t="str">
        <f ca="true">+IF(OFFSET('Sanitation Data'!$I$31,0,10*ROW('Sanitation Data'!I139))="","",OFFSET('Sanitation Data'!$I$31,0,10*ROW('Sanitation Data'!I139)))</f>
        <v/>
      </c>
      <c r="DN145" s="276" t="str">
        <f ca="true">+IF(OFFSET('Sanitation Data'!$I$32,0,10*ROW('Sanitation Data'!I139))="","",OFFSET('Sanitation Data'!$I$32,0,10*ROW('Sanitation Data'!I139)))</f>
        <v/>
      </c>
      <c r="DO145" s="276" t="str">
        <f ca="true">+IF(OFFSET('Hygiene Data'!$D$11,0,10*ROW('Hygiene Data'!D139))="","",OFFSET('Hygiene Data'!$D$11,0,10*ROW('Hygiene Data'!D139)))</f>
        <v/>
      </c>
      <c r="DP145" s="276" t="str">
        <f ca="true">+IF(OFFSET('Hygiene Data'!$D$12,0,10*ROW('Hygiene Data'!D139))="","",OFFSET('Hygiene Data'!$D$12,0,10*ROW('Hygiene Data'!D139)))</f>
        <v/>
      </c>
      <c r="DQ145" s="276" t="str">
        <f ca="true">+IF(OFFSET('Hygiene Data'!$D$13,0,10*ROW('Hygiene Data'!D139))="","",OFFSET('Hygiene Data'!$D$13,0,10*ROW('Hygiene Data'!D139)))</f>
        <v/>
      </c>
      <c r="DR145" s="276" t="str">
        <f ca="true">+IF(OFFSET('Hygiene Data'!$E$11,0,10*ROW('Hygiene Data'!E139))="","",OFFSET('Hygiene Data'!$E$11,0,10*ROW('Hygiene Data'!E139)))</f>
        <v/>
      </c>
      <c r="DS145" s="276" t="str">
        <f ca="true">+IF(OFFSET('Hygiene Data'!$E$12,0,10*ROW('Hygiene Data'!E139))="","",OFFSET('Hygiene Data'!$E$12,0,10*ROW('Hygiene Data'!E139)))</f>
        <v/>
      </c>
      <c r="DT145" s="276" t="str">
        <f ca="true">+IF(OFFSET('Hygiene Data'!$E$13,0,10*ROW('Hygiene Data'!E139))="","",OFFSET('Hygiene Data'!$E$13,0,10*ROW('Hygiene Data'!E139)))</f>
        <v/>
      </c>
      <c r="DU145" s="276" t="str">
        <f ca="true">+IF(OFFSET('Hygiene Data'!$F$11,0,10*ROW('Hygiene Data'!F139))="","",OFFSET('Hygiene Data'!$F$11,0,10*ROW('Hygiene Data'!F139)))</f>
        <v/>
      </c>
      <c r="DV145" s="276" t="str">
        <f ca="true">+IF(OFFSET('Hygiene Data'!$F$12,0,10*ROW('Hygiene Data'!F139))="","",OFFSET('Hygiene Data'!$F$12,0,10*ROW('Hygiene Data'!F139)))</f>
        <v/>
      </c>
      <c r="DW145" s="276" t="str">
        <f ca="true">+IF(OFFSET('Hygiene Data'!$F$13,0,10*ROW('Hygiene Data'!F139))="","",OFFSET('Hygiene Data'!$F$13,0,10*ROW('Hygiene Data'!F139)))</f>
        <v/>
      </c>
      <c r="DX145" s="276" t="str">
        <f ca="true">+IF(OFFSET('Hygiene Data'!$G$11,0,10*ROW('Hygiene Data'!G139))="","",OFFSET('Hygiene Data'!$G$11,0,10*ROW('Hygiene Data'!G139)))</f>
        <v/>
      </c>
      <c r="DY145" s="276" t="str">
        <f ca="true">+IF(OFFSET('Hygiene Data'!$G$12,0,10*ROW('Hygiene Data'!G139))="","",OFFSET('Hygiene Data'!$G$12,0,10*ROW('Hygiene Data'!G139)))</f>
        <v/>
      </c>
      <c r="DZ145" s="276" t="str">
        <f ca="true">+IF(OFFSET('Hygiene Data'!$G$13,0,10*ROW('Hygiene Data'!G139))="","",OFFSET('Hygiene Data'!$G$13,0,10*ROW('Hygiene Data'!G139)))</f>
        <v/>
      </c>
      <c r="EA145" s="276" t="str">
        <f ca="true">+IF(OFFSET('Hygiene Data'!$H$11,0,10*ROW('Hygiene Data'!H139))="","",OFFSET('Hygiene Data'!$H$11,0,10*ROW('Hygiene Data'!H139)))</f>
        <v/>
      </c>
      <c r="EB145" s="276" t="str">
        <f ca="true">+IF(OFFSET('Hygiene Data'!$H$12,0,10*ROW('Hygiene Data'!H139))="","",OFFSET('Hygiene Data'!$H$12,0,10*ROW('Hygiene Data'!H139)))</f>
        <v/>
      </c>
      <c r="EC145" s="276" t="str">
        <f ca="true">+IF(OFFSET('Hygiene Data'!$H$13,0,10*ROW('Hygiene Data'!H139))="","",OFFSET('Hygiene Data'!$H$13,0,10*ROW('Hygiene Data'!H139)))</f>
        <v/>
      </c>
      <c r="ED145" s="276" t="str">
        <f ca="true">+IF(OFFSET('Hygiene Data'!$I$11,0,10*ROW('Hygiene Data'!I139))="","",OFFSET('Hygiene Data'!$I$11,0,10*ROW('Hygiene Data'!I139)))</f>
        <v/>
      </c>
      <c r="EE145" s="276" t="str">
        <f ca="true">+IF(OFFSET('Hygiene Data'!$I$12,0,10*ROW('Hygiene Data'!I139))="","",OFFSET('Hygiene Data'!$I$12,0,10*ROW('Hygiene Data'!I139)))</f>
        <v/>
      </c>
      <c r="EF145" s="276"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2"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6"/>
      <c r="BS146" s="276" t="str">
        <f ca="true">+IF(OFFSET('Water Data'!$D$27,0,10*ROW('Water Data'!D140))="","",OFFSET('Water Data'!$D$27,0,10*ROW('Water Data'!D140)))</f>
        <v/>
      </c>
      <c r="BT146" s="276" t="str">
        <f ca="true">+IF(OFFSET('Water Data'!$D$28,0,10*ROW('Water Data'!D140))="","",OFFSET('Water Data'!$D$28,0,10*ROW('Water Data'!D140)))</f>
        <v/>
      </c>
      <c r="BU146" s="276" t="str">
        <f ca="true">+IF(OFFSET('Water Data'!$D$29,0,10*ROW('Water Data'!D140))="","",OFFSET('Water Data'!$D$29,0,10*ROW('Water Data'!D140)))</f>
        <v/>
      </c>
      <c r="BV146" s="276" t="str">
        <f ca="true">+IF(OFFSET('Water Data'!$E$27,0,10*ROW('Water Data'!E140))="","",OFFSET('Water Data'!$E$27,0,10*ROW('Water Data'!E140)))</f>
        <v/>
      </c>
      <c r="BW146" s="276" t="str">
        <f ca="true">+IF(OFFSET('Water Data'!$E$28,0,10*ROW('Water Data'!E140))="","",OFFSET('Water Data'!$E$28,0,10*ROW('Water Data'!E140)))</f>
        <v/>
      </c>
      <c r="BX146" s="276" t="str">
        <f ca="true">+IF(OFFSET('Water Data'!$E$29,0,10*ROW('Water Data'!E140))="","",OFFSET('Water Data'!$E$29,0,10*ROW('Water Data'!E140)))</f>
        <v/>
      </c>
      <c r="BY146" s="276" t="str">
        <f ca="true">+IF(OFFSET('Water Data'!$F$27,0,10*ROW('Water Data'!F140))="","",OFFSET('Water Data'!$F$27,0,10*ROW('Water Data'!F140)))</f>
        <v/>
      </c>
      <c r="BZ146" s="276" t="str">
        <f ca="true">+IF(OFFSET('Water Data'!$F$28,0,10*ROW('Water Data'!F140))="","",OFFSET('Water Data'!$F$28,0,10*ROW('Water Data'!F140)))</f>
        <v/>
      </c>
      <c r="CA146" s="276" t="str">
        <f ca="true">+IF(OFFSET('Water Data'!$F$29,0,10*ROW('Water Data'!F140))="","",OFFSET('Water Data'!$F$29,0,10*ROW('Water Data'!F140)))</f>
        <v/>
      </c>
      <c r="CB146" s="276" t="str">
        <f ca="true">+IF(OFFSET('Water Data'!$G$27,0,10*ROW('Water Data'!G140))="","",OFFSET('Water Data'!$G$27,0,10*ROW('Water Data'!G140)))</f>
        <v/>
      </c>
      <c r="CC146" s="276" t="str">
        <f ca="true">+IF(OFFSET('Water Data'!$G$28,0,10*ROW('Water Data'!G140))="","",OFFSET('Water Data'!$G$28,0,10*ROW('Water Data'!G140)))</f>
        <v/>
      </c>
      <c r="CD146" s="276" t="str">
        <f ca="true">+IF(OFFSET('Water Data'!$G$29,0,10*ROW('Water Data'!G140))="","",OFFSET('Water Data'!$G$29,0,10*ROW('Water Data'!G140)))</f>
        <v/>
      </c>
      <c r="CE146" s="276" t="str">
        <f ca="true">+IF(OFFSET('Water Data'!$H$27,0,10*ROW('Water Data'!H140))="","",OFFSET('Water Data'!$H$27,0,10*ROW('Water Data'!H140)))</f>
        <v/>
      </c>
      <c r="CF146" s="276" t="str">
        <f ca="true">+IF(OFFSET('Water Data'!$H$28,0,10*ROW('Water Data'!H140))="","",OFFSET('Water Data'!$H$28,0,10*ROW('Water Data'!H140)))</f>
        <v/>
      </c>
      <c r="CG146" s="276" t="str">
        <f ca="true">+IF(OFFSET('Water Data'!$H$29,0,10*ROW('Water Data'!H140))="","",OFFSET('Water Data'!$H$29,0,10*ROW('Water Data'!H140)))</f>
        <v/>
      </c>
      <c r="CH146" s="276" t="str">
        <f ca="true">+IF(OFFSET('Water Data'!$I$27,0,10*ROW('Water Data'!I140))="","",OFFSET('Water Data'!$I$27,0,10*ROW('Water Data'!I140)))</f>
        <v/>
      </c>
      <c r="CI146" s="276" t="str">
        <f ca="true">+IF(OFFSET('Water Data'!$I$28,0,10*ROW('Water Data'!I140))="","",OFFSET('Water Data'!$I$28,0,10*ROW('Water Data'!I140)))</f>
        <v/>
      </c>
      <c r="CJ146" s="276" t="str">
        <f ca="true">+IF(OFFSET('Water Data'!$I$29,0,10*ROW('Water Data'!I140))="","",OFFSET('Water Data'!$I$29,0,10*ROW('Water Data'!I140)))</f>
        <v/>
      </c>
      <c r="CK146" s="276" t="str">
        <f ca="true">+IF(OFFSET('Sanitation Data'!$D$28,0,10*ROW('Sanitation Data'!D140))="","",OFFSET('Sanitation Data'!$D$28,0,10*ROW('Sanitation Data'!D140)))</f>
        <v/>
      </c>
      <c r="CL146" s="276" t="str">
        <f ca="true">+IF(OFFSET('Sanitation Data'!$D$29,0,10*ROW('Sanitation Data'!D140))="","",OFFSET('Sanitation Data'!$D$29,0,10*ROW('Sanitation Data'!D140)))</f>
        <v/>
      </c>
      <c r="CM146" s="276" t="str">
        <f ca="true">+IF(OFFSET('Sanitation Data'!$D$30,0,10*ROW('Sanitation Data'!D140))="","",OFFSET('Sanitation Data'!$D$30,0,10*ROW('Sanitation Data'!D140)))</f>
        <v/>
      </c>
      <c r="CN146" s="276" t="str">
        <f ca="true">+IF(OFFSET('Sanitation Data'!$D$31,0,10*ROW('Sanitation Data'!D140))="","",OFFSET('Sanitation Data'!$D$31,0,10*ROW('Sanitation Data'!D140)))</f>
        <v/>
      </c>
      <c r="CO146" s="276" t="str">
        <f ca="true">+IF(OFFSET('Sanitation Data'!$D$32,0,10*ROW('Sanitation Data'!D140))="","",OFFSET('Sanitation Data'!$D$32,0,10*ROW('Sanitation Data'!D140)))</f>
        <v/>
      </c>
      <c r="CP146" s="276" t="str">
        <f ca="true">+IF(OFFSET('Sanitation Data'!$E$28,0,10*ROW('Sanitation Data'!E140))="","",OFFSET('Sanitation Data'!$E$28,0,10*ROW('Sanitation Data'!E140)))</f>
        <v/>
      </c>
      <c r="CQ146" s="276" t="str">
        <f ca="true">+IF(OFFSET('Sanitation Data'!$E$29,0,10*ROW('Sanitation Data'!E140))="","",OFFSET('Sanitation Data'!$E$29,0,10*ROW('Sanitation Data'!E140)))</f>
        <v/>
      </c>
      <c r="CR146" s="276" t="str">
        <f ca="true">+IF(OFFSET('Sanitation Data'!$E$30,0,10*ROW('Sanitation Data'!E140))="","",OFFSET('Sanitation Data'!$E$30,0,10*ROW('Sanitation Data'!E140)))</f>
        <v/>
      </c>
      <c r="CS146" s="276" t="str">
        <f ca="true">+IF(OFFSET('Sanitation Data'!$E$31,0,10*ROW('Sanitation Data'!E140))="","",OFFSET('Sanitation Data'!$E$31,0,10*ROW('Sanitation Data'!E140)))</f>
        <v/>
      </c>
      <c r="CT146" s="276" t="str">
        <f ca="true">+IF(OFFSET('Sanitation Data'!$E$32,0,10*ROW('Sanitation Data'!E140))="","",OFFSET('Sanitation Data'!$E$32,0,10*ROW('Sanitation Data'!E140)))</f>
        <v/>
      </c>
      <c r="CU146" s="276" t="str">
        <f ca="true">+IF(OFFSET('Sanitation Data'!$F$28,0,10*ROW('Sanitation Data'!F140))="","",OFFSET('Sanitation Data'!$F$28,0,10*ROW('Sanitation Data'!F140)))</f>
        <v/>
      </c>
      <c r="CV146" s="276" t="str">
        <f ca="true">+IF(OFFSET('Sanitation Data'!$F$29,0,10*ROW('Sanitation Data'!F140))="","",OFFSET('Sanitation Data'!$F$29,0,10*ROW('Sanitation Data'!F140)))</f>
        <v/>
      </c>
      <c r="CW146" s="276" t="str">
        <f ca="true">+IF(OFFSET('Sanitation Data'!$F$30,0,10*ROW('Sanitation Data'!F140))="","",OFFSET('Sanitation Data'!$F$30,0,10*ROW('Sanitation Data'!F140)))</f>
        <v/>
      </c>
      <c r="CX146" s="276" t="str">
        <f ca="true">+IF(OFFSET('Sanitation Data'!$F$31,0,10*ROW('Sanitation Data'!F140))="","",OFFSET('Sanitation Data'!$F$31,0,10*ROW('Sanitation Data'!F140)))</f>
        <v/>
      </c>
      <c r="CY146" s="276" t="str">
        <f ca="true">+IF(OFFSET('Sanitation Data'!$F$32,0,10*ROW('Sanitation Data'!F140))="","",OFFSET('Sanitation Data'!$F$32,0,10*ROW('Sanitation Data'!F140)))</f>
        <v/>
      </c>
      <c r="CZ146" s="276" t="str">
        <f ca="true">+IF(OFFSET('Sanitation Data'!$G$28,0,10*ROW('Sanitation Data'!G140))="","",OFFSET('Sanitation Data'!$G$28,0,10*ROW('Sanitation Data'!G140)))</f>
        <v/>
      </c>
      <c r="DA146" s="276" t="str">
        <f ca="true">+IF(OFFSET('Sanitation Data'!$G$29,0,10*ROW('Sanitation Data'!G140))="","",OFFSET('Sanitation Data'!$G$29,0,10*ROW('Sanitation Data'!G140)))</f>
        <v/>
      </c>
      <c r="DB146" s="276" t="str">
        <f ca="true">+IF(OFFSET('Sanitation Data'!$G$30,0,10*ROW('Sanitation Data'!G140))="","",OFFSET('Sanitation Data'!$G$30,0,10*ROW('Sanitation Data'!G140)))</f>
        <v/>
      </c>
      <c r="DC146" s="276" t="str">
        <f ca="true">+IF(OFFSET('Sanitation Data'!$G$31,0,10*ROW('Sanitation Data'!G140))="","",OFFSET('Sanitation Data'!$G$31,0,10*ROW('Sanitation Data'!G140)))</f>
        <v/>
      </c>
      <c r="DD146" s="276" t="str">
        <f ca="true">+IF(OFFSET('Sanitation Data'!$G$32,0,10*ROW('Sanitation Data'!G140))="","",OFFSET('Sanitation Data'!$G$32,0,10*ROW('Sanitation Data'!G140)))</f>
        <v/>
      </c>
      <c r="DE146" s="276" t="str">
        <f ca="true">+IF(OFFSET('Sanitation Data'!$H$28,0,10*ROW('Sanitation Data'!H140))="","",OFFSET('Sanitation Data'!$H$28,0,10*ROW('Sanitation Data'!H140)))</f>
        <v/>
      </c>
      <c r="DF146" s="276" t="str">
        <f ca="true">+IF(OFFSET('Sanitation Data'!$H$29,0,10*ROW('Sanitation Data'!H140))="","",OFFSET('Sanitation Data'!$H$29,0,10*ROW('Sanitation Data'!H140)))</f>
        <v/>
      </c>
      <c r="DG146" s="276" t="str">
        <f ca="true">+IF(OFFSET('Sanitation Data'!$H$30,0,10*ROW('Sanitation Data'!H140))="","",OFFSET('Sanitation Data'!$H$30,0,10*ROW('Sanitation Data'!H140)))</f>
        <v/>
      </c>
      <c r="DH146" s="276" t="str">
        <f ca="true">+IF(OFFSET('Sanitation Data'!$H$31,0,10*ROW('Sanitation Data'!H140))="","",OFFSET('Sanitation Data'!$H$31,0,10*ROW('Sanitation Data'!H140)))</f>
        <v/>
      </c>
      <c r="DI146" s="276" t="str">
        <f ca="true">+IF(OFFSET('Sanitation Data'!$H$32,0,10*ROW('Sanitation Data'!H140))="","",OFFSET('Sanitation Data'!$H$32,0,10*ROW('Sanitation Data'!H140)))</f>
        <v/>
      </c>
      <c r="DJ146" s="276" t="str">
        <f ca="true">+IF(OFFSET('Sanitation Data'!$I$28,0,10*ROW('Sanitation Data'!I140))="","",OFFSET('Sanitation Data'!$I$28,0,10*ROW('Sanitation Data'!I140)))</f>
        <v/>
      </c>
      <c r="DK146" s="276" t="str">
        <f ca="true">+IF(OFFSET('Sanitation Data'!$I$29,0,10*ROW('Sanitation Data'!I140))="","",OFFSET('Sanitation Data'!$I$29,0,10*ROW('Sanitation Data'!I140)))</f>
        <v/>
      </c>
      <c r="DL146" s="276" t="str">
        <f ca="true">+IF(OFFSET('Sanitation Data'!$I$30,0,10*ROW('Sanitation Data'!I140))="","",OFFSET('Sanitation Data'!$I$30,0,10*ROW('Sanitation Data'!I140)))</f>
        <v/>
      </c>
      <c r="DM146" s="276" t="str">
        <f ca="true">+IF(OFFSET('Sanitation Data'!$I$31,0,10*ROW('Sanitation Data'!I140))="","",OFFSET('Sanitation Data'!$I$31,0,10*ROW('Sanitation Data'!I140)))</f>
        <v/>
      </c>
      <c r="DN146" s="276" t="str">
        <f ca="true">+IF(OFFSET('Sanitation Data'!$I$32,0,10*ROW('Sanitation Data'!I140))="","",OFFSET('Sanitation Data'!$I$32,0,10*ROW('Sanitation Data'!I140)))</f>
        <v/>
      </c>
      <c r="DO146" s="276" t="str">
        <f ca="true">+IF(OFFSET('Hygiene Data'!$D$11,0,10*ROW('Hygiene Data'!D140))="","",OFFSET('Hygiene Data'!$D$11,0,10*ROW('Hygiene Data'!D140)))</f>
        <v/>
      </c>
      <c r="DP146" s="276" t="str">
        <f ca="true">+IF(OFFSET('Hygiene Data'!$D$12,0,10*ROW('Hygiene Data'!D140))="","",OFFSET('Hygiene Data'!$D$12,0,10*ROW('Hygiene Data'!D140)))</f>
        <v/>
      </c>
      <c r="DQ146" s="276" t="str">
        <f ca="true">+IF(OFFSET('Hygiene Data'!$D$13,0,10*ROW('Hygiene Data'!D140))="","",OFFSET('Hygiene Data'!$D$13,0,10*ROW('Hygiene Data'!D140)))</f>
        <v/>
      </c>
      <c r="DR146" s="276" t="str">
        <f ca="true">+IF(OFFSET('Hygiene Data'!$E$11,0,10*ROW('Hygiene Data'!E140))="","",OFFSET('Hygiene Data'!$E$11,0,10*ROW('Hygiene Data'!E140)))</f>
        <v/>
      </c>
      <c r="DS146" s="276" t="str">
        <f ca="true">+IF(OFFSET('Hygiene Data'!$E$12,0,10*ROW('Hygiene Data'!E140))="","",OFFSET('Hygiene Data'!$E$12,0,10*ROW('Hygiene Data'!E140)))</f>
        <v/>
      </c>
      <c r="DT146" s="276" t="str">
        <f ca="true">+IF(OFFSET('Hygiene Data'!$E$13,0,10*ROW('Hygiene Data'!E140))="","",OFFSET('Hygiene Data'!$E$13,0,10*ROW('Hygiene Data'!E140)))</f>
        <v/>
      </c>
      <c r="DU146" s="276" t="str">
        <f ca="true">+IF(OFFSET('Hygiene Data'!$F$11,0,10*ROW('Hygiene Data'!F140))="","",OFFSET('Hygiene Data'!$F$11,0,10*ROW('Hygiene Data'!F140)))</f>
        <v/>
      </c>
      <c r="DV146" s="276" t="str">
        <f ca="true">+IF(OFFSET('Hygiene Data'!$F$12,0,10*ROW('Hygiene Data'!F140))="","",OFFSET('Hygiene Data'!$F$12,0,10*ROW('Hygiene Data'!F140)))</f>
        <v/>
      </c>
      <c r="DW146" s="276" t="str">
        <f ca="true">+IF(OFFSET('Hygiene Data'!$F$13,0,10*ROW('Hygiene Data'!F140))="","",OFFSET('Hygiene Data'!$F$13,0,10*ROW('Hygiene Data'!F140)))</f>
        <v/>
      </c>
      <c r="DX146" s="276" t="str">
        <f ca="true">+IF(OFFSET('Hygiene Data'!$G$11,0,10*ROW('Hygiene Data'!G140))="","",OFFSET('Hygiene Data'!$G$11,0,10*ROW('Hygiene Data'!G140)))</f>
        <v/>
      </c>
      <c r="DY146" s="276" t="str">
        <f ca="true">+IF(OFFSET('Hygiene Data'!$G$12,0,10*ROW('Hygiene Data'!G140))="","",OFFSET('Hygiene Data'!$G$12,0,10*ROW('Hygiene Data'!G140)))</f>
        <v/>
      </c>
      <c r="DZ146" s="276" t="str">
        <f ca="true">+IF(OFFSET('Hygiene Data'!$G$13,0,10*ROW('Hygiene Data'!G140))="","",OFFSET('Hygiene Data'!$G$13,0,10*ROW('Hygiene Data'!G140)))</f>
        <v/>
      </c>
      <c r="EA146" s="276" t="str">
        <f ca="true">+IF(OFFSET('Hygiene Data'!$H$11,0,10*ROW('Hygiene Data'!H140))="","",OFFSET('Hygiene Data'!$H$11,0,10*ROW('Hygiene Data'!H140)))</f>
        <v/>
      </c>
      <c r="EB146" s="276" t="str">
        <f ca="true">+IF(OFFSET('Hygiene Data'!$H$12,0,10*ROW('Hygiene Data'!H140))="","",OFFSET('Hygiene Data'!$H$12,0,10*ROW('Hygiene Data'!H140)))</f>
        <v/>
      </c>
      <c r="EC146" s="276" t="str">
        <f ca="true">+IF(OFFSET('Hygiene Data'!$H$13,0,10*ROW('Hygiene Data'!H140))="","",OFFSET('Hygiene Data'!$H$13,0,10*ROW('Hygiene Data'!H140)))</f>
        <v/>
      </c>
      <c r="ED146" s="276" t="str">
        <f ca="true">+IF(OFFSET('Hygiene Data'!$I$11,0,10*ROW('Hygiene Data'!I140))="","",OFFSET('Hygiene Data'!$I$11,0,10*ROW('Hygiene Data'!I140)))</f>
        <v/>
      </c>
      <c r="EE146" s="276" t="str">
        <f ca="true">+IF(OFFSET('Hygiene Data'!$I$12,0,10*ROW('Hygiene Data'!I140))="","",OFFSET('Hygiene Data'!$I$12,0,10*ROW('Hygiene Data'!I140)))</f>
        <v/>
      </c>
      <c r="EF146" s="276"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2"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6"/>
      <c r="BS147" s="276" t="str">
        <f ca="true">+IF(OFFSET('Water Data'!$D$27,0,10*ROW('Water Data'!D141))="","",OFFSET('Water Data'!$D$27,0,10*ROW('Water Data'!D141)))</f>
        <v/>
      </c>
      <c r="BT147" s="276" t="str">
        <f ca="true">+IF(OFFSET('Water Data'!$D$28,0,10*ROW('Water Data'!D141))="","",OFFSET('Water Data'!$D$28,0,10*ROW('Water Data'!D141)))</f>
        <v/>
      </c>
      <c r="BU147" s="276" t="str">
        <f ca="true">+IF(OFFSET('Water Data'!$D$29,0,10*ROW('Water Data'!D141))="","",OFFSET('Water Data'!$D$29,0,10*ROW('Water Data'!D141)))</f>
        <v/>
      </c>
      <c r="BV147" s="276" t="str">
        <f ca="true">+IF(OFFSET('Water Data'!$E$27,0,10*ROW('Water Data'!E141))="","",OFFSET('Water Data'!$E$27,0,10*ROW('Water Data'!E141)))</f>
        <v/>
      </c>
      <c r="BW147" s="276" t="str">
        <f ca="true">+IF(OFFSET('Water Data'!$E$28,0,10*ROW('Water Data'!E141))="","",OFFSET('Water Data'!$E$28,0,10*ROW('Water Data'!E141)))</f>
        <v/>
      </c>
      <c r="BX147" s="276" t="str">
        <f ca="true">+IF(OFFSET('Water Data'!$E$29,0,10*ROW('Water Data'!E141))="","",OFFSET('Water Data'!$E$29,0,10*ROW('Water Data'!E141)))</f>
        <v/>
      </c>
      <c r="BY147" s="276" t="str">
        <f ca="true">+IF(OFFSET('Water Data'!$F$27,0,10*ROW('Water Data'!F141))="","",OFFSET('Water Data'!$F$27,0,10*ROW('Water Data'!F141)))</f>
        <v/>
      </c>
      <c r="BZ147" s="276" t="str">
        <f ca="true">+IF(OFFSET('Water Data'!$F$28,0,10*ROW('Water Data'!F141))="","",OFFSET('Water Data'!$F$28,0,10*ROW('Water Data'!F141)))</f>
        <v/>
      </c>
      <c r="CA147" s="276" t="str">
        <f ca="true">+IF(OFFSET('Water Data'!$F$29,0,10*ROW('Water Data'!F141))="","",OFFSET('Water Data'!$F$29,0,10*ROW('Water Data'!F141)))</f>
        <v/>
      </c>
      <c r="CB147" s="276" t="str">
        <f ca="true">+IF(OFFSET('Water Data'!$G$27,0,10*ROW('Water Data'!G141))="","",OFFSET('Water Data'!$G$27,0,10*ROW('Water Data'!G141)))</f>
        <v/>
      </c>
      <c r="CC147" s="276" t="str">
        <f ca="true">+IF(OFFSET('Water Data'!$G$28,0,10*ROW('Water Data'!G141))="","",OFFSET('Water Data'!$G$28,0,10*ROW('Water Data'!G141)))</f>
        <v/>
      </c>
      <c r="CD147" s="276" t="str">
        <f ca="true">+IF(OFFSET('Water Data'!$G$29,0,10*ROW('Water Data'!G141))="","",OFFSET('Water Data'!$G$29,0,10*ROW('Water Data'!G141)))</f>
        <v/>
      </c>
      <c r="CE147" s="276" t="str">
        <f ca="true">+IF(OFFSET('Water Data'!$H$27,0,10*ROW('Water Data'!H141))="","",OFFSET('Water Data'!$H$27,0,10*ROW('Water Data'!H141)))</f>
        <v/>
      </c>
      <c r="CF147" s="276" t="str">
        <f ca="true">+IF(OFFSET('Water Data'!$H$28,0,10*ROW('Water Data'!H141))="","",OFFSET('Water Data'!$H$28,0,10*ROW('Water Data'!H141)))</f>
        <v/>
      </c>
      <c r="CG147" s="276" t="str">
        <f ca="true">+IF(OFFSET('Water Data'!$H$29,0,10*ROW('Water Data'!H141))="","",OFFSET('Water Data'!$H$29,0,10*ROW('Water Data'!H141)))</f>
        <v/>
      </c>
      <c r="CH147" s="276" t="str">
        <f ca="true">+IF(OFFSET('Water Data'!$I$27,0,10*ROW('Water Data'!I141))="","",OFFSET('Water Data'!$I$27,0,10*ROW('Water Data'!I141)))</f>
        <v/>
      </c>
      <c r="CI147" s="276" t="str">
        <f ca="true">+IF(OFFSET('Water Data'!$I$28,0,10*ROW('Water Data'!I141))="","",OFFSET('Water Data'!$I$28,0,10*ROW('Water Data'!I141)))</f>
        <v/>
      </c>
      <c r="CJ147" s="276" t="str">
        <f ca="true">+IF(OFFSET('Water Data'!$I$29,0,10*ROW('Water Data'!I141))="","",OFFSET('Water Data'!$I$29,0,10*ROW('Water Data'!I141)))</f>
        <v/>
      </c>
      <c r="CK147" s="276" t="str">
        <f ca="true">+IF(OFFSET('Sanitation Data'!$D$28,0,10*ROW('Sanitation Data'!D141))="","",OFFSET('Sanitation Data'!$D$28,0,10*ROW('Sanitation Data'!D141)))</f>
        <v/>
      </c>
      <c r="CL147" s="276" t="str">
        <f ca="true">+IF(OFFSET('Sanitation Data'!$D$29,0,10*ROW('Sanitation Data'!D141))="","",OFFSET('Sanitation Data'!$D$29,0,10*ROW('Sanitation Data'!D141)))</f>
        <v/>
      </c>
      <c r="CM147" s="276" t="str">
        <f ca="true">+IF(OFFSET('Sanitation Data'!$D$30,0,10*ROW('Sanitation Data'!D141))="","",OFFSET('Sanitation Data'!$D$30,0,10*ROW('Sanitation Data'!D141)))</f>
        <v/>
      </c>
      <c r="CN147" s="276" t="str">
        <f ca="true">+IF(OFFSET('Sanitation Data'!$D$31,0,10*ROW('Sanitation Data'!D141))="","",OFFSET('Sanitation Data'!$D$31,0,10*ROW('Sanitation Data'!D141)))</f>
        <v/>
      </c>
      <c r="CO147" s="276" t="str">
        <f ca="true">+IF(OFFSET('Sanitation Data'!$D$32,0,10*ROW('Sanitation Data'!D141))="","",OFFSET('Sanitation Data'!$D$32,0,10*ROW('Sanitation Data'!D141)))</f>
        <v/>
      </c>
      <c r="CP147" s="276" t="str">
        <f ca="true">+IF(OFFSET('Sanitation Data'!$E$28,0,10*ROW('Sanitation Data'!E141))="","",OFFSET('Sanitation Data'!$E$28,0,10*ROW('Sanitation Data'!E141)))</f>
        <v/>
      </c>
      <c r="CQ147" s="276" t="str">
        <f ca="true">+IF(OFFSET('Sanitation Data'!$E$29,0,10*ROW('Sanitation Data'!E141))="","",OFFSET('Sanitation Data'!$E$29,0,10*ROW('Sanitation Data'!E141)))</f>
        <v/>
      </c>
      <c r="CR147" s="276" t="str">
        <f ca="true">+IF(OFFSET('Sanitation Data'!$E$30,0,10*ROW('Sanitation Data'!E141))="","",OFFSET('Sanitation Data'!$E$30,0,10*ROW('Sanitation Data'!E141)))</f>
        <v/>
      </c>
      <c r="CS147" s="276" t="str">
        <f ca="true">+IF(OFFSET('Sanitation Data'!$E$31,0,10*ROW('Sanitation Data'!E141))="","",OFFSET('Sanitation Data'!$E$31,0,10*ROW('Sanitation Data'!E141)))</f>
        <v/>
      </c>
      <c r="CT147" s="276" t="str">
        <f ca="true">+IF(OFFSET('Sanitation Data'!$E$32,0,10*ROW('Sanitation Data'!E141))="","",OFFSET('Sanitation Data'!$E$32,0,10*ROW('Sanitation Data'!E141)))</f>
        <v/>
      </c>
      <c r="CU147" s="276" t="str">
        <f ca="true">+IF(OFFSET('Sanitation Data'!$F$28,0,10*ROW('Sanitation Data'!F141))="","",OFFSET('Sanitation Data'!$F$28,0,10*ROW('Sanitation Data'!F141)))</f>
        <v/>
      </c>
      <c r="CV147" s="276" t="str">
        <f ca="true">+IF(OFFSET('Sanitation Data'!$F$29,0,10*ROW('Sanitation Data'!F141))="","",OFFSET('Sanitation Data'!$F$29,0,10*ROW('Sanitation Data'!F141)))</f>
        <v/>
      </c>
      <c r="CW147" s="276" t="str">
        <f ca="true">+IF(OFFSET('Sanitation Data'!$F$30,0,10*ROW('Sanitation Data'!F141))="","",OFFSET('Sanitation Data'!$F$30,0,10*ROW('Sanitation Data'!F141)))</f>
        <v/>
      </c>
      <c r="CX147" s="276" t="str">
        <f ca="true">+IF(OFFSET('Sanitation Data'!$F$31,0,10*ROW('Sanitation Data'!F141))="","",OFFSET('Sanitation Data'!$F$31,0,10*ROW('Sanitation Data'!F141)))</f>
        <v/>
      </c>
      <c r="CY147" s="276" t="str">
        <f ca="true">+IF(OFFSET('Sanitation Data'!$F$32,0,10*ROW('Sanitation Data'!F141))="","",OFFSET('Sanitation Data'!$F$32,0,10*ROW('Sanitation Data'!F141)))</f>
        <v/>
      </c>
      <c r="CZ147" s="276" t="str">
        <f ca="true">+IF(OFFSET('Sanitation Data'!$G$28,0,10*ROW('Sanitation Data'!G141))="","",OFFSET('Sanitation Data'!$G$28,0,10*ROW('Sanitation Data'!G141)))</f>
        <v/>
      </c>
      <c r="DA147" s="276" t="str">
        <f ca="true">+IF(OFFSET('Sanitation Data'!$G$29,0,10*ROW('Sanitation Data'!G141))="","",OFFSET('Sanitation Data'!$G$29,0,10*ROW('Sanitation Data'!G141)))</f>
        <v/>
      </c>
      <c r="DB147" s="276" t="str">
        <f ca="true">+IF(OFFSET('Sanitation Data'!$G$30,0,10*ROW('Sanitation Data'!G141))="","",OFFSET('Sanitation Data'!$G$30,0,10*ROW('Sanitation Data'!G141)))</f>
        <v/>
      </c>
      <c r="DC147" s="276" t="str">
        <f ca="true">+IF(OFFSET('Sanitation Data'!$G$31,0,10*ROW('Sanitation Data'!G141))="","",OFFSET('Sanitation Data'!$G$31,0,10*ROW('Sanitation Data'!G141)))</f>
        <v/>
      </c>
      <c r="DD147" s="276" t="str">
        <f ca="true">+IF(OFFSET('Sanitation Data'!$G$32,0,10*ROW('Sanitation Data'!G141))="","",OFFSET('Sanitation Data'!$G$32,0,10*ROW('Sanitation Data'!G141)))</f>
        <v/>
      </c>
      <c r="DE147" s="276" t="str">
        <f ca="true">+IF(OFFSET('Sanitation Data'!$H$28,0,10*ROW('Sanitation Data'!H141))="","",OFFSET('Sanitation Data'!$H$28,0,10*ROW('Sanitation Data'!H141)))</f>
        <v/>
      </c>
      <c r="DF147" s="276" t="str">
        <f ca="true">+IF(OFFSET('Sanitation Data'!$H$29,0,10*ROW('Sanitation Data'!H141))="","",OFFSET('Sanitation Data'!$H$29,0,10*ROW('Sanitation Data'!H141)))</f>
        <v/>
      </c>
      <c r="DG147" s="276" t="str">
        <f ca="true">+IF(OFFSET('Sanitation Data'!$H$30,0,10*ROW('Sanitation Data'!H141))="","",OFFSET('Sanitation Data'!$H$30,0,10*ROW('Sanitation Data'!H141)))</f>
        <v/>
      </c>
      <c r="DH147" s="276" t="str">
        <f ca="true">+IF(OFFSET('Sanitation Data'!$H$31,0,10*ROW('Sanitation Data'!H141))="","",OFFSET('Sanitation Data'!$H$31,0,10*ROW('Sanitation Data'!H141)))</f>
        <v/>
      </c>
      <c r="DI147" s="276" t="str">
        <f ca="true">+IF(OFFSET('Sanitation Data'!$H$32,0,10*ROW('Sanitation Data'!H141))="","",OFFSET('Sanitation Data'!$H$32,0,10*ROW('Sanitation Data'!H141)))</f>
        <v/>
      </c>
      <c r="DJ147" s="276" t="str">
        <f ca="true">+IF(OFFSET('Sanitation Data'!$I$28,0,10*ROW('Sanitation Data'!I141))="","",OFFSET('Sanitation Data'!$I$28,0,10*ROW('Sanitation Data'!I141)))</f>
        <v/>
      </c>
      <c r="DK147" s="276" t="str">
        <f ca="true">+IF(OFFSET('Sanitation Data'!$I$29,0,10*ROW('Sanitation Data'!I141))="","",OFFSET('Sanitation Data'!$I$29,0,10*ROW('Sanitation Data'!I141)))</f>
        <v/>
      </c>
      <c r="DL147" s="276" t="str">
        <f ca="true">+IF(OFFSET('Sanitation Data'!$I$30,0,10*ROW('Sanitation Data'!I141))="","",OFFSET('Sanitation Data'!$I$30,0,10*ROW('Sanitation Data'!I141)))</f>
        <v/>
      </c>
      <c r="DM147" s="276" t="str">
        <f ca="true">+IF(OFFSET('Sanitation Data'!$I$31,0,10*ROW('Sanitation Data'!I141))="","",OFFSET('Sanitation Data'!$I$31,0,10*ROW('Sanitation Data'!I141)))</f>
        <v/>
      </c>
      <c r="DN147" s="276" t="str">
        <f ca="true">+IF(OFFSET('Sanitation Data'!$I$32,0,10*ROW('Sanitation Data'!I141))="","",OFFSET('Sanitation Data'!$I$32,0,10*ROW('Sanitation Data'!I141)))</f>
        <v/>
      </c>
      <c r="DO147" s="276" t="str">
        <f ca="true">+IF(OFFSET('Hygiene Data'!$D$11,0,10*ROW('Hygiene Data'!D141))="","",OFFSET('Hygiene Data'!$D$11,0,10*ROW('Hygiene Data'!D141)))</f>
        <v/>
      </c>
      <c r="DP147" s="276" t="str">
        <f ca="true">+IF(OFFSET('Hygiene Data'!$D$12,0,10*ROW('Hygiene Data'!D141))="","",OFFSET('Hygiene Data'!$D$12,0,10*ROW('Hygiene Data'!D141)))</f>
        <v/>
      </c>
      <c r="DQ147" s="276" t="str">
        <f ca="true">+IF(OFFSET('Hygiene Data'!$D$13,0,10*ROW('Hygiene Data'!D141))="","",OFFSET('Hygiene Data'!$D$13,0,10*ROW('Hygiene Data'!D141)))</f>
        <v/>
      </c>
      <c r="DR147" s="276" t="str">
        <f ca="true">+IF(OFFSET('Hygiene Data'!$E$11,0,10*ROW('Hygiene Data'!E141))="","",OFFSET('Hygiene Data'!$E$11,0,10*ROW('Hygiene Data'!E141)))</f>
        <v/>
      </c>
      <c r="DS147" s="276" t="str">
        <f ca="true">+IF(OFFSET('Hygiene Data'!$E$12,0,10*ROW('Hygiene Data'!E141))="","",OFFSET('Hygiene Data'!$E$12,0,10*ROW('Hygiene Data'!E141)))</f>
        <v/>
      </c>
      <c r="DT147" s="276" t="str">
        <f ca="true">+IF(OFFSET('Hygiene Data'!$E$13,0,10*ROW('Hygiene Data'!E141))="","",OFFSET('Hygiene Data'!$E$13,0,10*ROW('Hygiene Data'!E141)))</f>
        <v/>
      </c>
      <c r="DU147" s="276" t="str">
        <f ca="true">+IF(OFFSET('Hygiene Data'!$F$11,0,10*ROW('Hygiene Data'!F141))="","",OFFSET('Hygiene Data'!$F$11,0,10*ROW('Hygiene Data'!F141)))</f>
        <v/>
      </c>
      <c r="DV147" s="276" t="str">
        <f ca="true">+IF(OFFSET('Hygiene Data'!$F$12,0,10*ROW('Hygiene Data'!F141))="","",OFFSET('Hygiene Data'!$F$12,0,10*ROW('Hygiene Data'!F141)))</f>
        <v/>
      </c>
      <c r="DW147" s="276" t="str">
        <f ca="true">+IF(OFFSET('Hygiene Data'!$F$13,0,10*ROW('Hygiene Data'!F141))="","",OFFSET('Hygiene Data'!$F$13,0,10*ROW('Hygiene Data'!F141)))</f>
        <v/>
      </c>
      <c r="DX147" s="276" t="str">
        <f ca="true">+IF(OFFSET('Hygiene Data'!$G$11,0,10*ROW('Hygiene Data'!G141))="","",OFFSET('Hygiene Data'!$G$11,0,10*ROW('Hygiene Data'!G141)))</f>
        <v/>
      </c>
      <c r="DY147" s="276" t="str">
        <f ca="true">+IF(OFFSET('Hygiene Data'!$G$12,0,10*ROW('Hygiene Data'!G141))="","",OFFSET('Hygiene Data'!$G$12,0,10*ROW('Hygiene Data'!G141)))</f>
        <v/>
      </c>
      <c r="DZ147" s="276" t="str">
        <f ca="true">+IF(OFFSET('Hygiene Data'!$G$13,0,10*ROW('Hygiene Data'!G141))="","",OFFSET('Hygiene Data'!$G$13,0,10*ROW('Hygiene Data'!G141)))</f>
        <v/>
      </c>
      <c r="EA147" s="276" t="str">
        <f ca="true">+IF(OFFSET('Hygiene Data'!$H$11,0,10*ROW('Hygiene Data'!H141))="","",OFFSET('Hygiene Data'!$H$11,0,10*ROW('Hygiene Data'!H141)))</f>
        <v/>
      </c>
      <c r="EB147" s="276" t="str">
        <f ca="true">+IF(OFFSET('Hygiene Data'!$H$12,0,10*ROW('Hygiene Data'!H141))="","",OFFSET('Hygiene Data'!$H$12,0,10*ROW('Hygiene Data'!H141)))</f>
        <v/>
      </c>
      <c r="EC147" s="276" t="str">
        <f ca="true">+IF(OFFSET('Hygiene Data'!$H$13,0,10*ROW('Hygiene Data'!H141))="","",OFFSET('Hygiene Data'!$H$13,0,10*ROW('Hygiene Data'!H141)))</f>
        <v/>
      </c>
      <c r="ED147" s="276" t="str">
        <f ca="true">+IF(OFFSET('Hygiene Data'!$I$11,0,10*ROW('Hygiene Data'!I141))="","",OFFSET('Hygiene Data'!$I$11,0,10*ROW('Hygiene Data'!I141)))</f>
        <v/>
      </c>
      <c r="EE147" s="276" t="str">
        <f ca="true">+IF(OFFSET('Hygiene Data'!$I$12,0,10*ROW('Hygiene Data'!I141))="","",OFFSET('Hygiene Data'!$I$12,0,10*ROW('Hygiene Data'!I141)))</f>
        <v/>
      </c>
      <c r="EF147" s="276"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2"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6"/>
      <c r="BS148" s="276" t="str">
        <f ca="true">+IF(OFFSET('Water Data'!$D$27,0,10*ROW('Water Data'!D142))="","",OFFSET('Water Data'!$D$27,0,10*ROW('Water Data'!D142)))</f>
        <v/>
      </c>
      <c r="BT148" s="276" t="str">
        <f ca="true">+IF(OFFSET('Water Data'!$D$28,0,10*ROW('Water Data'!D142))="","",OFFSET('Water Data'!$D$28,0,10*ROW('Water Data'!D142)))</f>
        <v/>
      </c>
      <c r="BU148" s="276" t="str">
        <f ca="true">+IF(OFFSET('Water Data'!$D$29,0,10*ROW('Water Data'!D142))="","",OFFSET('Water Data'!$D$29,0,10*ROW('Water Data'!D142)))</f>
        <v/>
      </c>
      <c r="BV148" s="276" t="str">
        <f ca="true">+IF(OFFSET('Water Data'!$E$27,0,10*ROW('Water Data'!E142))="","",OFFSET('Water Data'!$E$27,0,10*ROW('Water Data'!E142)))</f>
        <v/>
      </c>
      <c r="BW148" s="276" t="str">
        <f ca="true">+IF(OFFSET('Water Data'!$E$28,0,10*ROW('Water Data'!E142))="","",OFFSET('Water Data'!$E$28,0,10*ROW('Water Data'!E142)))</f>
        <v/>
      </c>
      <c r="BX148" s="276" t="str">
        <f ca="true">+IF(OFFSET('Water Data'!$E$29,0,10*ROW('Water Data'!E142))="","",OFFSET('Water Data'!$E$29,0,10*ROW('Water Data'!E142)))</f>
        <v/>
      </c>
      <c r="BY148" s="276" t="str">
        <f ca="true">+IF(OFFSET('Water Data'!$F$27,0,10*ROW('Water Data'!F142))="","",OFFSET('Water Data'!$F$27,0,10*ROW('Water Data'!F142)))</f>
        <v/>
      </c>
      <c r="BZ148" s="276" t="str">
        <f ca="true">+IF(OFFSET('Water Data'!$F$28,0,10*ROW('Water Data'!F142))="","",OFFSET('Water Data'!$F$28,0,10*ROW('Water Data'!F142)))</f>
        <v/>
      </c>
      <c r="CA148" s="276" t="str">
        <f ca="true">+IF(OFFSET('Water Data'!$F$29,0,10*ROW('Water Data'!F142))="","",OFFSET('Water Data'!$F$29,0,10*ROW('Water Data'!F142)))</f>
        <v/>
      </c>
      <c r="CB148" s="276" t="str">
        <f ca="true">+IF(OFFSET('Water Data'!$G$27,0,10*ROW('Water Data'!G142))="","",OFFSET('Water Data'!$G$27,0,10*ROW('Water Data'!G142)))</f>
        <v/>
      </c>
      <c r="CC148" s="276" t="str">
        <f ca="true">+IF(OFFSET('Water Data'!$G$28,0,10*ROW('Water Data'!G142))="","",OFFSET('Water Data'!$G$28,0,10*ROW('Water Data'!G142)))</f>
        <v/>
      </c>
      <c r="CD148" s="276" t="str">
        <f ca="true">+IF(OFFSET('Water Data'!$G$29,0,10*ROW('Water Data'!G142))="","",OFFSET('Water Data'!$G$29,0,10*ROW('Water Data'!G142)))</f>
        <v/>
      </c>
      <c r="CE148" s="276" t="str">
        <f ca="true">+IF(OFFSET('Water Data'!$H$27,0,10*ROW('Water Data'!H142))="","",OFFSET('Water Data'!$H$27,0,10*ROW('Water Data'!H142)))</f>
        <v/>
      </c>
      <c r="CF148" s="276" t="str">
        <f ca="true">+IF(OFFSET('Water Data'!$H$28,0,10*ROW('Water Data'!H142))="","",OFFSET('Water Data'!$H$28,0,10*ROW('Water Data'!H142)))</f>
        <v/>
      </c>
      <c r="CG148" s="276" t="str">
        <f ca="true">+IF(OFFSET('Water Data'!$H$29,0,10*ROW('Water Data'!H142))="","",OFFSET('Water Data'!$H$29,0,10*ROW('Water Data'!H142)))</f>
        <v/>
      </c>
      <c r="CH148" s="276" t="str">
        <f ca="true">+IF(OFFSET('Water Data'!$I$27,0,10*ROW('Water Data'!I142))="","",OFFSET('Water Data'!$I$27,0,10*ROW('Water Data'!I142)))</f>
        <v/>
      </c>
      <c r="CI148" s="276" t="str">
        <f ca="true">+IF(OFFSET('Water Data'!$I$28,0,10*ROW('Water Data'!I142))="","",OFFSET('Water Data'!$I$28,0,10*ROW('Water Data'!I142)))</f>
        <v/>
      </c>
      <c r="CJ148" s="276" t="str">
        <f ca="true">+IF(OFFSET('Water Data'!$I$29,0,10*ROW('Water Data'!I142))="","",OFFSET('Water Data'!$I$29,0,10*ROW('Water Data'!I142)))</f>
        <v/>
      </c>
      <c r="CK148" s="276" t="str">
        <f ca="true">+IF(OFFSET('Sanitation Data'!$D$28,0,10*ROW('Sanitation Data'!D142))="","",OFFSET('Sanitation Data'!$D$28,0,10*ROW('Sanitation Data'!D142)))</f>
        <v/>
      </c>
      <c r="CL148" s="276" t="str">
        <f ca="true">+IF(OFFSET('Sanitation Data'!$D$29,0,10*ROW('Sanitation Data'!D142))="","",OFFSET('Sanitation Data'!$D$29,0,10*ROW('Sanitation Data'!D142)))</f>
        <v/>
      </c>
      <c r="CM148" s="276" t="str">
        <f ca="true">+IF(OFFSET('Sanitation Data'!$D$30,0,10*ROW('Sanitation Data'!D142))="","",OFFSET('Sanitation Data'!$D$30,0,10*ROW('Sanitation Data'!D142)))</f>
        <v/>
      </c>
      <c r="CN148" s="276" t="str">
        <f ca="true">+IF(OFFSET('Sanitation Data'!$D$31,0,10*ROW('Sanitation Data'!D142))="","",OFFSET('Sanitation Data'!$D$31,0,10*ROW('Sanitation Data'!D142)))</f>
        <v/>
      </c>
      <c r="CO148" s="276" t="str">
        <f ca="true">+IF(OFFSET('Sanitation Data'!$D$32,0,10*ROW('Sanitation Data'!D142))="","",OFFSET('Sanitation Data'!$D$32,0,10*ROW('Sanitation Data'!D142)))</f>
        <v/>
      </c>
      <c r="CP148" s="276" t="str">
        <f ca="true">+IF(OFFSET('Sanitation Data'!$E$28,0,10*ROW('Sanitation Data'!E142))="","",OFFSET('Sanitation Data'!$E$28,0,10*ROW('Sanitation Data'!E142)))</f>
        <v/>
      </c>
      <c r="CQ148" s="276" t="str">
        <f ca="true">+IF(OFFSET('Sanitation Data'!$E$29,0,10*ROW('Sanitation Data'!E142))="","",OFFSET('Sanitation Data'!$E$29,0,10*ROW('Sanitation Data'!E142)))</f>
        <v/>
      </c>
      <c r="CR148" s="276" t="str">
        <f ca="true">+IF(OFFSET('Sanitation Data'!$E$30,0,10*ROW('Sanitation Data'!E142))="","",OFFSET('Sanitation Data'!$E$30,0,10*ROW('Sanitation Data'!E142)))</f>
        <v/>
      </c>
      <c r="CS148" s="276" t="str">
        <f ca="true">+IF(OFFSET('Sanitation Data'!$E$31,0,10*ROW('Sanitation Data'!E142))="","",OFFSET('Sanitation Data'!$E$31,0,10*ROW('Sanitation Data'!E142)))</f>
        <v/>
      </c>
      <c r="CT148" s="276" t="str">
        <f ca="true">+IF(OFFSET('Sanitation Data'!$E$32,0,10*ROW('Sanitation Data'!E142))="","",OFFSET('Sanitation Data'!$E$32,0,10*ROW('Sanitation Data'!E142)))</f>
        <v/>
      </c>
      <c r="CU148" s="276" t="str">
        <f ca="true">+IF(OFFSET('Sanitation Data'!$F$28,0,10*ROW('Sanitation Data'!F142))="","",OFFSET('Sanitation Data'!$F$28,0,10*ROW('Sanitation Data'!F142)))</f>
        <v/>
      </c>
      <c r="CV148" s="276" t="str">
        <f ca="true">+IF(OFFSET('Sanitation Data'!$F$29,0,10*ROW('Sanitation Data'!F142))="","",OFFSET('Sanitation Data'!$F$29,0,10*ROW('Sanitation Data'!F142)))</f>
        <v/>
      </c>
      <c r="CW148" s="276" t="str">
        <f ca="true">+IF(OFFSET('Sanitation Data'!$F$30,0,10*ROW('Sanitation Data'!F142))="","",OFFSET('Sanitation Data'!$F$30,0,10*ROW('Sanitation Data'!F142)))</f>
        <v/>
      </c>
      <c r="CX148" s="276" t="str">
        <f ca="true">+IF(OFFSET('Sanitation Data'!$F$31,0,10*ROW('Sanitation Data'!F142))="","",OFFSET('Sanitation Data'!$F$31,0,10*ROW('Sanitation Data'!F142)))</f>
        <v/>
      </c>
      <c r="CY148" s="276" t="str">
        <f ca="true">+IF(OFFSET('Sanitation Data'!$F$32,0,10*ROW('Sanitation Data'!F142))="","",OFFSET('Sanitation Data'!$F$32,0,10*ROW('Sanitation Data'!F142)))</f>
        <v/>
      </c>
      <c r="CZ148" s="276" t="str">
        <f ca="true">+IF(OFFSET('Sanitation Data'!$G$28,0,10*ROW('Sanitation Data'!G142))="","",OFFSET('Sanitation Data'!$G$28,0,10*ROW('Sanitation Data'!G142)))</f>
        <v/>
      </c>
      <c r="DA148" s="276" t="str">
        <f ca="true">+IF(OFFSET('Sanitation Data'!$G$29,0,10*ROW('Sanitation Data'!G142))="","",OFFSET('Sanitation Data'!$G$29,0,10*ROW('Sanitation Data'!G142)))</f>
        <v/>
      </c>
      <c r="DB148" s="276" t="str">
        <f ca="true">+IF(OFFSET('Sanitation Data'!$G$30,0,10*ROW('Sanitation Data'!G142))="","",OFFSET('Sanitation Data'!$G$30,0,10*ROW('Sanitation Data'!G142)))</f>
        <v/>
      </c>
      <c r="DC148" s="276" t="str">
        <f ca="true">+IF(OFFSET('Sanitation Data'!$G$31,0,10*ROW('Sanitation Data'!G142))="","",OFFSET('Sanitation Data'!$G$31,0,10*ROW('Sanitation Data'!G142)))</f>
        <v/>
      </c>
      <c r="DD148" s="276" t="str">
        <f ca="true">+IF(OFFSET('Sanitation Data'!$G$32,0,10*ROW('Sanitation Data'!G142))="","",OFFSET('Sanitation Data'!$G$32,0,10*ROW('Sanitation Data'!G142)))</f>
        <v/>
      </c>
      <c r="DE148" s="276" t="str">
        <f ca="true">+IF(OFFSET('Sanitation Data'!$H$28,0,10*ROW('Sanitation Data'!H142))="","",OFFSET('Sanitation Data'!$H$28,0,10*ROW('Sanitation Data'!H142)))</f>
        <v/>
      </c>
      <c r="DF148" s="276" t="str">
        <f ca="true">+IF(OFFSET('Sanitation Data'!$H$29,0,10*ROW('Sanitation Data'!H142))="","",OFFSET('Sanitation Data'!$H$29,0,10*ROW('Sanitation Data'!H142)))</f>
        <v/>
      </c>
      <c r="DG148" s="276" t="str">
        <f ca="true">+IF(OFFSET('Sanitation Data'!$H$30,0,10*ROW('Sanitation Data'!H142))="","",OFFSET('Sanitation Data'!$H$30,0,10*ROW('Sanitation Data'!H142)))</f>
        <v/>
      </c>
      <c r="DH148" s="276" t="str">
        <f ca="true">+IF(OFFSET('Sanitation Data'!$H$31,0,10*ROW('Sanitation Data'!H142))="","",OFFSET('Sanitation Data'!$H$31,0,10*ROW('Sanitation Data'!H142)))</f>
        <v/>
      </c>
      <c r="DI148" s="276" t="str">
        <f ca="true">+IF(OFFSET('Sanitation Data'!$H$32,0,10*ROW('Sanitation Data'!H142))="","",OFFSET('Sanitation Data'!$H$32,0,10*ROW('Sanitation Data'!H142)))</f>
        <v/>
      </c>
      <c r="DJ148" s="276" t="str">
        <f ca="true">+IF(OFFSET('Sanitation Data'!$I$28,0,10*ROW('Sanitation Data'!I142))="","",OFFSET('Sanitation Data'!$I$28,0,10*ROW('Sanitation Data'!I142)))</f>
        <v/>
      </c>
      <c r="DK148" s="276" t="str">
        <f ca="true">+IF(OFFSET('Sanitation Data'!$I$29,0,10*ROW('Sanitation Data'!I142))="","",OFFSET('Sanitation Data'!$I$29,0,10*ROW('Sanitation Data'!I142)))</f>
        <v/>
      </c>
      <c r="DL148" s="276" t="str">
        <f ca="true">+IF(OFFSET('Sanitation Data'!$I$30,0,10*ROW('Sanitation Data'!I142))="","",OFFSET('Sanitation Data'!$I$30,0,10*ROW('Sanitation Data'!I142)))</f>
        <v/>
      </c>
      <c r="DM148" s="276" t="str">
        <f ca="true">+IF(OFFSET('Sanitation Data'!$I$31,0,10*ROW('Sanitation Data'!I142))="","",OFFSET('Sanitation Data'!$I$31,0,10*ROW('Sanitation Data'!I142)))</f>
        <v/>
      </c>
      <c r="DN148" s="276" t="str">
        <f ca="true">+IF(OFFSET('Sanitation Data'!$I$32,0,10*ROW('Sanitation Data'!I142))="","",OFFSET('Sanitation Data'!$I$32,0,10*ROW('Sanitation Data'!I142)))</f>
        <v/>
      </c>
      <c r="DO148" s="276" t="str">
        <f ca="true">+IF(OFFSET('Hygiene Data'!$D$11,0,10*ROW('Hygiene Data'!D142))="","",OFFSET('Hygiene Data'!$D$11,0,10*ROW('Hygiene Data'!D142)))</f>
        <v/>
      </c>
      <c r="DP148" s="276" t="str">
        <f ca="true">+IF(OFFSET('Hygiene Data'!$D$12,0,10*ROW('Hygiene Data'!D142))="","",OFFSET('Hygiene Data'!$D$12,0,10*ROW('Hygiene Data'!D142)))</f>
        <v/>
      </c>
      <c r="DQ148" s="276" t="str">
        <f ca="true">+IF(OFFSET('Hygiene Data'!$D$13,0,10*ROW('Hygiene Data'!D142))="","",OFFSET('Hygiene Data'!$D$13,0,10*ROW('Hygiene Data'!D142)))</f>
        <v/>
      </c>
      <c r="DR148" s="276" t="str">
        <f ca="true">+IF(OFFSET('Hygiene Data'!$E$11,0,10*ROW('Hygiene Data'!E142))="","",OFFSET('Hygiene Data'!$E$11,0,10*ROW('Hygiene Data'!E142)))</f>
        <v/>
      </c>
      <c r="DS148" s="276" t="str">
        <f ca="true">+IF(OFFSET('Hygiene Data'!$E$12,0,10*ROW('Hygiene Data'!E142))="","",OFFSET('Hygiene Data'!$E$12,0,10*ROW('Hygiene Data'!E142)))</f>
        <v/>
      </c>
      <c r="DT148" s="276" t="str">
        <f ca="true">+IF(OFFSET('Hygiene Data'!$E$13,0,10*ROW('Hygiene Data'!E142))="","",OFFSET('Hygiene Data'!$E$13,0,10*ROW('Hygiene Data'!E142)))</f>
        <v/>
      </c>
      <c r="DU148" s="276" t="str">
        <f ca="true">+IF(OFFSET('Hygiene Data'!$F$11,0,10*ROW('Hygiene Data'!F142))="","",OFFSET('Hygiene Data'!$F$11,0,10*ROW('Hygiene Data'!F142)))</f>
        <v/>
      </c>
      <c r="DV148" s="276" t="str">
        <f ca="true">+IF(OFFSET('Hygiene Data'!$F$12,0,10*ROW('Hygiene Data'!F142))="","",OFFSET('Hygiene Data'!$F$12,0,10*ROW('Hygiene Data'!F142)))</f>
        <v/>
      </c>
      <c r="DW148" s="276" t="str">
        <f ca="true">+IF(OFFSET('Hygiene Data'!$F$13,0,10*ROW('Hygiene Data'!F142))="","",OFFSET('Hygiene Data'!$F$13,0,10*ROW('Hygiene Data'!F142)))</f>
        <v/>
      </c>
      <c r="DX148" s="276" t="str">
        <f ca="true">+IF(OFFSET('Hygiene Data'!$G$11,0,10*ROW('Hygiene Data'!G142))="","",OFFSET('Hygiene Data'!$G$11,0,10*ROW('Hygiene Data'!G142)))</f>
        <v/>
      </c>
      <c r="DY148" s="276" t="str">
        <f ca="true">+IF(OFFSET('Hygiene Data'!$G$12,0,10*ROW('Hygiene Data'!G142))="","",OFFSET('Hygiene Data'!$G$12,0,10*ROW('Hygiene Data'!G142)))</f>
        <v/>
      </c>
      <c r="DZ148" s="276" t="str">
        <f ca="true">+IF(OFFSET('Hygiene Data'!$G$13,0,10*ROW('Hygiene Data'!G142))="","",OFFSET('Hygiene Data'!$G$13,0,10*ROW('Hygiene Data'!G142)))</f>
        <v/>
      </c>
      <c r="EA148" s="276" t="str">
        <f ca="true">+IF(OFFSET('Hygiene Data'!$H$11,0,10*ROW('Hygiene Data'!H142))="","",OFFSET('Hygiene Data'!$H$11,0,10*ROW('Hygiene Data'!H142)))</f>
        <v/>
      </c>
      <c r="EB148" s="276" t="str">
        <f ca="true">+IF(OFFSET('Hygiene Data'!$H$12,0,10*ROW('Hygiene Data'!H142))="","",OFFSET('Hygiene Data'!$H$12,0,10*ROW('Hygiene Data'!H142)))</f>
        <v/>
      </c>
      <c r="EC148" s="276" t="str">
        <f ca="true">+IF(OFFSET('Hygiene Data'!$H$13,0,10*ROW('Hygiene Data'!H142))="","",OFFSET('Hygiene Data'!$H$13,0,10*ROW('Hygiene Data'!H142)))</f>
        <v/>
      </c>
      <c r="ED148" s="276" t="str">
        <f ca="true">+IF(OFFSET('Hygiene Data'!$I$11,0,10*ROW('Hygiene Data'!I142))="","",OFFSET('Hygiene Data'!$I$11,0,10*ROW('Hygiene Data'!I142)))</f>
        <v/>
      </c>
      <c r="EE148" s="276" t="str">
        <f ca="true">+IF(OFFSET('Hygiene Data'!$I$12,0,10*ROW('Hygiene Data'!I142))="","",OFFSET('Hygiene Data'!$I$12,0,10*ROW('Hygiene Data'!I142)))</f>
        <v/>
      </c>
      <c r="EF148" s="276"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2"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6"/>
      <c r="BS149" s="276" t="str">
        <f ca="true">+IF(OFFSET('Water Data'!$D$27,0,10*ROW('Water Data'!D143))="","",OFFSET('Water Data'!$D$27,0,10*ROW('Water Data'!D143)))</f>
        <v/>
      </c>
      <c r="BT149" s="276" t="str">
        <f ca="true">+IF(OFFSET('Water Data'!$D$28,0,10*ROW('Water Data'!D143))="","",OFFSET('Water Data'!$D$28,0,10*ROW('Water Data'!D143)))</f>
        <v/>
      </c>
      <c r="BU149" s="276" t="str">
        <f ca="true">+IF(OFFSET('Water Data'!$D$29,0,10*ROW('Water Data'!D143))="","",OFFSET('Water Data'!$D$29,0,10*ROW('Water Data'!D143)))</f>
        <v/>
      </c>
      <c r="BV149" s="276" t="str">
        <f ca="true">+IF(OFFSET('Water Data'!$E$27,0,10*ROW('Water Data'!E143))="","",OFFSET('Water Data'!$E$27,0,10*ROW('Water Data'!E143)))</f>
        <v/>
      </c>
      <c r="BW149" s="276" t="str">
        <f ca="true">+IF(OFFSET('Water Data'!$E$28,0,10*ROW('Water Data'!E143))="","",OFFSET('Water Data'!$E$28,0,10*ROW('Water Data'!E143)))</f>
        <v/>
      </c>
      <c r="BX149" s="276" t="str">
        <f ca="true">+IF(OFFSET('Water Data'!$E$29,0,10*ROW('Water Data'!E143))="","",OFFSET('Water Data'!$E$29,0,10*ROW('Water Data'!E143)))</f>
        <v/>
      </c>
      <c r="BY149" s="276" t="str">
        <f ca="true">+IF(OFFSET('Water Data'!$F$27,0,10*ROW('Water Data'!F143))="","",OFFSET('Water Data'!$F$27,0,10*ROW('Water Data'!F143)))</f>
        <v/>
      </c>
      <c r="BZ149" s="276" t="str">
        <f ca="true">+IF(OFFSET('Water Data'!$F$28,0,10*ROW('Water Data'!F143))="","",OFFSET('Water Data'!$F$28,0,10*ROW('Water Data'!F143)))</f>
        <v/>
      </c>
      <c r="CA149" s="276" t="str">
        <f ca="true">+IF(OFFSET('Water Data'!$F$29,0,10*ROW('Water Data'!F143))="","",OFFSET('Water Data'!$F$29,0,10*ROW('Water Data'!F143)))</f>
        <v/>
      </c>
      <c r="CB149" s="276" t="str">
        <f ca="true">+IF(OFFSET('Water Data'!$G$27,0,10*ROW('Water Data'!G143))="","",OFFSET('Water Data'!$G$27,0,10*ROW('Water Data'!G143)))</f>
        <v/>
      </c>
      <c r="CC149" s="276" t="str">
        <f ca="true">+IF(OFFSET('Water Data'!$G$28,0,10*ROW('Water Data'!G143))="","",OFFSET('Water Data'!$G$28,0,10*ROW('Water Data'!G143)))</f>
        <v/>
      </c>
      <c r="CD149" s="276" t="str">
        <f ca="true">+IF(OFFSET('Water Data'!$G$29,0,10*ROW('Water Data'!G143))="","",OFFSET('Water Data'!$G$29,0,10*ROW('Water Data'!G143)))</f>
        <v/>
      </c>
      <c r="CE149" s="276" t="str">
        <f ca="true">+IF(OFFSET('Water Data'!$H$27,0,10*ROW('Water Data'!H143))="","",OFFSET('Water Data'!$H$27,0,10*ROW('Water Data'!H143)))</f>
        <v/>
      </c>
      <c r="CF149" s="276" t="str">
        <f ca="true">+IF(OFFSET('Water Data'!$H$28,0,10*ROW('Water Data'!H143))="","",OFFSET('Water Data'!$H$28,0,10*ROW('Water Data'!H143)))</f>
        <v/>
      </c>
      <c r="CG149" s="276" t="str">
        <f ca="true">+IF(OFFSET('Water Data'!$H$29,0,10*ROW('Water Data'!H143))="","",OFFSET('Water Data'!$H$29,0,10*ROW('Water Data'!H143)))</f>
        <v/>
      </c>
      <c r="CH149" s="276" t="str">
        <f ca="true">+IF(OFFSET('Water Data'!$I$27,0,10*ROW('Water Data'!I143))="","",OFFSET('Water Data'!$I$27,0,10*ROW('Water Data'!I143)))</f>
        <v/>
      </c>
      <c r="CI149" s="276" t="str">
        <f ca="true">+IF(OFFSET('Water Data'!$I$28,0,10*ROW('Water Data'!I143))="","",OFFSET('Water Data'!$I$28,0,10*ROW('Water Data'!I143)))</f>
        <v/>
      </c>
      <c r="CJ149" s="276" t="str">
        <f ca="true">+IF(OFFSET('Water Data'!$I$29,0,10*ROW('Water Data'!I143))="","",OFFSET('Water Data'!$I$29,0,10*ROW('Water Data'!I143)))</f>
        <v/>
      </c>
      <c r="CK149" s="276" t="str">
        <f ca="true">+IF(OFFSET('Sanitation Data'!$D$28,0,10*ROW('Sanitation Data'!D143))="","",OFFSET('Sanitation Data'!$D$28,0,10*ROW('Sanitation Data'!D143)))</f>
        <v/>
      </c>
      <c r="CL149" s="276" t="str">
        <f ca="true">+IF(OFFSET('Sanitation Data'!$D$29,0,10*ROW('Sanitation Data'!D143))="","",OFFSET('Sanitation Data'!$D$29,0,10*ROW('Sanitation Data'!D143)))</f>
        <v/>
      </c>
      <c r="CM149" s="276" t="str">
        <f ca="true">+IF(OFFSET('Sanitation Data'!$D$30,0,10*ROW('Sanitation Data'!D143))="","",OFFSET('Sanitation Data'!$D$30,0,10*ROW('Sanitation Data'!D143)))</f>
        <v/>
      </c>
      <c r="CN149" s="276" t="str">
        <f ca="true">+IF(OFFSET('Sanitation Data'!$D$31,0,10*ROW('Sanitation Data'!D143))="","",OFFSET('Sanitation Data'!$D$31,0,10*ROW('Sanitation Data'!D143)))</f>
        <v/>
      </c>
      <c r="CO149" s="276" t="str">
        <f ca="true">+IF(OFFSET('Sanitation Data'!$D$32,0,10*ROW('Sanitation Data'!D143))="","",OFFSET('Sanitation Data'!$D$32,0,10*ROW('Sanitation Data'!D143)))</f>
        <v/>
      </c>
      <c r="CP149" s="276" t="str">
        <f ca="true">+IF(OFFSET('Sanitation Data'!$E$28,0,10*ROW('Sanitation Data'!E143))="","",OFFSET('Sanitation Data'!$E$28,0,10*ROW('Sanitation Data'!E143)))</f>
        <v/>
      </c>
      <c r="CQ149" s="276" t="str">
        <f ca="true">+IF(OFFSET('Sanitation Data'!$E$29,0,10*ROW('Sanitation Data'!E143))="","",OFFSET('Sanitation Data'!$E$29,0,10*ROW('Sanitation Data'!E143)))</f>
        <v/>
      </c>
      <c r="CR149" s="276" t="str">
        <f ca="true">+IF(OFFSET('Sanitation Data'!$E$30,0,10*ROW('Sanitation Data'!E143))="","",OFFSET('Sanitation Data'!$E$30,0,10*ROW('Sanitation Data'!E143)))</f>
        <v/>
      </c>
      <c r="CS149" s="276" t="str">
        <f ca="true">+IF(OFFSET('Sanitation Data'!$E$31,0,10*ROW('Sanitation Data'!E143))="","",OFFSET('Sanitation Data'!$E$31,0,10*ROW('Sanitation Data'!E143)))</f>
        <v/>
      </c>
      <c r="CT149" s="276" t="str">
        <f ca="true">+IF(OFFSET('Sanitation Data'!$E$32,0,10*ROW('Sanitation Data'!E143))="","",OFFSET('Sanitation Data'!$E$32,0,10*ROW('Sanitation Data'!E143)))</f>
        <v/>
      </c>
      <c r="CU149" s="276" t="str">
        <f ca="true">+IF(OFFSET('Sanitation Data'!$F$28,0,10*ROW('Sanitation Data'!F143))="","",OFFSET('Sanitation Data'!$F$28,0,10*ROW('Sanitation Data'!F143)))</f>
        <v/>
      </c>
      <c r="CV149" s="276" t="str">
        <f ca="true">+IF(OFFSET('Sanitation Data'!$F$29,0,10*ROW('Sanitation Data'!F143))="","",OFFSET('Sanitation Data'!$F$29,0,10*ROW('Sanitation Data'!F143)))</f>
        <v/>
      </c>
      <c r="CW149" s="276" t="str">
        <f ca="true">+IF(OFFSET('Sanitation Data'!$F$30,0,10*ROW('Sanitation Data'!F143))="","",OFFSET('Sanitation Data'!$F$30,0,10*ROW('Sanitation Data'!F143)))</f>
        <v/>
      </c>
      <c r="CX149" s="276" t="str">
        <f ca="true">+IF(OFFSET('Sanitation Data'!$F$31,0,10*ROW('Sanitation Data'!F143))="","",OFFSET('Sanitation Data'!$F$31,0,10*ROW('Sanitation Data'!F143)))</f>
        <v/>
      </c>
      <c r="CY149" s="276" t="str">
        <f ca="true">+IF(OFFSET('Sanitation Data'!$F$32,0,10*ROW('Sanitation Data'!F143))="","",OFFSET('Sanitation Data'!$F$32,0,10*ROW('Sanitation Data'!F143)))</f>
        <v/>
      </c>
      <c r="CZ149" s="276" t="str">
        <f ca="true">+IF(OFFSET('Sanitation Data'!$G$28,0,10*ROW('Sanitation Data'!G143))="","",OFFSET('Sanitation Data'!$G$28,0,10*ROW('Sanitation Data'!G143)))</f>
        <v/>
      </c>
      <c r="DA149" s="276" t="str">
        <f ca="true">+IF(OFFSET('Sanitation Data'!$G$29,0,10*ROW('Sanitation Data'!G143))="","",OFFSET('Sanitation Data'!$G$29,0,10*ROW('Sanitation Data'!G143)))</f>
        <v/>
      </c>
      <c r="DB149" s="276" t="str">
        <f ca="true">+IF(OFFSET('Sanitation Data'!$G$30,0,10*ROW('Sanitation Data'!G143))="","",OFFSET('Sanitation Data'!$G$30,0,10*ROW('Sanitation Data'!G143)))</f>
        <v/>
      </c>
      <c r="DC149" s="276" t="str">
        <f ca="true">+IF(OFFSET('Sanitation Data'!$G$31,0,10*ROW('Sanitation Data'!G143))="","",OFFSET('Sanitation Data'!$G$31,0,10*ROW('Sanitation Data'!G143)))</f>
        <v/>
      </c>
      <c r="DD149" s="276" t="str">
        <f ca="true">+IF(OFFSET('Sanitation Data'!$G$32,0,10*ROW('Sanitation Data'!G143))="","",OFFSET('Sanitation Data'!$G$32,0,10*ROW('Sanitation Data'!G143)))</f>
        <v/>
      </c>
      <c r="DE149" s="276" t="str">
        <f ca="true">+IF(OFFSET('Sanitation Data'!$H$28,0,10*ROW('Sanitation Data'!H143))="","",OFFSET('Sanitation Data'!$H$28,0,10*ROW('Sanitation Data'!H143)))</f>
        <v/>
      </c>
      <c r="DF149" s="276" t="str">
        <f ca="true">+IF(OFFSET('Sanitation Data'!$H$29,0,10*ROW('Sanitation Data'!H143))="","",OFFSET('Sanitation Data'!$H$29,0,10*ROW('Sanitation Data'!H143)))</f>
        <v/>
      </c>
      <c r="DG149" s="276" t="str">
        <f ca="true">+IF(OFFSET('Sanitation Data'!$H$30,0,10*ROW('Sanitation Data'!H143))="","",OFFSET('Sanitation Data'!$H$30,0,10*ROW('Sanitation Data'!H143)))</f>
        <v/>
      </c>
      <c r="DH149" s="276" t="str">
        <f ca="true">+IF(OFFSET('Sanitation Data'!$H$31,0,10*ROW('Sanitation Data'!H143))="","",OFFSET('Sanitation Data'!$H$31,0,10*ROW('Sanitation Data'!H143)))</f>
        <v/>
      </c>
      <c r="DI149" s="276" t="str">
        <f ca="true">+IF(OFFSET('Sanitation Data'!$H$32,0,10*ROW('Sanitation Data'!H143))="","",OFFSET('Sanitation Data'!$H$32,0,10*ROW('Sanitation Data'!H143)))</f>
        <v/>
      </c>
      <c r="DJ149" s="276" t="str">
        <f ca="true">+IF(OFFSET('Sanitation Data'!$I$28,0,10*ROW('Sanitation Data'!I143))="","",OFFSET('Sanitation Data'!$I$28,0,10*ROW('Sanitation Data'!I143)))</f>
        <v/>
      </c>
      <c r="DK149" s="276" t="str">
        <f ca="true">+IF(OFFSET('Sanitation Data'!$I$29,0,10*ROW('Sanitation Data'!I143))="","",OFFSET('Sanitation Data'!$I$29,0,10*ROW('Sanitation Data'!I143)))</f>
        <v/>
      </c>
      <c r="DL149" s="276" t="str">
        <f ca="true">+IF(OFFSET('Sanitation Data'!$I$30,0,10*ROW('Sanitation Data'!I143))="","",OFFSET('Sanitation Data'!$I$30,0,10*ROW('Sanitation Data'!I143)))</f>
        <v/>
      </c>
      <c r="DM149" s="276" t="str">
        <f ca="true">+IF(OFFSET('Sanitation Data'!$I$31,0,10*ROW('Sanitation Data'!I143))="","",OFFSET('Sanitation Data'!$I$31,0,10*ROW('Sanitation Data'!I143)))</f>
        <v/>
      </c>
      <c r="DN149" s="276" t="str">
        <f ca="true">+IF(OFFSET('Sanitation Data'!$I$32,0,10*ROW('Sanitation Data'!I143))="","",OFFSET('Sanitation Data'!$I$32,0,10*ROW('Sanitation Data'!I143)))</f>
        <v/>
      </c>
      <c r="DO149" s="276" t="str">
        <f ca="true">+IF(OFFSET('Hygiene Data'!$D$11,0,10*ROW('Hygiene Data'!D143))="","",OFFSET('Hygiene Data'!$D$11,0,10*ROW('Hygiene Data'!D143)))</f>
        <v/>
      </c>
      <c r="DP149" s="276" t="str">
        <f ca="true">+IF(OFFSET('Hygiene Data'!$D$12,0,10*ROW('Hygiene Data'!D143))="","",OFFSET('Hygiene Data'!$D$12,0,10*ROW('Hygiene Data'!D143)))</f>
        <v/>
      </c>
      <c r="DQ149" s="276" t="str">
        <f ca="true">+IF(OFFSET('Hygiene Data'!$D$13,0,10*ROW('Hygiene Data'!D143))="","",OFFSET('Hygiene Data'!$D$13,0,10*ROW('Hygiene Data'!D143)))</f>
        <v/>
      </c>
      <c r="DR149" s="276" t="str">
        <f ca="true">+IF(OFFSET('Hygiene Data'!$E$11,0,10*ROW('Hygiene Data'!E143))="","",OFFSET('Hygiene Data'!$E$11,0,10*ROW('Hygiene Data'!E143)))</f>
        <v/>
      </c>
      <c r="DS149" s="276" t="str">
        <f ca="true">+IF(OFFSET('Hygiene Data'!$E$12,0,10*ROW('Hygiene Data'!E143))="","",OFFSET('Hygiene Data'!$E$12,0,10*ROW('Hygiene Data'!E143)))</f>
        <v/>
      </c>
      <c r="DT149" s="276" t="str">
        <f ca="true">+IF(OFFSET('Hygiene Data'!$E$13,0,10*ROW('Hygiene Data'!E143))="","",OFFSET('Hygiene Data'!$E$13,0,10*ROW('Hygiene Data'!E143)))</f>
        <v/>
      </c>
      <c r="DU149" s="276" t="str">
        <f ca="true">+IF(OFFSET('Hygiene Data'!$F$11,0,10*ROW('Hygiene Data'!F143))="","",OFFSET('Hygiene Data'!$F$11,0,10*ROW('Hygiene Data'!F143)))</f>
        <v/>
      </c>
      <c r="DV149" s="276" t="str">
        <f ca="true">+IF(OFFSET('Hygiene Data'!$F$12,0,10*ROW('Hygiene Data'!F143))="","",OFFSET('Hygiene Data'!$F$12,0,10*ROW('Hygiene Data'!F143)))</f>
        <v/>
      </c>
      <c r="DW149" s="276" t="str">
        <f ca="true">+IF(OFFSET('Hygiene Data'!$F$13,0,10*ROW('Hygiene Data'!F143))="","",OFFSET('Hygiene Data'!$F$13,0,10*ROW('Hygiene Data'!F143)))</f>
        <v/>
      </c>
      <c r="DX149" s="276" t="str">
        <f ca="true">+IF(OFFSET('Hygiene Data'!$G$11,0,10*ROW('Hygiene Data'!G143))="","",OFFSET('Hygiene Data'!$G$11,0,10*ROW('Hygiene Data'!G143)))</f>
        <v/>
      </c>
      <c r="DY149" s="276" t="str">
        <f ca="true">+IF(OFFSET('Hygiene Data'!$G$12,0,10*ROW('Hygiene Data'!G143))="","",OFFSET('Hygiene Data'!$G$12,0,10*ROW('Hygiene Data'!G143)))</f>
        <v/>
      </c>
      <c r="DZ149" s="276" t="str">
        <f ca="true">+IF(OFFSET('Hygiene Data'!$G$13,0,10*ROW('Hygiene Data'!G143))="","",OFFSET('Hygiene Data'!$G$13,0,10*ROW('Hygiene Data'!G143)))</f>
        <v/>
      </c>
      <c r="EA149" s="276" t="str">
        <f ca="true">+IF(OFFSET('Hygiene Data'!$H$11,0,10*ROW('Hygiene Data'!H143))="","",OFFSET('Hygiene Data'!$H$11,0,10*ROW('Hygiene Data'!H143)))</f>
        <v/>
      </c>
      <c r="EB149" s="276" t="str">
        <f ca="true">+IF(OFFSET('Hygiene Data'!$H$12,0,10*ROW('Hygiene Data'!H143))="","",OFFSET('Hygiene Data'!$H$12,0,10*ROW('Hygiene Data'!H143)))</f>
        <v/>
      </c>
      <c r="EC149" s="276" t="str">
        <f ca="true">+IF(OFFSET('Hygiene Data'!$H$13,0,10*ROW('Hygiene Data'!H143))="","",OFFSET('Hygiene Data'!$H$13,0,10*ROW('Hygiene Data'!H143)))</f>
        <v/>
      </c>
      <c r="ED149" s="276" t="str">
        <f ca="true">+IF(OFFSET('Hygiene Data'!$I$11,0,10*ROW('Hygiene Data'!I143))="","",OFFSET('Hygiene Data'!$I$11,0,10*ROW('Hygiene Data'!I143)))</f>
        <v/>
      </c>
      <c r="EE149" s="276" t="str">
        <f ca="true">+IF(OFFSET('Hygiene Data'!$I$12,0,10*ROW('Hygiene Data'!I143))="","",OFFSET('Hygiene Data'!$I$12,0,10*ROW('Hygiene Data'!I143)))</f>
        <v/>
      </c>
      <c r="EF149" s="276"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2"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6"/>
      <c r="BS150" s="276" t="str">
        <f ca="true">+IF(OFFSET('Water Data'!$D$27,0,10*ROW('Water Data'!D144))="","",OFFSET('Water Data'!$D$27,0,10*ROW('Water Data'!D144)))</f>
        <v/>
      </c>
      <c r="BT150" s="276" t="str">
        <f ca="true">+IF(OFFSET('Water Data'!$D$28,0,10*ROW('Water Data'!D144))="","",OFFSET('Water Data'!$D$28,0,10*ROW('Water Data'!D144)))</f>
        <v/>
      </c>
      <c r="BU150" s="276" t="str">
        <f ca="true">+IF(OFFSET('Water Data'!$D$29,0,10*ROW('Water Data'!D144))="","",OFFSET('Water Data'!$D$29,0,10*ROW('Water Data'!D144)))</f>
        <v/>
      </c>
      <c r="BV150" s="276" t="str">
        <f ca="true">+IF(OFFSET('Water Data'!$E$27,0,10*ROW('Water Data'!E144))="","",OFFSET('Water Data'!$E$27,0,10*ROW('Water Data'!E144)))</f>
        <v/>
      </c>
      <c r="BW150" s="276" t="str">
        <f ca="true">+IF(OFFSET('Water Data'!$E$28,0,10*ROW('Water Data'!E144))="","",OFFSET('Water Data'!$E$28,0,10*ROW('Water Data'!E144)))</f>
        <v/>
      </c>
      <c r="BX150" s="276" t="str">
        <f ca="true">+IF(OFFSET('Water Data'!$E$29,0,10*ROW('Water Data'!E144))="","",OFFSET('Water Data'!$E$29,0,10*ROW('Water Data'!E144)))</f>
        <v/>
      </c>
      <c r="BY150" s="276" t="str">
        <f ca="true">+IF(OFFSET('Water Data'!$F$27,0,10*ROW('Water Data'!F144))="","",OFFSET('Water Data'!$F$27,0,10*ROW('Water Data'!F144)))</f>
        <v/>
      </c>
      <c r="BZ150" s="276" t="str">
        <f ca="true">+IF(OFFSET('Water Data'!$F$28,0,10*ROW('Water Data'!F144))="","",OFFSET('Water Data'!$F$28,0,10*ROW('Water Data'!F144)))</f>
        <v/>
      </c>
      <c r="CA150" s="276" t="str">
        <f ca="true">+IF(OFFSET('Water Data'!$F$29,0,10*ROW('Water Data'!F144))="","",OFFSET('Water Data'!$F$29,0,10*ROW('Water Data'!F144)))</f>
        <v/>
      </c>
      <c r="CB150" s="276" t="str">
        <f ca="true">+IF(OFFSET('Water Data'!$G$27,0,10*ROW('Water Data'!G144))="","",OFFSET('Water Data'!$G$27,0,10*ROW('Water Data'!G144)))</f>
        <v/>
      </c>
      <c r="CC150" s="276" t="str">
        <f ca="true">+IF(OFFSET('Water Data'!$G$28,0,10*ROW('Water Data'!G144))="","",OFFSET('Water Data'!$G$28,0,10*ROW('Water Data'!G144)))</f>
        <v/>
      </c>
      <c r="CD150" s="276" t="str">
        <f ca="true">+IF(OFFSET('Water Data'!$G$29,0,10*ROW('Water Data'!G144))="","",OFFSET('Water Data'!$G$29,0,10*ROW('Water Data'!G144)))</f>
        <v/>
      </c>
      <c r="CE150" s="276" t="str">
        <f ca="true">+IF(OFFSET('Water Data'!$H$27,0,10*ROW('Water Data'!H144))="","",OFFSET('Water Data'!$H$27,0,10*ROW('Water Data'!H144)))</f>
        <v/>
      </c>
      <c r="CF150" s="276" t="str">
        <f ca="true">+IF(OFFSET('Water Data'!$H$28,0,10*ROW('Water Data'!H144))="","",OFFSET('Water Data'!$H$28,0,10*ROW('Water Data'!H144)))</f>
        <v/>
      </c>
      <c r="CG150" s="276" t="str">
        <f ca="true">+IF(OFFSET('Water Data'!$H$29,0,10*ROW('Water Data'!H144))="","",OFFSET('Water Data'!$H$29,0,10*ROW('Water Data'!H144)))</f>
        <v/>
      </c>
      <c r="CH150" s="276" t="str">
        <f ca="true">+IF(OFFSET('Water Data'!$I$27,0,10*ROW('Water Data'!I144))="","",OFFSET('Water Data'!$I$27,0,10*ROW('Water Data'!I144)))</f>
        <v/>
      </c>
      <c r="CI150" s="276" t="str">
        <f ca="true">+IF(OFFSET('Water Data'!$I$28,0,10*ROW('Water Data'!I144))="","",OFFSET('Water Data'!$I$28,0,10*ROW('Water Data'!I144)))</f>
        <v/>
      </c>
      <c r="CJ150" s="276" t="str">
        <f ca="true">+IF(OFFSET('Water Data'!$I$29,0,10*ROW('Water Data'!I144))="","",OFFSET('Water Data'!$I$29,0,10*ROW('Water Data'!I144)))</f>
        <v/>
      </c>
      <c r="CK150" s="276" t="str">
        <f ca="true">+IF(OFFSET('Sanitation Data'!$D$28,0,10*ROW('Sanitation Data'!D144))="","",OFFSET('Sanitation Data'!$D$28,0,10*ROW('Sanitation Data'!D144)))</f>
        <v/>
      </c>
      <c r="CL150" s="276" t="str">
        <f ca="true">+IF(OFFSET('Sanitation Data'!$D$29,0,10*ROW('Sanitation Data'!D144))="","",OFFSET('Sanitation Data'!$D$29,0,10*ROW('Sanitation Data'!D144)))</f>
        <v/>
      </c>
      <c r="CM150" s="276" t="str">
        <f ca="true">+IF(OFFSET('Sanitation Data'!$D$30,0,10*ROW('Sanitation Data'!D144))="","",OFFSET('Sanitation Data'!$D$30,0,10*ROW('Sanitation Data'!D144)))</f>
        <v/>
      </c>
      <c r="CN150" s="276" t="str">
        <f ca="true">+IF(OFFSET('Sanitation Data'!$D$31,0,10*ROW('Sanitation Data'!D144))="","",OFFSET('Sanitation Data'!$D$31,0,10*ROW('Sanitation Data'!D144)))</f>
        <v/>
      </c>
      <c r="CO150" s="276" t="str">
        <f ca="true">+IF(OFFSET('Sanitation Data'!$D$32,0,10*ROW('Sanitation Data'!D144))="","",OFFSET('Sanitation Data'!$D$32,0,10*ROW('Sanitation Data'!D144)))</f>
        <v/>
      </c>
      <c r="CP150" s="276" t="str">
        <f ca="true">+IF(OFFSET('Sanitation Data'!$E$28,0,10*ROW('Sanitation Data'!E144))="","",OFFSET('Sanitation Data'!$E$28,0,10*ROW('Sanitation Data'!E144)))</f>
        <v/>
      </c>
      <c r="CQ150" s="276" t="str">
        <f ca="true">+IF(OFFSET('Sanitation Data'!$E$29,0,10*ROW('Sanitation Data'!E144))="","",OFFSET('Sanitation Data'!$E$29,0,10*ROW('Sanitation Data'!E144)))</f>
        <v/>
      </c>
      <c r="CR150" s="276" t="str">
        <f ca="true">+IF(OFFSET('Sanitation Data'!$E$30,0,10*ROW('Sanitation Data'!E144))="","",OFFSET('Sanitation Data'!$E$30,0,10*ROW('Sanitation Data'!E144)))</f>
        <v/>
      </c>
      <c r="CS150" s="276" t="str">
        <f ca="true">+IF(OFFSET('Sanitation Data'!$E$31,0,10*ROW('Sanitation Data'!E144))="","",OFFSET('Sanitation Data'!$E$31,0,10*ROW('Sanitation Data'!E144)))</f>
        <v/>
      </c>
      <c r="CT150" s="276" t="str">
        <f ca="true">+IF(OFFSET('Sanitation Data'!$E$32,0,10*ROW('Sanitation Data'!E144))="","",OFFSET('Sanitation Data'!$E$32,0,10*ROW('Sanitation Data'!E144)))</f>
        <v/>
      </c>
      <c r="CU150" s="276" t="str">
        <f ca="true">+IF(OFFSET('Sanitation Data'!$F$28,0,10*ROW('Sanitation Data'!F144))="","",OFFSET('Sanitation Data'!$F$28,0,10*ROW('Sanitation Data'!F144)))</f>
        <v/>
      </c>
      <c r="CV150" s="276" t="str">
        <f ca="true">+IF(OFFSET('Sanitation Data'!$F$29,0,10*ROW('Sanitation Data'!F144))="","",OFFSET('Sanitation Data'!$F$29,0,10*ROW('Sanitation Data'!F144)))</f>
        <v/>
      </c>
      <c r="CW150" s="276" t="str">
        <f ca="true">+IF(OFFSET('Sanitation Data'!$F$30,0,10*ROW('Sanitation Data'!F144))="","",OFFSET('Sanitation Data'!$F$30,0,10*ROW('Sanitation Data'!F144)))</f>
        <v/>
      </c>
      <c r="CX150" s="276" t="str">
        <f ca="true">+IF(OFFSET('Sanitation Data'!$F$31,0,10*ROW('Sanitation Data'!F144))="","",OFFSET('Sanitation Data'!$F$31,0,10*ROW('Sanitation Data'!F144)))</f>
        <v/>
      </c>
      <c r="CY150" s="276" t="str">
        <f ca="true">+IF(OFFSET('Sanitation Data'!$F$32,0,10*ROW('Sanitation Data'!F144))="","",OFFSET('Sanitation Data'!$F$32,0,10*ROW('Sanitation Data'!F144)))</f>
        <v/>
      </c>
      <c r="CZ150" s="276" t="str">
        <f ca="true">+IF(OFFSET('Sanitation Data'!$G$28,0,10*ROW('Sanitation Data'!G144))="","",OFFSET('Sanitation Data'!$G$28,0,10*ROW('Sanitation Data'!G144)))</f>
        <v/>
      </c>
      <c r="DA150" s="276" t="str">
        <f ca="true">+IF(OFFSET('Sanitation Data'!$G$29,0,10*ROW('Sanitation Data'!G144))="","",OFFSET('Sanitation Data'!$G$29,0,10*ROW('Sanitation Data'!G144)))</f>
        <v/>
      </c>
      <c r="DB150" s="276" t="str">
        <f ca="true">+IF(OFFSET('Sanitation Data'!$G$30,0,10*ROW('Sanitation Data'!G144))="","",OFFSET('Sanitation Data'!$G$30,0,10*ROW('Sanitation Data'!G144)))</f>
        <v/>
      </c>
      <c r="DC150" s="276" t="str">
        <f ca="true">+IF(OFFSET('Sanitation Data'!$G$31,0,10*ROW('Sanitation Data'!G144))="","",OFFSET('Sanitation Data'!$G$31,0,10*ROW('Sanitation Data'!G144)))</f>
        <v/>
      </c>
      <c r="DD150" s="276" t="str">
        <f ca="true">+IF(OFFSET('Sanitation Data'!$G$32,0,10*ROW('Sanitation Data'!G144))="","",OFFSET('Sanitation Data'!$G$32,0,10*ROW('Sanitation Data'!G144)))</f>
        <v/>
      </c>
      <c r="DE150" s="276" t="str">
        <f ca="true">+IF(OFFSET('Sanitation Data'!$H$28,0,10*ROW('Sanitation Data'!H144))="","",OFFSET('Sanitation Data'!$H$28,0,10*ROW('Sanitation Data'!H144)))</f>
        <v/>
      </c>
      <c r="DF150" s="276" t="str">
        <f ca="true">+IF(OFFSET('Sanitation Data'!$H$29,0,10*ROW('Sanitation Data'!H144))="","",OFFSET('Sanitation Data'!$H$29,0,10*ROW('Sanitation Data'!H144)))</f>
        <v/>
      </c>
      <c r="DG150" s="276" t="str">
        <f ca="true">+IF(OFFSET('Sanitation Data'!$H$30,0,10*ROW('Sanitation Data'!H144))="","",OFFSET('Sanitation Data'!$H$30,0,10*ROW('Sanitation Data'!H144)))</f>
        <v/>
      </c>
      <c r="DH150" s="276" t="str">
        <f ca="true">+IF(OFFSET('Sanitation Data'!$H$31,0,10*ROW('Sanitation Data'!H144))="","",OFFSET('Sanitation Data'!$H$31,0,10*ROW('Sanitation Data'!H144)))</f>
        <v/>
      </c>
      <c r="DI150" s="276" t="str">
        <f ca="true">+IF(OFFSET('Sanitation Data'!$H$32,0,10*ROW('Sanitation Data'!H144))="","",OFFSET('Sanitation Data'!$H$32,0,10*ROW('Sanitation Data'!H144)))</f>
        <v/>
      </c>
      <c r="DJ150" s="276" t="str">
        <f ca="true">+IF(OFFSET('Sanitation Data'!$I$28,0,10*ROW('Sanitation Data'!I144))="","",OFFSET('Sanitation Data'!$I$28,0,10*ROW('Sanitation Data'!I144)))</f>
        <v/>
      </c>
      <c r="DK150" s="276" t="str">
        <f ca="true">+IF(OFFSET('Sanitation Data'!$I$29,0,10*ROW('Sanitation Data'!I144))="","",OFFSET('Sanitation Data'!$I$29,0,10*ROW('Sanitation Data'!I144)))</f>
        <v/>
      </c>
      <c r="DL150" s="276" t="str">
        <f ca="true">+IF(OFFSET('Sanitation Data'!$I$30,0,10*ROW('Sanitation Data'!I144))="","",OFFSET('Sanitation Data'!$I$30,0,10*ROW('Sanitation Data'!I144)))</f>
        <v/>
      </c>
      <c r="DM150" s="276" t="str">
        <f ca="true">+IF(OFFSET('Sanitation Data'!$I$31,0,10*ROW('Sanitation Data'!I144))="","",OFFSET('Sanitation Data'!$I$31,0,10*ROW('Sanitation Data'!I144)))</f>
        <v/>
      </c>
      <c r="DN150" s="276" t="str">
        <f ca="true">+IF(OFFSET('Sanitation Data'!$I$32,0,10*ROW('Sanitation Data'!I144))="","",OFFSET('Sanitation Data'!$I$32,0,10*ROW('Sanitation Data'!I144)))</f>
        <v/>
      </c>
      <c r="DO150" s="276" t="str">
        <f ca="true">+IF(OFFSET('Hygiene Data'!$D$11,0,10*ROW('Hygiene Data'!D144))="","",OFFSET('Hygiene Data'!$D$11,0,10*ROW('Hygiene Data'!D144)))</f>
        <v/>
      </c>
      <c r="DP150" s="276" t="str">
        <f ca="true">+IF(OFFSET('Hygiene Data'!$D$12,0,10*ROW('Hygiene Data'!D144))="","",OFFSET('Hygiene Data'!$D$12,0,10*ROW('Hygiene Data'!D144)))</f>
        <v/>
      </c>
      <c r="DQ150" s="276" t="str">
        <f ca="true">+IF(OFFSET('Hygiene Data'!$D$13,0,10*ROW('Hygiene Data'!D144))="","",OFFSET('Hygiene Data'!$D$13,0,10*ROW('Hygiene Data'!D144)))</f>
        <v/>
      </c>
      <c r="DR150" s="276" t="str">
        <f ca="true">+IF(OFFSET('Hygiene Data'!$E$11,0,10*ROW('Hygiene Data'!E144))="","",OFFSET('Hygiene Data'!$E$11,0,10*ROW('Hygiene Data'!E144)))</f>
        <v/>
      </c>
      <c r="DS150" s="276" t="str">
        <f ca="true">+IF(OFFSET('Hygiene Data'!$E$12,0,10*ROW('Hygiene Data'!E144))="","",OFFSET('Hygiene Data'!$E$12,0,10*ROW('Hygiene Data'!E144)))</f>
        <v/>
      </c>
      <c r="DT150" s="276" t="str">
        <f ca="true">+IF(OFFSET('Hygiene Data'!$E$13,0,10*ROW('Hygiene Data'!E144))="","",OFFSET('Hygiene Data'!$E$13,0,10*ROW('Hygiene Data'!E144)))</f>
        <v/>
      </c>
      <c r="DU150" s="276" t="str">
        <f ca="true">+IF(OFFSET('Hygiene Data'!$F$11,0,10*ROW('Hygiene Data'!F144))="","",OFFSET('Hygiene Data'!$F$11,0,10*ROW('Hygiene Data'!F144)))</f>
        <v/>
      </c>
      <c r="DV150" s="276" t="str">
        <f ca="true">+IF(OFFSET('Hygiene Data'!$F$12,0,10*ROW('Hygiene Data'!F144))="","",OFFSET('Hygiene Data'!$F$12,0,10*ROW('Hygiene Data'!F144)))</f>
        <v/>
      </c>
      <c r="DW150" s="276" t="str">
        <f ca="true">+IF(OFFSET('Hygiene Data'!$F$13,0,10*ROW('Hygiene Data'!F144))="","",OFFSET('Hygiene Data'!$F$13,0,10*ROW('Hygiene Data'!F144)))</f>
        <v/>
      </c>
      <c r="DX150" s="276" t="str">
        <f ca="true">+IF(OFFSET('Hygiene Data'!$G$11,0,10*ROW('Hygiene Data'!G144))="","",OFFSET('Hygiene Data'!$G$11,0,10*ROW('Hygiene Data'!G144)))</f>
        <v/>
      </c>
      <c r="DY150" s="276" t="str">
        <f ca="true">+IF(OFFSET('Hygiene Data'!$G$12,0,10*ROW('Hygiene Data'!G144))="","",OFFSET('Hygiene Data'!$G$12,0,10*ROW('Hygiene Data'!G144)))</f>
        <v/>
      </c>
      <c r="DZ150" s="276" t="str">
        <f ca="true">+IF(OFFSET('Hygiene Data'!$G$13,0,10*ROW('Hygiene Data'!G144))="","",OFFSET('Hygiene Data'!$G$13,0,10*ROW('Hygiene Data'!G144)))</f>
        <v/>
      </c>
      <c r="EA150" s="276" t="str">
        <f ca="true">+IF(OFFSET('Hygiene Data'!$H$11,0,10*ROW('Hygiene Data'!H144))="","",OFFSET('Hygiene Data'!$H$11,0,10*ROW('Hygiene Data'!H144)))</f>
        <v/>
      </c>
      <c r="EB150" s="276" t="str">
        <f ca="true">+IF(OFFSET('Hygiene Data'!$H$12,0,10*ROW('Hygiene Data'!H144))="","",OFFSET('Hygiene Data'!$H$12,0,10*ROW('Hygiene Data'!H144)))</f>
        <v/>
      </c>
      <c r="EC150" s="276" t="str">
        <f ca="true">+IF(OFFSET('Hygiene Data'!$H$13,0,10*ROW('Hygiene Data'!H144))="","",OFFSET('Hygiene Data'!$H$13,0,10*ROW('Hygiene Data'!H144)))</f>
        <v/>
      </c>
      <c r="ED150" s="276" t="str">
        <f ca="true">+IF(OFFSET('Hygiene Data'!$I$11,0,10*ROW('Hygiene Data'!I144))="","",OFFSET('Hygiene Data'!$I$11,0,10*ROW('Hygiene Data'!I144)))</f>
        <v/>
      </c>
      <c r="EE150" s="276" t="str">
        <f ca="true">+IF(OFFSET('Hygiene Data'!$I$12,0,10*ROW('Hygiene Data'!I144))="","",OFFSET('Hygiene Data'!$I$12,0,10*ROW('Hygiene Data'!I144)))</f>
        <v/>
      </c>
      <c r="EF150" s="276"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2"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6"/>
      <c r="BS151" s="276" t="str">
        <f ca="true">+IF(OFFSET('Water Data'!$D$27,0,10*ROW('Water Data'!D145))="","",OFFSET('Water Data'!$D$27,0,10*ROW('Water Data'!D145)))</f>
        <v/>
      </c>
      <c r="BT151" s="276" t="str">
        <f ca="true">+IF(OFFSET('Water Data'!$D$28,0,10*ROW('Water Data'!D145))="","",OFFSET('Water Data'!$D$28,0,10*ROW('Water Data'!D145)))</f>
        <v/>
      </c>
      <c r="BU151" s="276" t="str">
        <f ca="true">+IF(OFFSET('Water Data'!$D$29,0,10*ROW('Water Data'!D145))="","",OFFSET('Water Data'!$D$29,0,10*ROW('Water Data'!D145)))</f>
        <v/>
      </c>
      <c r="BV151" s="276" t="str">
        <f ca="true">+IF(OFFSET('Water Data'!$E$27,0,10*ROW('Water Data'!E145))="","",OFFSET('Water Data'!$E$27,0,10*ROW('Water Data'!E145)))</f>
        <v/>
      </c>
      <c r="BW151" s="276" t="str">
        <f ca="true">+IF(OFFSET('Water Data'!$E$28,0,10*ROW('Water Data'!E145))="","",OFFSET('Water Data'!$E$28,0,10*ROW('Water Data'!E145)))</f>
        <v/>
      </c>
      <c r="BX151" s="276" t="str">
        <f ca="true">+IF(OFFSET('Water Data'!$E$29,0,10*ROW('Water Data'!E145))="","",OFFSET('Water Data'!$E$29,0,10*ROW('Water Data'!E145)))</f>
        <v/>
      </c>
      <c r="BY151" s="276" t="str">
        <f ca="true">+IF(OFFSET('Water Data'!$F$27,0,10*ROW('Water Data'!F145))="","",OFFSET('Water Data'!$F$27,0,10*ROW('Water Data'!F145)))</f>
        <v/>
      </c>
      <c r="BZ151" s="276" t="str">
        <f ca="true">+IF(OFFSET('Water Data'!$F$28,0,10*ROW('Water Data'!F145))="","",OFFSET('Water Data'!$F$28,0,10*ROW('Water Data'!F145)))</f>
        <v/>
      </c>
      <c r="CA151" s="276" t="str">
        <f ca="true">+IF(OFFSET('Water Data'!$F$29,0,10*ROW('Water Data'!F145))="","",OFFSET('Water Data'!$F$29,0,10*ROW('Water Data'!F145)))</f>
        <v/>
      </c>
      <c r="CB151" s="276" t="str">
        <f ca="true">+IF(OFFSET('Water Data'!$G$27,0,10*ROW('Water Data'!G145))="","",OFFSET('Water Data'!$G$27,0,10*ROW('Water Data'!G145)))</f>
        <v/>
      </c>
      <c r="CC151" s="276" t="str">
        <f ca="true">+IF(OFFSET('Water Data'!$G$28,0,10*ROW('Water Data'!G145))="","",OFFSET('Water Data'!$G$28,0,10*ROW('Water Data'!G145)))</f>
        <v/>
      </c>
      <c r="CD151" s="276" t="str">
        <f ca="true">+IF(OFFSET('Water Data'!$G$29,0,10*ROW('Water Data'!G145))="","",OFFSET('Water Data'!$G$29,0,10*ROW('Water Data'!G145)))</f>
        <v/>
      </c>
      <c r="CE151" s="276" t="str">
        <f ca="true">+IF(OFFSET('Water Data'!$H$27,0,10*ROW('Water Data'!H145))="","",OFFSET('Water Data'!$H$27,0,10*ROW('Water Data'!H145)))</f>
        <v/>
      </c>
      <c r="CF151" s="276" t="str">
        <f ca="true">+IF(OFFSET('Water Data'!$H$28,0,10*ROW('Water Data'!H145))="","",OFFSET('Water Data'!$H$28,0,10*ROW('Water Data'!H145)))</f>
        <v/>
      </c>
      <c r="CG151" s="276" t="str">
        <f ca="true">+IF(OFFSET('Water Data'!$H$29,0,10*ROW('Water Data'!H145))="","",OFFSET('Water Data'!$H$29,0,10*ROW('Water Data'!H145)))</f>
        <v/>
      </c>
      <c r="CH151" s="276" t="str">
        <f ca="true">+IF(OFFSET('Water Data'!$I$27,0,10*ROW('Water Data'!I145))="","",OFFSET('Water Data'!$I$27,0,10*ROW('Water Data'!I145)))</f>
        <v/>
      </c>
      <c r="CI151" s="276" t="str">
        <f ca="true">+IF(OFFSET('Water Data'!$I$28,0,10*ROW('Water Data'!I145))="","",OFFSET('Water Data'!$I$28,0,10*ROW('Water Data'!I145)))</f>
        <v/>
      </c>
      <c r="CJ151" s="276" t="str">
        <f ca="true">+IF(OFFSET('Water Data'!$I$29,0,10*ROW('Water Data'!I145))="","",OFFSET('Water Data'!$I$29,0,10*ROW('Water Data'!I145)))</f>
        <v/>
      </c>
      <c r="CK151" s="276" t="str">
        <f ca="true">+IF(OFFSET('Sanitation Data'!$D$28,0,10*ROW('Sanitation Data'!D145))="","",OFFSET('Sanitation Data'!$D$28,0,10*ROW('Sanitation Data'!D145)))</f>
        <v/>
      </c>
      <c r="CL151" s="276" t="str">
        <f ca="true">+IF(OFFSET('Sanitation Data'!$D$29,0,10*ROW('Sanitation Data'!D145))="","",OFFSET('Sanitation Data'!$D$29,0,10*ROW('Sanitation Data'!D145)))</f>
        <v/>
      </c>
      <c r="CM151" s="276" t="str">
        <f ca="true">+IF(OFFSET('Sanitation Data'!$D$30,0,10*ROW('Sanitation Data'!D145))="","",OFFSET('Sanitation Data'!$D$30,0,10*ROW('Sanitation Data'!D145)))</f>
        <v/>
      </c>
      <c r="CN151" s="276" t="str">
        <f ca="true">+IF(OFFSET('Sanitation Data'!$D$31,0,10*ROW('Sanitation Data'!D145))="","",OFFSET('Sanitation Data'!$D$31,0,10*ROW('Sanitation Data'!D145)))</f>
        <v/>
      </c>
      <c r="CO151" s="276" t="str">
        <f ca="true">+IF(OFFSET('Sanitation Data'!$D$32,0,10*ROW('Sanitation Data'!D145))="","",OFFSET('Sanitation Data'!$D$32,0,10*ROW('Sanitation Data'!D145)))</f>
        <v/>
      </c>
      <c r="CP151" s="276" t="str">
        <f ca="true">+IF(OFFSET('Sanitation Data'!$E$28,0,10*ROW('Sanitation Data'!E145))="","",OFFSET('Sanitation Data'!$E$28,0,10*ROW('Sanitation Data'!E145)))</f>
        <v/>
      </c>
      <c r="CQ151" s="276" t="str">
        <f ca="true">+IF(OFFSET('Sanitation Data'!$E$29,0,10*ROW('Sanitation Data'!E145))="","",OFFSET('Sanitation Data'!$E$29,0,10*ROW('Sanitation Data'!E145)))</f>
        <v/>
      </c>
      <c r="CR151" s="276" t="str">
        <f ca="true">+IF(OFFSET('Sanitation Data'!$E$30,0,10*ROW('Sanitation Data'!E145))="","",OFFSET('Sanitation Data'!$E$30,0,10*ROW('Sanitation Data'!E145)))</f>
        <v/>
      </c>
      <c r="CS151" s="276" t="str">
        <f ca="true">+IF(OFFSET('Sanitation Data'!$E$31,0,10*ROW('Sanitation Data'!E145))="","",OFFSET('Sanitation Data'!$E$31,0,10*ROW('Sanitation Data'!E145)))</f>
        <v/>
      </c>
      <c r="CT151" s="276" t="str">
        <f ca="true">+IF(OFFSET('Sanitation Data'!$E$32,0,10*ROW('Sanitation Data'!E145))="","",OFFSET('Sanitation Data'!$E$32,0,10*ROW('Sanitation Data'!E145)))</f>
        <v/>
      </c>
      <c r="CU151" s="276" t="str">
        <f ca="true">+IF(OFFSET('Sanitation Data'!$F$28,0,10*ROW('Sanitation Data'!F145))="","",OFFSET('Sanitation Data'!$F$28,0,10*ROW('Sanitation Data'!F145)))</f>
        <v/>
      </c>
      <c r="CV151" s="276" t="str">
        <f ca="true">+IF(OFFSET('Sanitation Data'!$F$29,0,10*ROW('Sanitation Data'!F145))="","",OFFSET('Sanitation Data'!$F$29,0,10*ROW('Sanitation Data'!F145)))</f>
        <v/>
      </c>
      <c r="CW151" s="276" t="str">
        <f ca="true">+IF(OFFSET('Sanitation Data'!$F$30,0,10*ROW('Sanitation Data'!F145))="","",OFFSET('Sanitation Data'!$F$30,0,10*ROW('Sanitation Data'!F145)))</f>
        <v/>
      </c>
      <c r="CX151" s="276" t="str">
        <f ca="true">+IF(OFFSET('Sanitation Data'!$F$31,0,10*ROW('Sanitation Data'!F145))="","",OFFSET('Sanitation Data'!$F$31,0,10*ROW('Sanitation Data'!F145)))</f>
        <v/>
      </c>
      <c r="CY151" s="276" t="str">
        <f ca="true">+IF(OFFSET('Sanitation Data'!$F$32,0,10*ROW('Sanitation Data'!F145))="","",OFFSET('Sanitation Data'!$F$32,0,10*ROW('Sanitation Data'!F145)))</f>
        <v/>
      </c>
      <c r="CZ151" s="276" t="str">
        <f ca="true">+IF(OFFSET('Sanitation Data'!$G$28,0,10*ROW('Sanitation Data'!G145))="","",OFFSET('Sanitation Data'!$G$28,0,10*ROW('Sanitation Data'!G145)))</f>
        <v/>
      </c>
      <c r="DA151" s="276" t="str">
        <f ca="true">+IF(OFFSET('Sanitation Data'!$G$29,0,10*ROW('Sanitation Data'!G145))="","",OFFSET('Sanitation Data'!$G$29,0,10*ROW('Sanitation Data'!G145)))</f>
        <v/>
      </c>
      <c r="DB151" s="276" t="str">
        <f ca="true">+IF(OFFSET('Sanitation Data'!$G$30,0,10*ROW('Sanitation Data'!G145))="","",OFFSET('Sanitation Data'!$G$30,0,10*ROW('Sanitation Data'!G145)))</f>
        <v/>
      </c>
      <c r="DC151" s="276" t="str">
        <f ca="true">+IF(OFFSET('Sanitation Data'!$G$31,0,10*ROW('Sanitation Data'!G145))="","",OFFSET('Sanitation Data'!$G$31,0,10*ROW('Sanitation Data'!G145)))</f>
        <v/>
      </c>
      <c r="DD151" s="276" t="str">
        <f ca="true">+IF(OFFSET('Sanitation Data'!$G$32,0,10*ROW('Sanitation Data'!G145))="","",OFFSET('Sanitation Data'!$G$32,0,10*ROW('Sanitation Data'!G145)))</f>
        <v/>
      </c>
      <c r="DE151" s="276" t="str">
        <f ca="true">+IF(OFFSET('Sanitation Data'!$H$28,0,10*ROW('Sanitation Data'!H145))="","",OFFSET('Sanitation Data'!$H$28,0,10*ROW('Sanitation Data'!H145)))</f>
        <v/>
      </c>
      <c r="DF151" s="276" t="str">
        <f ca="true">+IF(OFFSET('Sanitation Data'!$H$29,0,10*ROW('Sanitation Data'!H145))="","",OFFSET('Sanitation Data'!$H$29,0,10*ROW('Sanitation Data'!H145)))</f>
        <v/>
      </c>
      <c r="DG151" s="276" t="str">
        <f ca="true">+IF(OFFSET('Sanitation Data'!$H$30,0,10*ROW('Sanitation Data'!H145))="","",OFFSET('Sanitation Data'!$H$30,0,10*ROW('Sanitation Data'!H145)))</f>
        <v/>
      </c>
      <c r="DH151" s="276" t="str">
        <f ca="true">+IF(OFFSET('Sanitation Data'!$H$31,0,10*ROW('Sanitation Data'!H145))="","",OFFSET('Sanitation Data'!$H$31,0,10*ROW('Sanitation Data'!H145)))</f>
        <v/>
      </c>
      <c r="DI151" s="276" t="str">
        <f ca="true">+IF(OFFSET('Sanitation Data'!$H$32,0,10*ROW('Sanitation Data'!H145))="","",OFFSET('Sanitation Data'!$H$32,0,10*ROW('Sanitation Data'!H145)))</f>
        <v/>
      </c>
      <c r="DJ151" s="276" t="str">
        <f ca="true">+IF(OFFSET('Sanitation Data'!$I$28,0,10*ROW('Sanitation Data'!I145))="","",OFFSET('Sanitation Data'!$I$28,0,10*ROW('Sanitation Data'!I145)))</f>
        <v/>
      </c>
      <c r="DK151" s="276" t="str">
        <f ca="true">+IF(OFFSET('Sanitation Data'!$I$29,0,10*ROW('Sanitation Data'!I145))="","",OFFSET('Sanitation Data'!$I$29,0,10*ROW('Sanitation Data'!I145)))</f>
        <v/>
      </c>
      <c r="DL151" s="276" t="str">
        <f ca="true">+IF(OFFSET('Sanitation Data'!$I$30,0,10*ROW('Sanitation Data'!I145))="","",OFFSET('Sanitation Data'!$I$30,0,10*ROW('Sanitation Data'!I145)))</f>
        <v/>
      </c>
      <c r="DM151" s="276" t="str">
        <f ca="true">+IF(OFFSET('Sanitation Data'!$I$31,0,10*ROW('Sanitation Data'!I145))="","",OFFSET('Sanitation Data'!$I$31,0,10*ROW('Sanitation Data'!I145)))</f>
        <v/>
      </c>
      <c r="DN151" s="276" t="str">
        <f ca="true">+IF(OFFSET('Sanitation Data'!$I$32,0,10*ROW('Sanitation Data'!I145))="","",OFFSET('Sanitation Data'!$I$32,0,10*ROW('Sanitation Data'!I145)))</f>
        <v/>
      </c>
      <c r="DO151" s="276" t="str">
        <f ca="true">+IF(OFFSET('Hygiene Data'!$D$11,0,10*ROW('Hygiene Data'!D145))="","",OFFSET('Hygiene Data'!$D$11,0,10*ROW('Hygiene Data'!D145)))</f>
        <v/>
      </c>
      <c r="DP151" s="276" t="str">
        <f ca="true">+IF(OFFSET('Hygiene Data'!$D$12,0,10*ROW('Hygiene Data'!D145))="","",OFFSET('Hygiene Data'!$D$12,0,10*ROW('Hygiene Data'!D145)))</f>
        <v/>
      </c>
      <c r="DQ151" s="276" t="str">
        <f ca="true">+IF(OFFSET('Hygiene Data'!$D$13,0,10*ROW('Hygiene Data'!D145))="","",OFFSET('Hygiene Data'!$D$13,0,10*ROW('Hygiene Data'!D145)))</f>
        <v/>
      </c>
      <c r="DR151" s="276" t="str">
        <f ca="true">+IF(OFFSET('Hygiene Data'!$E$11,0,10*ROW('Hygiene Data'!E145))="","",OFFSET('Hygiene Data'!$E$11,0,10*ROW('Hygiene Data'!E145)))</f>
        <v/>
      </c>
      <c r="DS151" s="276" t="str">
        <f ca="true">+IF(OFFSET('Hygiene Data'!$E$12,0,10*ROW('Hygiene Data'!E145))="","",OFFSET('Hygiene Data'!$E$12,0,10*ROW('Hygiene Data'!E145)))</f>
        <v/>
      </c>
      <c r="DT151" s="276" t="str">
        <f ca="true">+IF(OFFSET('Hygiene Data'!$E$13,0,10*ROW('Hygiene Data'!E145))="","",OFFSET('Hygiene Data'!$E$13,0,10*ROW('Hygiene Data'!E145)))</f>
        <v/>
      </c>
      <c r="DU151" s="276" t="str">
        <f ca="true">+IF(OFFSET('Hygiene Data'!$F$11,0,10*ROW('Hygiene Data'!F145))="","",OFFSET('Hygiene Data'!$F$11,0,10*ROW('Hygiene Data'!F145)))</f>
        <v/>
      </c>
      <c r="DV151" s="276" t="str">
        <f ca="true">+IF(OFFSET('Hygiene Data'!$F$12,0,10*ROW('Hygiene Data'!F145))="","",OFFSET('Hygiene Data'!$F$12,0,10*ROW('Hygiene Data'!F145)))</f>
        <v/>
      </c>
      <c r="DW151" s="276" t="str">
        <f ca="true">+IF(OFFSET('Hygiene Data'!$F$13,0,10*ROW('Hygiene Data'!F145))="","",OFFSET('Hygiene Data'!$F$13,0,10*ROW('Hygiene Data'!F145)))</f>
        <v/>
      </c>
      <c r="DX151" s="276" t="str">
        <f ca="true">+IF(OFFSET('Hygiene Data'!$G$11,0,10*ROW('Hygiene Data'!G145))="","",OFFSET('Hygiene Data'!$G$11,0,10*ROW('Hygiene Data'!G145)))</f>
        <v/>
      </c>
      <c r="DY151" s="276" t="str">
        <f ca="true">+IF(OFFSET('Hygiene Data'!$G$12,0,10*ROW('Hygiene Data'!G145))="","",OFFSET('Hygiene Data'!$G$12,0,10*ROW('Hygiene Data'!G145)))</f>
        <v/>
      </c>
      <c r="DZ151" s="276" t="str">
        <f ca="true">+IF(OFFSET('Hygiene Data'!$G$13,0,10*ROW('Hygiene Data'!G145))="","",OFFSET('Hygiene Data'!$G$13,0,10*ROW('Hygiene Data'!G145)))</f>
        <v/>
      </c>
      <c r="EA151" s="276" t="str">
        <f ca="true">+IF(OFFSET('Hygiene Data'!$H$11,0,10*ROW('Hygiene Data'!H145))="","",OFFSET('Hygiene Data'!$H$11,0,10*ROW('Hygiene Data'!H145)))</f>
        <v/>
      </c>
      <c r="EB151" s="276" t="str">
        <f ca="true">+IF(OFFSET('Hygiene Data'!$H$12,0,10*ROW('Hygiene Data'!H145))="","",OFFSET('Hygiene Data'!$H$12,0,10*ROW('Hygiene Data'!H145)))</f>
        <v/>
      </c>
      <c r="EC151" s="276" t="str">
        <f ca="true">+IF(OFFSET('Hygiene Data'!$H$13,0,10*ROW('Hygiene Data'!H145))="","",OFFSET('Hygiene Data'!$H$13,0,10*ROW('Hygiene Data'!H145)))</f>
        <v/>
      </c>
      <c r="ED151" s="276" t="str">
        <f ca="true">+IF(OFFSET('Hygiene Data'!$I$11,0,10*ROW('Hygiene Data'!I145))="","",OFFSET('Hygiene Data'!$I$11,0,10*ROW('Hygiene Data'!I145)))</f>
        <v/>
      </c>
      <c r="EE151" s="276" t="str">
        <f ca="true">+IF(OFFSET('Hygiene Data'!$I$12,0,10*ROW('Hygiene Data'!I145))="","",OFFSET('Hygiene Data'!$I$12,0,10*ROW('Hygiene Data'!I145)))</f>
        <v/>
      </c>
      <c r="EF151" s="276"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2"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6"/>
      <c r="BS152" s="276" t="str">
        <f ca="true">+IF(OFFSET('Water Data'!$D$27,0,10*ROW('Water Data'!D146))="","",OFFSET('Water Data'!$D$27,0,10*ROW('Water Data'!D146)))</f>
        <v/>
      </c>
      <c r="BT152" s="276" t="str">
        <f ca="true">+IF(OFFSET('Water Data'!$D$28,0,10*ROW('Water Data'!D146))="","",OFFSET('Water Data'!$D$28,0,10*ROW('Water Data'!D146)))</f>
        <v/>
      </c>
      <c r="BU152" s="276" t="str">
        <f ca="true">+IF(OFFSET('Water Data'!$D$29,0,10*ROW('Water Data'!D146))="","",OFFSET('Water Data'!$D$29,0,10*ROW('Water Data'!D146)))</f>
        <v/>
      </c>
      <c r="BV152" s="276" t="str">
        <f ca="true">+IF(OFFSET('Water Data'!$E$27,0,10*ROW('Water Data'!E146))="","",OFFSET('Water Data'!$E$27,0,10*ROW('Water Data'!E146)))</f>
        <v/>
      </c>
      <c r="BW152" s="276" t="str">
        <f ca="true">+IF(OFFSET('Water Data'!$E$28,0,10*ROW('Water Data'!E146))="","",OFFSET('Water Data'!$E$28,0,10*ROW('Water Data'!E146)))</f>
        <v/>
      </c>
      <c r="BX152" s="276" t="str">
        <f ca="true">+IF(OFFSET('Water Data'!$E$29,0,10*ROW('Water Data'!E146))="","",OFFSET('Water Data'!$E$29,0,10*ROW('Water Data'!E146)))</f>
        <v/>
      </c>
      <c r="BY152" s="276" t="str">
        <f ca="true">+IF(OFFSET('Water Data'!$F$27,0,10*ROW('Water Data'!F146))="","",OFFSET('Water Data'!$F$27,0,10*ROW('Water Data'!F146)))</f>
        <v/>
      </c>
      <c r="BZ152" s="276" t="str">
        <f ca="true">+IF(OFFSET('Water Data'!$F$28,0,10*ROW('Water Data'!F146))="","",OFFSET('Water Data'!$F$28,0,10*ROW('Water Data'!F146)))</f>
        <v/>
      </c>
      <c r="CA152" s="276" t="str">
        <f ca="true">+IF(OFFSET('Water Data'!$F$29,0,10*ROW('Water Data'!F146))="","",OFFSET('Water Data'!$F$29,0,10*ROW('Water Data'!F146)))</f>
        <v/>
      </c>
      <c r="CB152" s="276" t="str">
        <f ca="true">+IF(OFFSET('Water Data'!$G$27,0,10*ROW('Water Data'!G146))="","",OFFSET('Water Data'!$G$27,0,10*ROW('Water Data'!G146)))</f>
        <v/>
      </c>
      <c r="CC152" s="276" t="str">
        <f ca="true">+IF(OFFSET('Water Data'!$G$28,0,10*ROW('Water Data'!G146))="","",OFFSET('Water Data'!$G$28,0,10*ROW('Water Data'!G146)))</f>
        <v/>
      </c>
      <c r="CD152" s="276" t="str">
        <f ca="true">+IF(OFFSET('Water Data'!$G$29,0,10*ROW('Water Data'!G146))="","",OFFSET('Water Data'!$G$29,0,10*ROW('Water Data'!G146)))</f>
        <v/>
      </c>
      <c r="CE152" s="276" t="str">
        <f ca="true">+IF(OFFSET('Water Data'!$H$27,0,10*ROW('Water Data'!H146))="","",OFFSET('Water Data'!$H$27,0,10*ROW('Water Data'!H146)))</f>
        <v/>
      </c>
      <c r="CF152" s="276" t="str">
        <f ca="true">+IF(OFFSET('Water Data'!$H$28,0,10*ROW('Water Data'!H146))="","",OFFSET('Water Data'!$H$28,0,10*ROW('Water Data'!H146)))</f>
        <v/>
      </c>
      <c r="CG152" s="276" t="str">
        <f ca="true">+IF(OFFSET('Water Data'!$H$29,0,10*ROW('Water Data'!H146))="","",OFFSET('Water Data'!$H$29,0,10*ROW('Water Data'!H146)))</f>
        <v/>
      </c>
      <c r="CH152" s="276" t="str">
        <f ca="true">+IF(OFFSET('Water Data'!$I$27,0,10*ROW('Water Data'!I146))="","",OFFSET('Water Data'!$I$27,0,10*ROW('Water Data'!I146)))</f>
        <v/>
      </c>
      <c r="CI152" s="276" t="str">
        <f ca="true">+IF(OFFSET('Water Data'!$I$28,0,10*ROW('Water Data'!I146))="","",OFFSET('Water Data'!$I$28,0,10*ROW('Water Data'!I146)))</f>
        <v/>
      </c>
      <c r="CJ152" s="276" t="str">
        <f ca="true">+IF(OFFSET('Water Data'!$I$29,0,10*ROW('Water Data'!I146))="","",OFFSET('Water Data'!$I$29,0,10*ROW('Water Data'!I146)))</f>
        <v/>
      </c>
      <c r="CK152" s="276" t="str">
        <f ca="true">+IF(OFFSET('Sanitation Data'!$D$28,0,10*ROW('Sanitation Data'!D146))="","",OFFSET('Sanitation Data'!$D$28,0,10*ROW('Sanitation Data'!D146)))</f>
        <v/>
      </c>
      <c r="CL152" s="276" t="str">
        <f ca="true">+IF(OFFSET('Sanitation Data'!$D$29,0,10*ROW('Sanitation Data'!D146))="","",OFFSET('Sanitation Data'!$D$29,0,10*ROW('Sanitation Data'!D146)))</f>
        <v/>
      </c>
      <c r="CM152" s="276" t="str">
        <f ca="true">+IF(OFFSET('Sanitation Data'!$D$30,0,10*ROW('Sanitation Data'!D146))="","",OFFSET('Sanitation Data'!$D$30,0,10*ROW('Sanitation Data'!D146)))</f>
        <v/>
      </c>
      <c r="CN152" s="276" t="str">
        <f ca="true">+IF(OFFSET('Sanitation Data'!$D$31,0,10*ROW('Sanitation Data'!D146))="","",OFFSET('Sanitation Data'!$D$31,0,10*ROW('Sanitation Data'!D146)))</f>
        <v/>
      </c>
      <c r="CO152" s="276" t="str">
        <f ca="true">+IF(OFFSET('Sanitation Data'!$D$32,0,10*ROW('Sanitation Data'!D146))="","",OFFSET('Sanitation Data'!$D$32,0,10*ROW('Sanitation Data'!D146)))</f>
        <v/>
      </c>
      <c r="CP152" s="276" t="str">
        <f ca="true">+IF(OFFSET('Sanitation Data'!$E$28,0,10*ROW('Sanitation Data'!E146))="","",OFFSET('Sanitation Data'!$E$28,0,10*ROW('Sanitation Data'!E146)))</f>
        <v/>
      </c>
      <c r="CQ152" s="276" t="str">
        <f ca="true">+IF(OFFSET('Sanitation Data'!$E$29,0,10*ROW('Sanitation Data'!E146))="","",OFFSET('Sanitation Data'!$E$29,0,10*ROW('Sanitation Data'!E146)))</f>
        <v/>
      </c>
      <c r="CR152" s="276" t="str">
        <f ca="true">+IF(OFFSET('Sanitation Data'!$E$30,0,10*ROW('Sanitation Data'!E146))="","",OFFSET('Sanitation Data'!$E$30,0,10*ROW('Sanitation Data'!E146)))</f>
        <v/>
      </c>
      <c r="CS152" s="276" t="str">
        <f ca="true">+IF(OFFSET('Sanitation Data'!$E$31,0,10*ROW('Sanitation Data'!E146))="","",OFFSET('Sanitation Data'!$E$31,0,10*ROW('Sanitation Data'!E146)))</f>
        <v/>
      </c>
      <c r="CT152" s="276" t="str">
        <f ca="true">+IF(OFFSET('Sanitation Data'!$E$32,0,10*ROW('Sanitation Data'!E146))="","",OFFSET('Sanitation Data'!$E$32,0,10*ROW('Sanitation Data'!E146)))</f>
        <v/>
      </c>
      <c r="CU152" s="276" t="str">
        <f ca="true">+IF(OFFSET('Sanitation Data'!$F$28,0,10*ROW('Sanitation Data'!F146))="","",OFFSET('Sanitation Data'!$F$28,0,10*ROW('Sanitation Data'!F146)))</f>
        <v/>
      </c>
      <c r="CV152" s="276" t="str">
        <f ca="true">+IF(OFFSET('Sanitation Data'!$F$29,0,10*ROW('Sanitation Data'!F146))="","",OFFSET('Sanitation Data'!$F$29,0,10*ROW('Sanitation Data'!F146)))</f>
        <v/>
      </c>
      <c r="CW152" s="276" t="str">
        <f ca="true">+IF(OFFSET('Sanitation Data'!$F$30,0,10*ROW('Sanitation Data'!F146))="","",OFFSET('Sanitation Data'!$F$30,0,10*ROW('Sanitation Data'!F146)))</f>
        <v/>
      </c>
      <c r="CX152" s="276" t="str">
        <f ca="true">+IF(OFFSET('Sanitation Data'!$F$31,0,10*ROW('Sanitation Data'!F146))="","",OFFSET('Sanitation Data'!$F$31,0,10*ROW('Sanitation Data'!F146)))</f>
        <v/>
      </c>
      <c r="CY152" s="276" t="str">
        <f ca="true">+IF(OFFSET('Sanitation Data'!$F$32,0,10*ROW('Sanitation Data'!F146))="","",OFFSET('Sanitation Data'!$F$32,0,10*ROW('Sanitation Data'!F146)))</f>
        <v/>
      </c>
      <c r="CZ152" s="276" t="str">
        <f ca="true">+IF(OFFSET('Sanitation Data'!$G$28,0,10*ROW('Sanitation Data'!G146))="","",OFFSET('Sanitation Data'!$G$28,0,10*ROW('Sanitation Data'!G146)))</f>
        <v/>
      </c>
      <c r="DA152" s="276" t="str">
        <f ca="true">+IF(OFFSET('Sanitation Data'!$G$29,0,10*ROW('Sanitation Data'!G146))="","",OFFSET('Sanitation Data'!$G$29,0,10*ROW('Sanitation Data'!G146)))</f>
        <v/>
      </c>
      <c r="DB152" s="276" t="str">
        <f ca="true">+IF(OFFSET('Sanitation Data'!$G$30,0,10*ROW('Sanitation Data'!G146))="","",OFFSET('Sanitation Data'!$G$30,0,10*ROW('Sanitation Data'!G146)))</f>
        <v/>
      </c>
      <c r="DC152" s="276" t="str">
        <f ca="true">+IF(OFFSET('Sanitation Data'!$G$31,0,10*ROW('Sanitation Data'!G146))="","",OFFSET('Sanitation Data'!$G$31,0,10*ROW('Sanitation Data'!G146)))</f>
        <v/>
      </c>
      <c r="DD152" s="276" t="str">
        <f ca="true">+IF(OFFSET('Sanitation Data'!$G$32,0,10*ROW('Sanitation Data'!G146))="","",OFFSET('Sanitation Data'!$G$32,0,10*ROW('Sanitation Data'!G146)))</f>
        <v/>
      </c>
      <c r="DE152" s="276" t="str">
        <f ca="true">+IF(OFFSET('Sanitation Data'!$H$28,0,10*ROW('Sanitation Data'!H146))="","",OFFSET('Sanitation Data'!$H$28,0,10*ROW('Sanitation Data'!H146)))</f>
        <v/>
      </c>
      <c r="DF152" s="276" t="str">
        <f ca="true">+IF(OFFSET('Sanitation Data'!$H$29,0,10*ROW('Sanitation Data'!H146))="","",OFFSET('Sanitation Data'!$H$29,0,10*ROW('Sanitation Data'!H146)))</f>
        <v/>
      </c>
      <c r="DG152" s="276" t="str">
        <f ca="true">+IF(OFFSET('Sanitation Data'!$H$30,0,10*ROW('Sanitation Data'!H146))="","",OFFSET('Sanitation Data'!$H$30,0,10*ROW('Sanitation Data'!H146)))</f>
        <v/>
      </c>
      <c r="DH152" s="276" t="str">
        <f ca="true">+IF(OFFSET('Sanitation Data'!$H$31,0,10*ROW('Sanitation Data'!H146))="","",OFFSET('Sanitation Data'!$H$31,0,10*ROW('Sanitation Data'!H146)))</f>
        <v/>
      </c>
      <c r="DI152" s="276" t="str">
        <f ca="true">+IF(OFFSET('Sanitation Data'!$H$32,0,10*ROW('Sanitation Data'!H146))="","",OFFSET('Sanitation Data'!$H$32,0,10*ROW('Sanitation Data'!H146)))</f>
        <v/>
      </c>
      <c r="DJ152" s="276" t="str">
        <f ca="true">+IF(OFFSET('Sanitation Data'!$I$28,0,10*ROW('Sanitation Data'!I146))="","",OFFSET('Sanitation Data'!$I$28,0,10*ROW('Sanitation Data'!I146)))</f>
        <v/>
      </c>
      <c r="DK152" s="276" t="str">
        <f ca="true">+IF(OFFSET('Sanitation Data'!$I$29,0,10*ROW('Sanitation Data'!I146))="","",OFFSET('Sanitation Data'!$I$29,0,10*ROW('Sanitation Data'!I146)))</f>
        <v/>
      </c>
      <c r="DL152" s="276" t="str">
        <f ca="true">+IF(OFFSET('Sanitation Data'!$I$30,0,10*ROW('Sanitation Data'!I146))="","",OFFSET('Sanitation Data'!$I$30,0,10*ROW('Sanitation Data'!I146)))</f>
        <v/>
      </c>
      <c r="DM152" s="276" t="str">
        <f ca="true">+IF(OFFSET('Sanitation Data'!$I$31,0,10*ROW('Sanitation Data'!I146))="","",OFFSET('Sanitation Data'!$I$31,0,10*ROW('Sanitation Data'!I146)))</f>
        <v/>
      </c>
      <c r="DN152" s="276" t="str">
        <f ca="true">+IF(OFFSET('Sanitation Data'!$I$32,0,10*ROW('Sanitation Data'!I146))="","",OFFSET('Sanitation Data'!$I$32,0,10*ROW('Sanitation Data'!I146)))</f>
        <v/>
      </c>
      <c r="DO152" s="276" t="str">
        <f ca="true">+IF(OFFSET('Hygiene Data'!$D$11,0,10*ROW('Hygiene Data'!D146))="","",OFFSET('Hygiene Data'!$D$11,0,10*ROW('Hygiene Data'!D146)))</f>
        <v/>
      </c>
      <c r="DP152" s="276" t="str">
        <f ca="true">+IF(OFFSET('Hygiene Data'!$D$12,0,10*ROW('Hygiene Data'!D146))="","",OFFSET('Hygiene Data'!$D$12,0,10*ROW('Hygiene Data'!D146)))</f>
        <v/>
      </c>
      <c r="DQ152" s="276" t="str">
        <f ca="true">+IF(OFFSET('Hygiene Data'!$D$13,0,10*ROW('Hygiene Data'!D146))="","",OFFSET('Hygiene Data'!$D$13,0,10*ROW('Hygiene Data'!D146)))</f>
        <v/>
      </c>
      <c r="DR152" s="276" t="str">
        <f ca="true">+IF(OFFSET('Hygiene Data'!$E$11,0,10*ROW('Hygiene Data'!E146))="","",OFFSET('Hygiene Data'!$E$11,0,10*ROW('Hygiene Data'!E146)))</f>
        <v/>
      </c>
      <c r="DS152" s="276" t="str">
        <f ca="true">+IF(OFFSET('Hygiene Data'!$E$12,0,10*ROW('Hygiene Data'!E146))="","",OFFSET('Hygiene Data'!$E$12,0,10*ROW('Hygiene Data'!E146)))</f>
        <v/>
      </c>
      <c r="DT152" s="276" t="str">
        <f ca="true">+IF(OFFSET('Hygiene Data'!$E$13,0,10*ROW('Hygiene Data'!E146))="","",OFFSET('Hygiene Data'!$E$13,0,10*ROW('Hygiene Data'!E146)))</f>
        <v/>
      </c>
      <c r="DU152" s="276" t="str">
        <f ca="true">+IF(OFFSET('Hygiene Data'!$F$11,0,10*ROW('Hygiene Data'!F146))="","",OFFSET('Hygiene Data'!$F$11,0,10*ROW('Hygiene Data'!F146)))</f>
        <v/>
      </c>
      <c r="DV152" s="276" t="str">
        <f ca="true">+IF(OFFSET('Hygiene Data'!$F$12,0,10*ROW('Hygiene Data'!F146))="","",OFFSET('Hygiene Data'!$F$12,0,10*ROW('Hygiene Data'!F146)))</f>
        <v/>
      </c>
      <c r="DW152" s="276" t="str">
        <f ca="true">+IF(OFFSET('Hygiene Data'!$F$13,0,10*ROW('Hygiene Data'!F146))="","",OFFSET('Hygiene Data'!$F$13,0,10*ROW('Hygiene Data'!F146)))</f>
        <v/>
      </c>
      <c r="DX152" s="276" t="str">
        <f ca="true">+IF(OFFSET('Hygiene Data'!$G$11,0,10*ROW('Hygiene Data'!G146))="","",OFFSET('Hygiene Data'!$G$11,0,10*ROW('Hygiene Data'!G146)))</f>
        <v/>
      </c>
      <c r="DY152" s="276" t="str">
        <f ca="true">+IF(OFFSET('Hygiene Data'!$G$12,0,10*ROW('Hygiene Data'!G146))="","",OFFSET('Hygiene Data'!$G$12,0,10*ROW('Hygiene Data'!G146)))</f>
        <v/>
      </c>
      <c r="DZ152" s="276" t="str">
        <f ca="true">+IF(OFFSET('Hygiene Data'!$G$13,0,10*ROW('Hygiene Data'!G146))="","",OFFSET('Hygiene Data'!$G$13,0,10*ROW('Hygiene Data'!G146)))</f>
        <v/>
      </c>
      <c r="EA152" s="276" t="str">
        <f ca="true">+IF(OFFSET('Hygiene Data'!$H$11,0,10*ROW('Hygiene Data'!H146))="","",OFFSET('Hygiene Data'!$H$11,0,10*ROW('Hygiene Data'!H146)))</f>
        <v/>
      </c>
      <c r="EB152" s="276" t="str">
        <f ca="true">+IF(OFFSET('Hygiene Data'!$H$12,0,10*ROW('Hygiene Data'!H146))="","",OFFSET('Hygiene Data'!$H$12,0,10*ROW('Hygiene Data'!H146)))</f>
        <v/>
      </c>
      <c r="EC152" s="276" t="str">
        <f ca="true">+IF(OFFSET('Hygiene Data'!$H$13,0,10*ROW('Hygiene Data'!H146))="","",OFFSET('Hygiene Data'!$H$13,0,10*ROW('Hygiene Data'!H146)))</f>
        <v/>
      </c>
      <c r="ED152" s="276" t="str">
        <f ca="true">+IF(OFFSET('Hygiene Data'!$I$11,0,10*ROW('Hygiene Data'!I146))="","",OFFSET('Hygiene Data'!$I$11,0,10*ROW('Hygiene Data'!I146)))</f>
        <v/>
      </c>
      <c r="EE152" s="276" t="str">
        <f ca="true">+IF(OFFSET('Hygiene Data'!$I$12,0,10*ROW('Hygiene Data'!I146))="","",OFFSET('Hygiene Data'!$I$12,0,10*ROW('Hygiene Data'!I146)))</f>
        <v/>
      </c>
      <c r="EF152" s="276"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2"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6"/>
      <c r="BS153" s="276" t="str">
        <f ca="true">+IF(OFFSET('Water Data'!$D$27,0,10*ROW('Water Data'!D147))="","",OFFSET('Water Data'!$D$27,0,10*ROW('Water Data'!D147)))</f>
        <v/>
      </c>
      <c r="BT153" s="276" t="str">
        <f ca="true">+IF(OFFSET('Water Data'!$D$28,0,10*ROW('Water Data'!D147))="","",OFFSET('Water Data'!$D$28,0,10*ROW('Water Data'!D147)))</f>
        <v/>
      </c>
      <c r="BU153" s="276" t="str">
        <f ca="true">+IF(OFFSET('Water Data'!$D$29,0,10*ROW('Water Data'!D147))="","",OFFSET('Water Data'!$D$29,0,10*ROW('Water Data'!D147)))</f>
        <v/>
      </c>
      <c r="BV153" s="276" t="str">
        <f ca="true">+IF(OFFSET('Water Data'!$E$27,0,10*ROW('Water Data'!E147))="","",OFFSET('Water Data'!$E$27,0,10*ROW('Water Data'!E147)))</f>
        <v/>
      </c>
      <c r="BW153" s="276" t="str">
        <f ca="true">+IF(OFFSET('Water Data'!$E$28,0,10*ROW('Water Data'!E147))="","",OFFSET('Water Data'!$E$28,0,10*ROW('Water Data'!E147)))</f>
        <v/>
      </c>
      <c r="BX153" s="276" t="str">
        <f ca="true">+IF(OFFSET('Water Data'!$E$29,0,10*ROW('Water Data'!E147))="","",OFFSET('Water Data'!$E$29,0,10*ROW('Water Data'!E147)))</f>
        <v/>
      </c>
      <c r="BY153" s="276" t="str">
        <f ca="true">+IF(OFFSET('Water Data'!$F$27,0,10*ROW('Water Data'!F147))="","",OFFSET('Water Data'!$F$27,0,10*ROW('Water Data'!F147)))</f>
        <v/>
      </c>
      <c r="BZ153" s="276" t="str">
        <f ca="true">+IF(OFFSET('Water Data'!$F$28,0,10*ROW('Water Data'!F147))="","",OFFSET('Water Data'!$F$28,0,10*ROW('Water Data'!F147)))</f>
        <v/>
      </c>
      <c r="CA153" s="276" t="str">
        <f ca="true">+IF(OFFSET('Water Data'!$F$29,0,10*ROW('Water Data'!F147))="","",OFFSET('Water Data'!$F$29,0,10*ROW('Water Data'!F147)))</f>
        <v/>
      </c>
      <c r="CB153" s="276" t="str">
        <f ca="true">+IF(OFFSET('Water Data'!$G$27,0,10*ROW('Water Data'!G147))="","",OFFSET('Water Data'!$G$27,0,10*ROW('Water Data'!G147)))</f>
        <v/>
      </c>
      <c r="CC153" s="276" t="str">
        <f ca="true">+IF(OFFSET('Water Data'!$G$28,0,10*ROW('Water Data'!G147))="","",OFFSET('Water Data'!$G$28,0,10*ROW('Water Data'!G147)))</f>
        <v/>
      </c>
      <c r="CD153" s="276" t="str">
        <f ca="true">+IF(OFFSET('Water Data'!$G$29,0,10*ROW('Water Data'!G147))="","",OFFSET('Water Data'!$G$29,0,10*ROW('Water Data'!G147)))</f>
        <v/>
      </c>
      <c r="CE153" s="276" t="str">
        <f ca="true">+IF(OFFSET('Water Data'!$H$27,0,10*ROW('Water Data'!H147))="","",OFFSET('Water Data'!$H$27,0,10*ROW('Water Data'!H147)))</f>
        <v/>
      </c>
      <c r="CF153" s="276" t="str">
        <f ca="true">+IF(OFFSET('Water Data'!$H$28,0,10*ROW('Water Data'!H147))="","",OFFSET('Water Data'!$H$28,0,10*ROW('Water Data'!H147)))</f>
        <v/>
      </c>
      <c r="CG153" s="276" t="str">
        <f ca="true">+IF(OFFSET('Water Data'!$H$29,0,10*ROW('Water Data'!H147))="","",OFFSET('Water Data'!$H$29,0,10*ROW('Water Data'!H147)))</f>
        <v/>
      </c>
      <c r="CH153" s="276" t="str">
        <f ca="true">+IF(OFFSET('Water Data'!$I$27,0,10*ROW('Water Data'!I147))="","",OFFSET('Water Data'!$I$27,0,10*ROW('Water Data'!I147)))</f>
        <v/>
      </c>
      <c r="CI153" s="276" t="str">
        <f ca="true">+IF(OFFSET('Water Data'!$I$28,0,10*ROW('Water Data'!I147))="","",OFFSET('Water Data'!$I$28,0,10*ROW('Water Data'!I147)))</f>
        <v/>
      </c>
      <c r="CJ153" s="276" t="str">
        <f ca="true">+IF(OFFSET('Water Data'!$I$29,0,10*ROW('Water Data'!I147))="","",OFFSET('Water Data'!$I$29,0,10*ROW('Water Data'!I147)))</f>
        <v/>
      </c>
      <c r="CK153" s="276" t="str">
        <f ca="true">+IF(OFFSET('Sanitation Data'!$D$28,0,10*ROW('Sanitation Data'!D147))="","",OFFSET('Sanitation Data'!$D$28,0,10*ROW('Sanitation Data'!D147)))</f>
        <v/>
      </c>
      <c r="CL153" s="276" t="str">
        <f ca="true">+IF(OFFSET('Sanitation Data'!$D$29,0,10*ROW('Sanitation Data'!D147))="","",OFFSET('Sanitation Data'!$D$29,0,10*ROW('Sanitation Data'!D147)))</f>
        <v/>
      </c>
      <c r="CM153" s="276" t="str">
        <f ca="true">+IF(OFFSET('Sanitation Data'!$D$30,0,10*ROW('Sanitation Data'!D147))="","",OFFSET('Sanitation Data'!$D$30,0,10*ROW('Sanitation Data'!D147)))</f>
        <v/>
      </c>
      <c r="CN153" s="276" t="str">
        <f ca="true">+IF(OFFSET('Sanitation Data'!$D$31,0,10*ROW('Sanitation Data'!D147))="","",OFFSET('Sanitation Data'!$D$31,0,10*ROW('Sanitation Data'!D147)))</f>
        <v/>
      </c>
      <c r="CO153" s="276" t="str">
        <f ca="true">+IF(OFFSET('Sanitation Data'!$D$32,0,10*ROW('Sanitation Data'!D147))="","",OFFSET('Sanitation Data'!$D$32,0,10*ROW('Sanitation Data'!D147)))</f>
        <v/>
      </c>
      <c r="CP153" s="276" t="str">
        <f ca="true">+IF(OFFSET('Sanitation Data'!$E$28,0,10*ROW('Sanitation Data'!E147))="","",OFFSET('Sanitation Data'!$E$28,0,10*ROW('Sanitation Data'!E147)))</f>
        <v/>
      </c>
      <c r="CQ153" s="276" t="str">
        <f ca="true">+IF(OFFSET('Sanitation Data'!$E$29,0,10*ROW('Sanitation Data'!E147))="","",OFFSET('Sanitation Data'!$E$29,0,10*ROW('Sanitation Data'!E147)))</f>
        <v/>
      </c>
      <c r="CR153" s="276" t="str">
        <f ca="true">+IF(OFFSET('Sanitation Data'!$E$30,0,10*ROW('Sanitation Data'!E147))="","",OFFSET('Sanitation Data'!$E$30,0,10*ROW('Sanitation Data'!E147)))</f>
        <v/>
      </c>
      <c r="CS153" s="276" t="str">
        <f ca="true">+IF(OFFSET('Sanitation Data'!$E$31,0,10*ROW('Sanitation Data'!E147))="","",OFFSET('Sanitation Data'!$E$31,0,10*ROW('Sanitation Data'!E147)))</f>
        <v/>
      </c>
      <c r="CT153" s="276" t="str">
        <f ca="true">+IF(OFFSET('Sanitation Data'!$E$32,0,10*ROW('Sanitation Data'!E147))="","",OFFSET('Sanitation Data'!$E$32,0,10*ROW('Sanitation Data'!E147)))</f>
        <v/>
      </c>
      <c r="CU153" s="276" t="str">
        <f ca="true">+IF(OFFSET('Sanitation Data'!$F$28,0,10*ROW('Sanitation Data'!F147))="","",OFFSET('Sanitation Data'!$F$28,0,10*ROW('Sanitation Data'!F147)))</f>
        <v/>
      </c>
      <c r="CV153" s="276" t="str">
        <f ca="true">+IF(OFFSET('Sanitation Data'!$F$29,0,10*ROW('Sanitation Data'!F147))="","",OFFSET('Sanitation Data'!$F$29,0,10*ROW('Sanitation Data'!F147)))</f>
        <v/>
      </c>
      <c r="CW153" s="276" t="str">
        <f ca="true">+IF(OFFSET('Sanitation Data'!$F$30,0,10*ROW('Sanitation Data'!F147))="","",OFFSET('Sanitation Data'!$F$30,0,10*ROW('Sanitation Data'!F147)))</f>
        <v/>
      </c>
      <c r="CX153" s="276" t="str">
        <f ca="true">+IF(OFFSET('Sanitation Data'!$F$31,0,10*ROW('Sanitation Data'!F147))="","",OFFSET('Sanitation Data'!$F$31,0,10*ROW('Sanitation Data'!F147)))</f>
        <v/>
      </c>
      <c r="CY153" s="276" t="str">
        <f ca="true">+IF(OFFSET('Sanitation Data'!$F$32,0,10*ROW('Sanitation Data'!F147))="","",OFFSET('Sanitation Data'!$F$32,0,10*ROW('Sanitation Data'!F147)))</f>
        <v/>
      </c>
      <c r="CZ153" s="276" t="str">
        <f ca="true">+IF(OFFSET('Sanitation Data'!$G$28,0,10*ROW('Sanitation Data'!G147))="","",OFFSET('Sanitation Data'!$G$28,0,10*ROW('Sanitation Data'!G147)))</f>
        <v/>
      </c>
      <c r="DA153" s="276" t="str">
        <f ca="true">+IF(OFFSET('Sanitation Data'!$G$29,0,10*ROW('Sanitation Data'!G147))="","",OFFSET('Sanitation Data'!$G$29,0,10*ROW('Sanitation Data'!G147)))</f>
        <v/>
      </c>
      <c r="DB153" s="276" t="str">
        <f ca="true">+IF(OFFSET('Sanitation Data'!$G$30,0,10*ROW('Sanitation Data'!G147))="","",OFFSET('Sanitation Data'!$G$30,0,10*ROW('Sanitation Data'!G147)))</f>
        <v/>
      </c>
      <c r="DC153" s="276" t="str">
        <f ca="true">+IF(OFFSET('Sanitation Data'!$G$31,0,10*ROW('Sanitation Data'!G147))="","",OFFSET('Sanitation Data'!$G$31,0,10*ROW('Sanitation Data'!G147)))</f>
        <v/>
      </c>
      <c r="DD153" s="276" t="str">
        <f ca="true">+IF(OFFSET('Sanitation Data'!$G$32,0,10*ROW('Sanitation Data'!G147))="","",OFFSET('Sanitation Data'!$G$32,0,10*ROW('Sanitation Data'!G147)))</f>
        <v/>
      </c>
      <c r="DE153" s="276" t="str">
        <f ca="true">+IF(OFFSET('Sanitation Data'!$H$28,0,10*ROW('Sanitation Data'!H147))="","",OFFSET('Sanitation Data'!$H$28,0,10*ROW('Sanitation Data'!H147)))</f>
        <v/>
      </c>
      <c r="DF153" s="276" t="str">
        <f ca="true">+IF(OFFSET('Sanitation Data'!$H$29,0,10*ROW('Sanitation Data'!H147))="","",OFFSET('Sanitation Data'!$H$29,0,10*ROW('Sanitation Data'!H147)))</f>
        <v/>
      </c>
      <c r="DG153" s="276" t="str">
        <f ca="true">+IF(OFFSET('Sanitation Data'!$H$30,0,10*ROW('Sanitation Data'!H147))="","",OFFSET('Sanitation Data'!$H$30,0,10*ROW('Sanitation Data'!H147)))</f>
        <v/>
      </c>
      <c r="DH153" s="276" t="str">
        <f ca="true">+IF(OFFSET('Sanitation Data'!$H$31,0,10*ROW('Sanitation Data'!H147))="","",OFFSET('Sanitation Data'!$H$31,0,10*ROW('Sanitation Data'!H147)))</f>
        <v/>
      </c>
      <c r="DI153" s="276" t="str">
        <f ca="true">+IF(OFFSET('Sanitation Data'!$H$32,0,10*ROW('Sanitation Data'!H147))="","",OFFSET('Sanitation Data'!$H$32,0,10*ROW('Sanitation Data'!H147)))</f>
        <v/>
      </c>
      <c r="DJ153" s="276" t="str">
        <f ca="true">+IF(OFFSET('Sanitation Data'!$I$28,0,10*ROW('Sanitation Data'!I147))="","",OFFSET('Sanitation Data'!$I$28,0,10*ROW('Sanitation Data'!I147)))</f>
        <v/>
      </c>
      <c r="DK153" s="276" t="str">
        <f ca="true">+IF(OFFSET('Sanitation Data'!$I$29,0,10*ROW('Sanitation Data'!I147))="","",OFFSET('Sanitation Data'!$I$29,0,10*ROW('Sanitation Data'!I147)))</f>
        <v/>
      </c>
      <c r="DL153" s="276" t="str">
        <f ca="true">+IF(OFFSET('Sanitation Data'!$I$30,0,10*ROW('Sanitation Data'!I147))="","",OFFSET('Sanitation Data'!$I$30,0,10*ROW('Sanitation Data'!I147)))</f>
        <v/>
      </c>
      <c r="DM153" s="276" t="str">
        <f ca="true">+IF(OFFSET('Sanitation Data'!$I$31,0,10*ROW('Sanitation Data'!I147))="","",OFFSET('Sanitation Data'!$I$31,0,10*ROW('Sanitation Data'!I147)))</f>
        <v/>
      </c>
      <c r="DN153" s="276" t="str">
        <f ca="true">+IF(OFFSET('Sanitation Data'!$I$32,0,10*ROW('Sanitation Data'!I147))="","",OFFSET('Sanitation Data'!$I$32,0,10*ROW('Sanitation Data'!I147)))</f>
        <v/>
      </c>
      <c r="DO153" s="276" t="str">
        <f ca="true">+IF(OFFSET('Hygiene Data'!$D$11,0,10*ROW('Hygiene Data'!D147))="","",OFFSET('Hygiene Data'!$D$11,0,10*ROW('Hygiene Data'!D147)))</f>
        <v/>
      </c>
      <c r="DP153" s="276" t="str">
        <f ca="true">+IF(OFFSET('Hygiene Data'!$D$12,0,10*ROW('Hygiene Data'!D147))="","",OFFSET('Hygiene Data'!$D$12,0,10*ROW('Hygiene Data'!D147)))</f>
        <v/>
      </c>
      <c r="DQ153" s="276" t="str">
        <f ca="true">+IF(OFFSET('Hygiene Data'!$D$13,0,10*ROW('Hygiene Data'!D147))="","",OFFSET('Hygiene Data'!$D$13,0,10*ROW('Hygiene Data'!D147)))</f>
        <v/>
      </c>
      <c r="DR153" s="276" t="str">
        <f ca="true">+IF(OFFSET('Hygiene Data'!$E$11,0,10*ROW('Hygiene Data'!E147))="","",OFFSET('Hygiene Data'!$E$11,0,10*ROW('Hygiene Data'!E147)))</f>
        <v/>
      </c>
      <c r="DS153" s="276" t="str">
        <f ca="true">+IF(OFFSET('Hygiene Data'!$E$12,0,10*ROW('Hygiene Data'!E147))="","",OFFSET('Hygiene Data'!$E$12,0,10*ROW('Hygiene Data'!E147)))</f>
        <v/>
      </c>
      <c r="DT153" s="276" t="str">
        <f ca="true">+IF(OFFSET('Hygiene Data'!$E$13,0,10*ROW('Hygiene Data'!E147))="","",OFFSET('Hygiene Data'!$E$13,0,10*ROW('Hygiene Data'!E147)))</f>
        <v/>
      </c>
      <c r="DU153" s="276" t="str">
        <f ca="true">+IF(OFFSET('Hygiene Data'!$F$11,0,10*ROW('Hygiene Data'!F147))="","",OFFSET('Hygiene Data'!$F$11,0,10*ROW('Hygiene Data'!F147)))</f>
        <v/>
      </c>
      <c r="DV153" s="276" t="str">
        <f ca="true">+IF(OFFSET('Hygiene Data'!$F$12,0,10*ROW('Hygiene Data'!F147))="","",OFFSET('Hygiene Data'!$F$12,0,10*ROW('Hygiene Data'!F147)))</f>
        <v/>
      </c>
      <c r="DW153" s="276" t="str">
        <f ca="true">+IF(OFFSET('Hygiene Data'!$F$13,0,10*ROW('Hygiene Data'!F147))="","",OFFSET('Hygiene Data'!$F$13,0,10*ROW('Hygiene Data'!F147)))</f>
        <v/>
      </c>
      <c r="DX153" s="276" t="str">
        <f ca="true">+IF(OFFSET('Hygiene Data'!$G$11,0,10*ROW('Hygiene Data'!G147))="","",OFFSET('Hygiene Data'!$G$11,0,10*ROW('Hygiene Data'!G147)))</f>
        <v/>
      </c>
      <c r="DY153" s="276" t="str">
        <f ca="true">+IF(OFFSET('Hygiene Data'!$G$12,0,10*ROW('Hygiene Data'!G147))="","",OFFSET('Hygiene Data'!$G$12,0,10*ROW('Hygiene Data'!G147)))</f>
        <v/>
      </c>
      <c r="DZ153" s="276" t="str">
        <f ca="true">+IF(OFFSET('Hygiene Data'!$G$13,0,10*ROW('Hygiene Data'!G147))="","",OFFSET('Hygiene Data'!$G$13,0,10*ROW('Hygiene Data'!G147)))</f>
        <v/>
      </c>
      <c r="EA153" s="276" t="str">
        <f ca="true">+IF(OFFSET('Hygiene Data'!$H$11,0,10*ROW('Hygiene Data'!H147))="","",OFFSET('Hygiene Data'!$H$11,0,10*ROW('Hygiene Data'!H147)))</f>
        <v/>
      </c>
      <c r="EB153" s="276" t="str">
        <f ca="true">+IF(OFFSET('Hygiene Data'!$H$12,0,10*ROW('Hygiene Data'!H147))="","",OFFSET('Hygiene Data'!$H$12,0,10*ROW('Hygiene Data'!H147)))</f>
        <v/>
      </c>
      <c r="EC153" s="276" t="str">
        <f ca="true">+IF(OFFSET('Hygiene Data'!$H$13,0,10*ROW('Hygiene Data'!H147))="","",OFFSET('Hygiene Data'!$H$13,0,10*ROW('Hygiene Data'!H147)))</f>
        <v/>
      </c>
      <c r="ED153" s="276" t="str">
        <f ca="true">+IF(OFFSET('Hygiene Data'!$I$11,0,10*ROW('Hygiene Data'!I147))="","",OFFSET('Hygiene Data'!$I$11,0,10*ROW('Hygiene Data'!I147)))</f>
        <v/>
      </c>
      <c r="EE153" s="276" t="str">
        <f ca="true">+IF(OFFSET('Hygiene Data'!$I$12,0,10*ROW('Hygiene Data'!I147))="","",OFFSET('Hygiene Data'!$I$12,0,10*ROW('Hygiene Data'!I147)))</f>
        <v/>
      </c>
      <c r="EF153" s="276"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2"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6"/>
      <c r="BS154" s="276" t="str">
        <f ca="true">+IF(OFFSET('Water Data'!$D$27,0,10*ROW('Water Data'!D148))="","",OFFSET('Water Data'!$D$27,0,10*ROW('Water Data'!D148)))</f>
        <v/>
      </c>
      <c r="BT154" s="276" t="str">
        <f ca="true">+IF(OFFSET('Water Data'!$D$28,0,10*ROW('Water Data'!D148))="","",OFFSET('Water Data'!$D$28,0,10*ROW('Water Data'!D148)))</f>
        <v/>
      </c>
      <c r="BU154" s="276" t="str">
        <f ca="true">+IF(OFFSET('Water Data'!$D$29,0,10*ROW('Water Data'!D148))="","",OFFSET('Water Data'!$D$29,0,10*ROW('Water Data'!D148)))</f>
        <v/>
      </c>
      <c r="BV154" s="276" t="str">
        <f ca="true">+IF(OFFSET('Water Data'!$E$27,0,10*ROW('Water Data'!E148))="","",OFFSET('Water Data'!$E$27,0,10*ROW('Water Data'!E148)))</f>
        <v/>
      </c>
      <c r="BW154" s="276" t="str">
        <f ca="true">+IF(OFFSET('Water Data'!$E$28,0,10*ROW('Water Data'!E148))="","",OFFSET('Water Data'!$E$28,0,10*ROW('Water Data'!E148)))</f>
        <v/>
      </c>
      <c r="BX154" s="276" t="str">
        <f ca="true">+IF(OFFSET('Water Data'!$E$29,0,10*ROW('Water Data'!E148))="","",OFFSET('Water Data'!$E$29,0,10*ROW('Water Data'!E148)))</f>
        <v/>
      </c>
      <c r="BY154" s="276" t="str">
        <f ca="true">+IF(OFFSET('Water Data'!$F$27,0,10*ROW('Water Data'!F148))="","",OFFSET('Water Data'!$F$27,0,10*ROW('Water Data'!F148)))</f>
        <v/>
      </c>
      <c r="BZ154" s="276" t="str">
        <f ca="true">+IF(OFFSET('Water Data'!$F$28,0,10*ROW('Water Data'!F148))="","",OFFSET('Water Data'!$F$28,0,10*ROW('Water Data'!F148)))</f>
        <v/>
      </c>
      <c r="CA154" s="276" t="str">
        <f ca="true">+IF(OFFSET('Water Data'!$F$29,0,10*ROW('Water Data'!F148))="","",OFFSET('Water Data'!$F$29,0,10*ROW('Water Data'!F148)))</f>
        <v/>
      </c>
      <c r="CB154" s="276" t="str">
        <f ca="true">+IF(OFFSET('Water Data'!$G$27,0,10*ROW('Water Data'!G148))="","",OFFSET('Water Data'!$G$27,0,10*ROW('Water Data'!G148)))</f>
        <v/>
      </c>
      <c r="CC154" s="276" t="str">
        <f ca="true">+IF(OFFSET('Water Data'!$G$28,0,10*ROW('Water Data'!G148))="","",OFFSET('Water Data'!$G$28,0,10*ROW('Water Data'!G148)))</f>
        <v/>
      </c>
      <c r="CD154" s="276" t="str">
        <f ca="true">+IF(OFFSET('Water Data'!$G$29,0,10*ROW('Water Data'!G148))="","",OFFSET('Water Data'!$G$29,0,10*ROW('Water Data'!G148)))</f>
        <v/>
      </c>
      <c r="CE154" s="276" t="str">
        <f ca="true">+IF(OFFSET('Water Data'!$H$27,0,10*ROW('Water Data'!H148))="","",OFFSET('Water Data'!$H$27,0,10*ROW('Water Data'!H148)))</f>
        <v/>
      </c>
      <c r="CF154" s="276" t="str">
        <f ca="true">+IF(OFFSET('Water Data'!$H$28,0,10*ROW('Water Data'!H148))="","",OFFSET('Water Data'!$H$28,0,10*ROW('Water Data'!H148)))</f>
        <v/>
      </c>
      <c r="CG154" s="276" t="str">
        <f ca="true">+IF(OFFSET('Water Data'!$H$29,0,10*ROW('Water Data'!H148))="","",OFFSET('Water Data'!$H$29,0,10*ROW('Water Data'!H148)))</f>
        <v/>
      </c>
      <c r="CH154" s="276" t="str">
        <f ca="true">+IF(OFFSET('Water Data'!$I$27,0,10*ROW('Water Data'!I148))="","",OFFSET('Water Data'!$I$27,0,10*ROW('Water Data'!I148)))</f>
        <v/>
      </c>
      <c r="CI154" s="276" t="str">
        <f ca="true">+IF(OFFSET('Water Data'!$I$28,0,10*ROW('Water Data'!I148))="","",OFFSET('Water Data'!$I$28,0,10*ROW('Water Data'!I148)))</f>
        <v/>
      </c>
      <c r="CJ154" s="276" t="str">
        <f ca="true">+IF(OFFSET('Water Data'!$I$29,0,10*ROW('Water Data'!I148))="","",OFFSET('Water Data'!$I$29,0,10*ROW('Water Data'!I148)))</f>
        <v/>
      </c>
      <c r="CK154" s="276" t="str">
        <f ca="true">+IF(OFFSET('Sanitation Data'!$D$28,0,10*ROW('Sanitation Data'!D148))="","",OFFSET('Sanitation Data'!$D$28,0,10*ROW('Sanitation Data'!D148)))</f>
        <v/>
      </c>
      <c r="CL154" s="276" t="str">
        <f ca="true">+IF(OFFSET('Sanitation Data'!$D$29,0,10*ROW('Sanitation Data'!D148))="","",OFFSET('Sanitation Data'!$D$29,0,10*ROW('Sanitation Data'!D148)))</f>
        <v/>
      </c>
      <c r="CM154" s="276" t="str">
        <f ca="true">+IF(OFFSET('Sanitation Data'!$D$30,0,10*ROW('Sanitation Data'!D148))="","",OFFSET('Sanitation Data'!$D$30,0,10*ROW('Sanitation Data'!D148)))</f>
        <v/>
      </c>
      <c r="CN154" s="276" t="str">
        <f ca="true">+IF(OFFSET('Sanitation Data'!$D$31,0,10*ROW('Sanitation Data'!D148))="","",OFFSET('Sanitation Data'!$D$31,0,10*ROW('Sanitation Data'!D148)))</f>
        <v/>
      </c>
      <c r="CO154" s="276" t="str">
        <f ca="true">+IF(OFFSET('Sanitation Data'!$D$32,0,10*ROW('Sanitation Data'!D148))="","",OFFSET('Sanitation Data'!$D$32,0,10*ROW('Sanitation Data'!D148)))</f>
        <v/>
      </c>
      <c r="CP154" s="276" t="str">
        <f ca="true">+IF(OFFSET('Sanitation Data'!$E$28,0,10*ROW('Sanitation Data'!E148))="","",OFFSET('Sanitation Data'!$E$28,0,10*ROW('Sanitation Data'!E148)))</f>
        <v/>
      </c>
      <c r="CQ154" s="276" t="str">
        <f ca="true">+IF(OFFSET('Sanitation Data'!$E$29,0,10*ROW('Sanitation Data'!E148))="","",OFFSET('Sanitation Data'!$E$29,0,10*ROW('Sanitation Data'!E148)))</f>
        <v/>
      </c>
      <c r="CR154" s="276" t="str">
        <f ca="true">+IF(OFFSET('Sanitation Data'!$E$30,0,10*ROW('Sanitation Data'!E148))="","",OFFSET('Sanitation Data'!$E$30,0,10*ROW('Sanitation Data'!E148)))</f>
        <v/>
      </c>
      <c r="CS154" s="276" t="str">
        <f ca="true">+IF(OFFSET('Sanitation Data'!$E$31,0,10*ROW('Sanitation Data'!E148))="","",OFFSET('Sanitation Data'!$E$31,0,10*ROW('Sanitation Data'!E148)))</f>
        <v/>
      </c>
      <c r="CT154" s="276" t="str">
        <f ca="true">+IF(OFFSET('Sanitation Data'!$E$32,0,10*ROW('Sanitation Data'!E148))="","",OFFSET('Sanitation Data'!$E$32,0,10*ROW('Sanitation Data'!E148)))</f>
        <v/>
      </c>
      <c r="CU154" s="276" t="str">
        <f ca="true">+IF(OFFSET('Sanitation Data'!$F$28,0,10*ROW('Sanitation Data'!F148))="","",OFFSET('Sanitation Data'!$F$28,0,10*ROW('Sanitation Data'!F148)))</f>
        <v/>
      </c>
      <c r="CV154" s="276" t="str">
        <f ca="true">+IF(OFFSET('Sanitation Data'!$F$29,0,10*ROW('Sanitation Data'!F148))="","",OFFSET('Sanitation Data'!$F$29,0,10*ROW('Sanitation Data'!F148)))</f>
        <v/>
      </c>
      <c r="CW154" s="276" t="str">
        <f ca="true">+IF(OFFSET('Sanitation Data'!$F$30,0,10*ROW('Sanitation Data'!F148))="","",OFFSET('Sanitation Data'!$F$30,0,10*ROW('Sanitation Data'!F148)))</f>
        <v/>
      </c>
      <c r="CX154" s="276" t="str">
        <f ca="true">+IF(OFFSET('Sanitation Data'!$F$31,0,10*ROW('Sanitation Data'!F148))="","",OFFSET('Sanitation Data'!$F$31,0,10*ROW('Sanitation Data'!F148)))</f>
        <v/>
      </c>
      <c r="CY154" s="276" t="str">
        <f ca="true">+IF(OFFSET('Sanitation Data'!$F$32,0,10*ROW('Sanitation Data'!F148))="","",OFFSET('Sanitation Data'!$F$32,0,10*ROW('Sanitation Data'!F148)))</f>
        <v/>
      </c>
      <c r="CZ154" s="276" t="str">
        <f ca="true">+IF(OFFSET('Sanitation Data'!$G$28,0,10*ROW('Sanitation Data'!G148))="","",OFFSET('Sanitation Data'!$G$28,0,10*ROW('Sanitation Data'!G148)))</f>
        <v/>
      </c>
      <c r="DA154" s="276" t="str">
        <f ca="true">+IF(OFFSET('Sanitation Data'!$G$29,0,10*ROW('Sanitation Data'!G148))="","",OFFSET('Sanitation Data'!$G$29,0,10*ROW('Sanitation Data'!G148)))</f>
        <v/>
      </c>
      <c r="DB154" s="276" t="str">
        <f ca="true">+IF(OFFSET('Sanitation Data'!$G$30,0,10*ROW('Sanitation Data'!G148))="","",OFFSET('Sanitation Data'!$G$30,0,10*ROW('Sanitation Data'!G148)))</f>
        <v/>
      </c>
      <c r="DC154" s="276" t="str">
        <f ca="true">+IF(OFFSET('Sanitation Data'!$G$31,0,10*ROW('Sanitation Data'!G148))="","",OFFSET('Sanitation Data'!$G$31,0,10*ROW('Sanitation Data'!G148)))</f>
        <v/>
      </c>
      <c r="DD154" s="276" t="str">
        <f ca="true">+IF(OFFSET('Sanitation Data'!$G$32,0,10*ROW('Sanitation Data'!G148))="","",OFFSET('Sanitation Data'!$G$32,0,10*ROW('Sanitation Data'!G148)))</f>
        <v/>
      </c>
      <c r="DE154" s="276" t="str">
        <f ca="true">+IF(OFFSET('Sanitation Data'!$H$28,0,10*ROW('Sanitation Data'!H148))="","",OFFSET('Sanitation Data'!$H$28,0,10*ROW('Sanitation Data'!H148)))</f>
        <v/>
      </c>
      <c r="DF154" s="276" t="str">
        <f ca="true">+IF(OFFSET('Sanitation Data'!$H$29,0,10*ROW('Sanitation Data'!H148))="","",OFFSET('Sanitation Data'!$H$29,0,10*ROW('Sanitation Data'!H148)))</f>
        <v/>
      </c>
      <c r="DG154" s="276" t="str">
        <f ca="true">+IF(OFFSET('Sanitation Data'!$H$30,0,10*ROW('Sanitation Data'!H148))="","",OFFSET('Sanitation Data'!$H$30,0,10*ROW('Sanitation Data'!H148)))</f>
        <v/>
      </c>
      <c r="DH154" s="276" t="str">
        <f ca="true">+IF(OFFSET('Sanitation Data'!$H$31,0,10*ROW('Sanitation Data'!H148))="","",OFFSET('Sanitation Data'!$H$31,0,10*ROW('Sanitation Data'!H148)))</f>
        <v/>
      </c>
      <c r="DI154" s="276" t="str">
        <f ca="true">+IF(OFFSET('Sanitation Data'!$H$32,0,10*ROW('Sanitation Data'!H148))="","",OFFSET('Sanitation Data'!$H$32,0,10*ROW('Sanitation Data'!H148)))</f>
        <v/>
      </c>
      <c r="DJ154" s="276" t="str">
        <f ca="true">+IF(OFFSET('Sanitation Data'!$I$28,0,10*ROW('Sanitation Data'!I148))="","",OFFSET('Sanitation Data'!$I$28,0,10*ROW('Sanitation Data'!I148)))</f>
        <v/>
      </c>
      <c r="DK154" s="276" t="str">
        <f ca="true">+IF(OFFSET('Sanitation Data'!$I$29,0,10*ROW('Sanitation Data'!I148))="","",OFFSET('Sanitation Data'!$I$29,0,10*ROW('Sanitation Data'!I148)))</f>
        <v/>
      </c>
      <c r="DL154" s="276" t="str">
        <f ca="true">+IF(OFFSET('Sanitation Data'!$I$30,0,10*ROW('Sanitation Data'!I148))="","",OFFSET('Sanitation Data'!$I$30,0,10*ROW('Sanitation Data'!I148)))</f>
        <v/>
      </c>
      <c r="DM154" s="276" t="str">
        <f ca="true">+IF(OFFSET('Sanitation Data'!$I$31,0,10*ROW('Sanitation Data'!I148))="","",OFFSET('Sanitation Data'!$I$31,0,10*ROW('Sanitation Data'!I148)))</f>
        <v/>
      </c>
      <c r="DN154" s="276" t="str">
        <f ca="true">+IF(OFFSET('Sanitation Data'!$I$32,0,10*ROW('Sanitation Data'!I148))="","",OFFSET('Sanitation Data'!$I$32,0,10*ROW('Sanitation Data'!I148)))</f>
        <v/>
      </c>
      <c r="DO154" s="276" t="str">
        <f ca="true">+IF(OFFSET('Hygiene Data'!$D$11,0,10*ROW('Hygiene Data'!D148))="","",OFFSET('Hygiene Data'!$D$11,0,10*ROW('Hygiene Data'!D148)))</f>
        <v/>
      </c>
      <c r="DP154" s="276" t="str">
        <f ca="true">+IF(OFFSET('Hygiene Data'!$D$12,0,10*ROW('Hygiene Data'!D148))="","",OFFSET('Hygiene Data'!$D$12,0,10*ROW('Hygiene Data'!D148)))</f>
        <v/>
      </c>
      <c r="DQ154" s="276" t="str">
        <f ca="true">+IF(OFFSET('Hygiene Data'!$D$13,0,10*ROW('Hygiene Data'!D148))="","",OFFSET('Hygiene Data'!$D$13,0,10*ROW('Hygiene Data'!D148)))</f>
        <v/>
      </c>
      <c r="DR154" s="276" t="str">
        <f ca="true">+IF(OFFSET('Hygiene Data'!$E$11,0,10*ROW('Hygiene Data'!E148))="","",OFFSET('Hygiene Data'!$E$11,0,10*ROW('Hygiene Data'!E148)))</f>
        <v/>
      </c>
      <c r="DS154" s="276" t="str">
        <f ca="true">+IF(OFFSET('Hygiene Data'!$E$12,0,10*ROW('Hygiene Data'!E148))="","",OFFSET('Hygiene Data'!$E$12,0,10*ROW('Hygiene Data'!E148)))</f>
        <v/>
      </c>
      <c r="DT154" s="276" t="str">
        <f ca="true">+IF(OFFSET('Hygiene Data'!$E$13,0,10*ROW('Hygiene Data'!E148))="","",OFFSET('Hygiene Data'!$E$13,0,10*ROW('Hygiene Data'!E148)))</f>
        <v/>
      </c>
      <c r="DU154" s="276" t="str">
        <f ca="true">+IF(OFFSET('Hygiene Data'!$F$11,0,10*ROW('Hygiene Data'!F148))="","",OFFSET('Hygiene Data'!$F$11,0,10*ROW('Hygiene Data'!F148)))</f>
        <v/>
      </c>
      <c r="DV154" s="276" t="str">
        <f ca="true">+IF(OFFSET('Hygiene Data'!$F$12,0,10*ROW('Hygiene Data'!F148))="","",OFFSET('Hygiene Data'!$F$12,0,10*ROW('Hygiene Data'!F148)))</f>
        <v/>
      </c>
      <c r="DW154" s="276" t="str">
        <f ca="true">+IF(OFFSET('Hygiene Data'!$F$13,0,10*ROW('Hygiene Data'!F148))="","",OFFSET('Hygiene Data'!$F$13,0,10*ROW('Hygiene Data'!F148)))</f>
        <v/>
      </c>
      <c r="DX154" s="276" t="str">
        <f ca="true">+IF(OFFSET('Hygiene Data'!$G$11,0,10*ROW('Hygiene Data'!G148))="","",OFFSET('Hygiene Data'!$G$11,0,10*ROW('Hygiene Data'!G148)))</f>
        <v/>
      </c>
      <c r="DY154" s="276" t="str">
        <f ca="true">+IF(OFFSET('Hygiene Data'!$G$12,0,10*ROW('Hygiene Data'!G148))="","",OFFSET('Hygiene Data'!$G$12,0,10*ROW('Hygiene Data'!G148)))</f>
        <v/>
      </c>
      <c r="DZ154" s="276" t="str">
        <f ca="true">+IF(OFFSET('Hygiene Data'!$G$13,0,10*ROW('Hygiene Data'!G148))="","",OFFSET('Hygiene Data'!$G$13,0,10*ROW('Hygiene Data'!G148)))</f>
        <v/>
      </c>
      <c r="EA154" s="276" t="str">
        <f ca="true">+IF(OFFSET('Hygiene Data'!$H$11,0,10*ROW('Hygiene Data'!H148))="","",OFFSET('Hygiene Data'!$H$11,0,10*ROW('Hygiene Data'!H148)))</f>
        <v/>
      </c>
      <c r="EB154" s="276" t="str">
        <f ca="true">+IF(OFFSET('Hygiene Data'!$H$12,0,10*ROW('Hygiene Data'!H148))="","",OFFSET('Hygiene Data'!$H$12,0,10*ROW('Hygiene Data'!H148)))</f>
        <v/>
      </c>
      <c r="EC154" s="276" t="str">
        <f ca="true">+IF(OFFSET('Hygiene Data'!$H$13,0,10*ROW('Hygiene Data'!H148))="","",OFFSET('Hygiene Data'!$H$13,0,10*ROW('Hygiene Data'!H148)))</f>
        <v/>
      </c>
      <c r="ED154" s="276" t="str">
        <f ca="true">+IF(OFFSET('Hygiene Data'!$I$11,0,10*ROW('Hygiene Data'!I148))="","",OFFSET('Hygiene Data'!$I$11,0,10*ROW('Hygiene Data'!I148)))</f>
        <v/>
      </c>
      <c r="EE154" s="276" t="str">
        <f ca="true">+IF(OFFSET('Hygiene Data'!$I$12,0,10*ROW('Hygiene Data'!I148))="","",OFFSET('Hygiene Data'!$I$12,0,10*ROW('Hygiene Data'!I148)))</f>
        <v/>
      </c>
      <c r="EF154" s="276"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2"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6"/>
      <c r="BS155" s="276" t="str">
        <f ca="true">+IF(OFFSET('Water Data'!$D$27,0,10*ROW('Water Data'!D149))="","",OFFSET('Water Data'!$D$27,0,10*ROW('Water Data'!D149)))</f>
        <v/>
      </c>
      <c r="BT155" s="276" t="str">
        <f ca="true">+IF(OFFSET('Water Data'!$D$28,0,10*ROW('Water Data'!D149))="","",OFFSET('Water Data'!$D$28,0,10*ROW('Water Data'!D149)))</f>
        <v/>
      </c>
      <c r="BU155" s="276" t="str">
        <f ca="true">+IF(OFFSET('Water Data'!$D$29,0,10*ROW('Water Data'!D149))="","",OFFSET('Water Data'!$D$29,0,10*ROW('Water Data'!D149)))</f>
        <v/>
      </c>
      <c r="BV155" s="276" t="str">
        <f ca="true">+IF(OFFSET('Water Data'!$E$27,0,10*ROW('Water Data'!E149))="","",OFFSET('Water Data'!$E$27,0,10*ROW('Water Data'!E149)))</f>
        <v/>
      </c>
      <c r="BW155" s="276" t="str">
        <f ca="true">+IF(OFFSET('Water Data'!$E$28,0,10*ROW('Water Data'!E149))="","",OFFSET('Water Data'!$E$28,0,10*ROW('Water Data'!E149)))</f>
        <v/>
      </c>
      <c r="BX155" s="276" t="str">
        <f ca="true">+IF(OFFSET('Water Data'!$E$29,0,10*ROW('Water Data'!E149))="","",OFFSET('Water Data'!$E$29,0,10*ROW('Water Data'!E149)))</f>
        <v/>
      </c>
      <c r="BY155" s="276" t="str">
        <f ca="true">+IF(OFFSET('Water Data'!$F$27,0,10*ROW('Water Data'!F149))="","",OFFSET('Water Data'!$F$27,0,10*ROW('Water Data'!F149)))</f>
        <v/>
      </c>
      <c r="BZ155" s="276" t="str">
        <f ca="true">+IF(OFFSET('Water Data'!$F$28,0,10*ROW('Water Data'!F149))="","",OFFSET('Water Data'!$F$28,0,10*ROW('Water Data'!F149)))</f>
        <v/>
      </c>
      <c r="CA155" s="276" t="str">
        <f ca="true">+IF(OFFSET('Water Data'!$F$29,0,10*ROW('Water Data'!F149))="","",OFFSET('Water Data'!$F$29,0,10*ROW('Water Data'!F149)))</f>
        <v/>
      </c>
      <c r="CB155" s="276" t="str">
        <f ca="true">+IF(OFFSET('Water Data'!$G$27,0,10*ROW('Water Data'!G149))="","",OFFSET('Water Data'!$G$27,0,10*ROW('Water Data'!G149)))</f>
        <v/>
      </c>
      <c r="CC155" s="276" t="str">
        <f ca="true">+IF(OFFSET('Water Data'!$G$28,0,10*ROW('Water Data'!G149))="","",OFFSET('Water Data'!$G$28,0,10*ROW('Water Data'!G149)))</f>
        <v/>
      </c>
      <c r="CD155" s="276" t="str">
        <f ca="true">+IF(OFFSET('Water Data'!$G$29,0,10*ROW('Water Data'!G149))="","",OFFSET('Water Data'!$G$29,0,10*ROW('Water Data'!G149)))</f>
        <v/>
      </c>
      <c r="CE155" s="276" t="str">
        <f ca="true">+IF(OFFSET('Water Data'!$H$27,0,10*ROW('Water Data'!H149))="","",OFFSET('Water Data'!$H$27,0,10*ROW('Water Data'!H149)))</f>
        <v/>
      </c>
      <c r="CF155" s="276" t="str">
        <f ca="true">+IF(OFFSET('Water Data'!$H$28,0,10*ROW('Water Data'!H149))="","",OFFSET('Water Data'!$H$28,0,10*ROW('Water Data'!H149)))</f>
        <v/>
      </c>
      <c r="CG155" s="276" t="str">
        <f ca="true">+IF(OFFSET('Water Data'!$H$29,0,10*ROW('Water Data'!H149))="","",OFFSET('Water Data'!$H$29,0,10*ROW('Water Data'!H149)))</f>
        <v/>
      </c>
      <c r="CH155" s="276" t="str">
        <f ca="true">+IF(OFFSET('Water Data'!$I$27,0,10*ROW('Water Data'!I149))="","",OFFSET('Water Data'!$I$27,0,10*ROW('Water Data'!I149)))</f>
        <v/>
      </c>
      <c r="CI155" s="276" t="str">
        <f ca="true">+IF(OFFSET('Water Data'!$I$28,0,10*ROW('Water Data'!I149))="","",OFFSET('Water Data'!$I$28,0,10*ROW('Water Data'!I149)))</f>
        <v/>
      </c>
      <c r="CJ155" s="276" t="str">
        <f ca="true">+IF(OFFSET('Water Data'!$I$29,0,10*ROW('Water Data'!I149))="","",OFFSET('Water Data'!$I$29,0,10*ROW('Water Data'!I149)))</f>
        <v/>
      </c>
      <c r="CK155" s="276" t="str">
        <f ca="true">+IF(OFFSET('Sanitation Data'!$D$28,0,10*ROW('Sanitation Data'!D149))="","",OFFSET('Sanitation Data'!$D$28,0,10*ROW('Sanitation Data'!D149)))</f>
        <v/>
      </c>
      <c r="CL155" s="276" t="str">
        <f ca="true">+IF(OFFSET('Sanitation Data'!$D$29,0,10*ROW('Sanitation Data'!D149))="","",OFFSET('Sanitation Data'!$D$29,0,10*ROW('Sanitation Data'!D149)))</f>
        <v/>
      </c>
      <c r="CM155" s="276" t="str">
        <f ca="true">+IF(OFFSET('Sanitation Data'!$D$30,0,10*ROW('Sanitation Data'!D149))="","",OFFSET('Sanitation Data'!$D$30,0,10*ROW('Sanitation Data'!D149)))</f>
        <v/>
      </c>
      <c r="CN155" s="276" t="str">
        <f ca="true">+IF(OFFSET('Sanitation Data'!$D$31,0,10*ROW('Sanitation Data'!D149))="","",OFFSET('Sanitation Data'!$D$31,0,10*ROW('Sanitation Data'!D149)))</f>
        <v/>
      </c>
      <c r="CO155" s="276" t="str">
        <f ca="true">+IF(OFFSET('Sanitation Data'!$D$32,0,10*ROW('Sanitation Data'!D149))="","",OFFSET('Sanitation Data'!$D$32,0,10*ROW('Sanitation Data'!D149)))</f>
        <v/>
      </c>
      <c r="CP155" s="276" t="str">
        <f ca="true">+IF(OFFSET('Sanitation Data'!$E$28,0,10*ROW('Sanitation Data'!E149))="","",OFFSET('Sanitation Data'!$E$28,0,10*ROW('Sanitation Data'!E149)))</f>
        <v/>
      </c>
      <c r="CQ155" s="276" t="str">
        <f ca="true">+IF(OFFSET('Sanitation Data'!$E$29,0,10*ROW('Sanitation Data'!E149))="","",OFFSET('Sanitation Data'!$E$29,0,10*ROW('Sanitation Data'!E149)))</f>
        <v/>
      </c>
      <c r="CR155" s="276" t="str">
        <f ca="true">+IF(OFFSET('Sanitation Data'!$E$30,0,10*ROW('Sanitation Data'!E149))="","",OFFSET('Sanitation Data'!$E$30,0,10*ROW('Sanitation Data'!E149)))</f>
        <v/>
      </c>
      <c r="CS155" s="276" t="str">
        <f ca="true">+IF(OFFSET('Sanitation Data'!$E$31,0,10*ROW('Sanitation Data'!E149))="","",OFFSET('Sanitation Data'!$E$31,0,10*ROW('Sanitation Data'!E149)))</f>
        <v/>
      </c>
      <c r="CT155" s="276" t="str">
        <f ca="true">+IF(OFFSET('Sanitation Data'!$E$32,0,10*ROW('Sanitation Data'!E149))="","",OFFSET('Sanitation Data'!$E$32,0,10*ROW('Sanitation Data'!E149)))</f>
        <v/>
      </c>
      <c r="CU155" s="276" t="str">
        <f ca="true">+IF(OFFSET('Sanitation Data'!$F$28,0,10*ROW('Sanitation Data'!F149))="","",OFFSET('Sanitation Data'!$F$28,0,10*ROW('Sanitation Data'!F149)))</f>
        <v/>
      </c>
      <c r="CV155" s="276" t="str">
        <f ca="true">+IF(OFFSET('Sanitation Data'!$F$29,0,10*ROW('Sanitation Data'!F149))="","",OFFSET('Sanitation Data'!$F$29,0,10*ROW('Sanitation Data'!F149)))</f>
        <v/>
      </c>
      <c r="CW155" s="276" t="str">
        <f ca="true">+IF(OFFSET('Sanitation Data'!$F$30,0,10*ROW('Sanitation Data'!F149))="","",OFFSET('Sanitation Data'!$F$30,0,10*ROW('Sanitation Data'!F149)))</f>
        <v/>
      </c>
      <c r="CX155" s="276" t="str">
        <f ca="true">+IF(OFFSET('Sanitation Data'!$F$31,0,10*ROW('Sanitation Data'!F149))="","",OFFSET('Sanitation Data'!$F$31,0,10*ROW('Sanitation Data'!F149)))</f>
        <v/>
      </c>
      <c r="CY155" s="276" t="str">
        <f ca="true">+IF(OFFSET('Sanitation Data'!$F$32,0,10*ROW('Sanitation Data'!F149))="","",OFFSET('Sanitation Data'!$F$32,0,10*ROW('Sanitation Data'!F149)))</f>
        <v/>
      </c>
      <c r="CZ155" s="276" t="str">
        <f ca="true">+IF(OFFSET('Sanitation Data'!$G$28,0,10*ROW('Sanitation Data'!G149))="","",OFFSET('Sanitation Data'!$G$28,0,10*ROW('Sanitation Data'!G149)))</f>
        <v/>
      </c>
      <c r="DA155" s="276" t="str">
        <f ca="true">+IF(OFFSET('Sanitation Data'!$G$29,0,10*ROW('Sanitation Data'!G149))="","",OFFSET('Sanitation Data'!$G$29,0,10*ROW('Sanitation Data'!G149)))</f>
        <v/>
      </c>
      <c r="DB155" s="276" t="str">
        <f ca="true">+IF(OFFSET('Sanitation Data'!$G$30,0,10*ROW('Sanitation Data'!G149))="","",OFFSET('Sanitation Data'!$G$30,0,10*ROW('Sanitation Data'!G149)))</f>
        <v/>
      </c>
      <c r="DC155" s="276" t="str">
        <f ca="true">+IF(OFFSET('Sanitation Data'!$G$31,0,10*ROW('Sanitation Data'!G149))="","",OFFSET('Sanitation Data'!$G$31,0,10*ROW('Sanitation Data'!G149)))</f>
        <v/>
      </c>
      <c r="DD155" s="276" t="str">
        <f ca="true">+IF(OFFSET('Sanitation Data'!$G$32,0,10*ROW('Sanitation Data'!G149))="","",OFFSET('Sanitation Data'!$G$32,0,10*ROW('Sanitation Data'!G149)))</f>
        <v/>
      </c>
      <c r="DE155" s="276" t="str">
        <f ca="true">+IF(OFFSET('Sanitation Data'!$H$28,0,10*ROW('Sanitation Data'!H149))="","",OFFSET('Sanitation Data'!$H$28,0,10*ROW('Sanitation Data'!H149)))</f>
        <v/>
      </c>
      <c r="DF155" s="276" t="str">
        <f ca="true">+IF(OFFSET('Sanitation Data'!$H$29,0,10*ROW('Sanitation Data'!H149))="","",OFFSET('Sanitation Data'!$H$29,0,10*ROW('Sanitation Data'!H149)))</f>
        <v/>
      </c>
      <c r="DG155" s="276" t="str">
        <f ca="true">+IF(OFFSET('Sanitation Data'!$H$30,0,10*ROW('Sanitation Data'!H149))="","",OFFSET('Sanitation Data'!$H$30,0,10*ROW('Sanitation Data'!H149)))</f>
        <v/>
      </c>
      <c r="DH155" s="276" t="str">
        <f ca="true">+IF(OFFSET('Sanitation Data'!$H$31,0,10*ROW('Sanitation Data'!H149))="","",OFFSET('Sanitation Data'!$H$31,0,10*ROW('Sanitation Data'!H149)))</f>
        <v/>
      </c>
      <c r="DI155" s="276" t="str">
        <f ca="true">+IF(OFFSET('Sanitation Data'!$H$32,0,10*ROW('Sanitation Data'!H149))="","",OFFSET('Sanitation Data'!$H$32,0,10*ROW('Sanitation Data'!H149)))</f>
        <v/>
      </c>
      <c r="DJ155" s="276" t="str">
        <f ca="true">+IF(OFFSET('Sanitation Data'!$I$28,0,10*ROW('Sanitation Data'!I149))="","",OFFSET('Sanitation Data'!$I$28,0,10*ROW('Sanitation Data'!I149)))</f>
        <v/>
      </c>
      <c r="DK155" s="276" t="str">
        <f ca="true">+IF(OFFSET('Sanitation Data'!$I$29,0,10*ROW('Sanitation Data'!I149))="","",OFFSET('Sanitation Data'!$I$29,0,10*ROW('Sanitation Data'!I149)))</f>
        <v/>
      </c>
      <c r="DL155" s="276" t="str">
        <f ca="true">+IF(OFFSET('Sanitation Data'!$I$30,0,10*ROW('Sanitation Data'!I149))="","",OFFSET('Sanitation Data'!$I$30,0,10*ROW('Sanitation Data'!I149)))</f>
        <v/>
      </c>
      <c r="DM155" s="276" t="str">
        <f ca="true">+IF(OFFSET('Sanitation Data'!$I$31,0,10*ROW('Sanitation Data'!I149))="","",OFFSET('Sanitation Data'!$I$31,0,10*ROW('Sanitation Data'!I149)))</f>
        <v/>
      </c>
      <c r="DN155" s="276" t="str">
        <f ca="true">+IF(OFFSET('Sanitation Data'!$I$32,0,10*ROW('Sanitation Data'!I149))="","",OFFSET('Sanitation Data'!$I$32,0,10*ROW('Sanitation Data'!I149)))</f>
        <v/>
      </c>
      <c r="DO155" s="276" t="str">
        <f ca="true">+IF(OFFSET('Hygiene Data'!$D$11,0,10*ROW('Hygiene Data'!D149))="","",OFFSET('Hygiene Data'!$D$11,0,10*ROW('Hygiene Data'!D149)))</f>
        <v/>
      </c>
      <c r="DP155" s="276" t="str">
        <f ca="true">+IF(OFFSET('Hygiene Data'!$D$12,0,10*ROW('Hygiene Data'!D149))="","",OFFSET('Hygiene Data'!$D$12,0,10*ROW('Hygiene Data'!D149)))</f>
        <v/>
      </c>
      <c r="DQ155" s="276" t="str">
        <f ca="true">+IF(OFFSET('Hygiene Data'!$D$13,0,10*ROW('Hygiene Data'!D149))="","",OFFSET('Hygiene Data'!$D$13,0,10*ROW('Hygiene Data'!D149)))</f>
        <v/>
      </c>
      <c r="DR155" s="276" t="str">
        <f ca="true">+IF(OFFSET('Hygiene Data'!$E$11,0,10*ROW('Hygiene Data'!E149))="","",OFFSET('Hygiene Data'!$E$11,0,10*ROW('Hygiene Data'!E149)))</f>
        <v/>
      </c>
      <c r="DS155" s="276" t="str">
        <f ca="true">+IF(OFFSET('Hygiene Data'!$E$12,0,10*ROW('Hygiene Data'!E149))="","",OFFSET('Hygiene Data'!$E$12,0,10*ROW('Hygiene Data'!E149)))</f>
        <v/>
      </c>
      <c r="DT155" s="276" t="str">
        <f ca="true">+IF(OFFSET('Hygiene Data'!$E$13,0,10*ROW('Hygiene Data'!E149))="","",OFFSET('Hygiene Data'!$E$13,0,10*ROW('Hygiene Data'!E149)))</f>
        <v/>
      </c>
      <c r="DU155" s="276" t="str">
        <f ca="true">+IF(OFFSET('Hygiene Data'!$F$11,0,10*ROW('Hygiene Data'!F149))="","",OFFSET('Hygiene Data'!$F$11,0,10*ROW('Hygiene Data'!F149)))</f>
        <v/>
      </c>
      <c r="DV155" s="276" t="str">
        <f ca="true">+IF(OFFSET('Hygiene Data'!$F$12,0,10*ROW('Hygiene Data'!F149))="","",OFFSET('Hygiene Data'!$F$12,0,10*ROW('Hygiene Data'!F149)))</f>
        <v/>
      </c>
      <c r="DW155" s="276" t="str">
        <f ca="true">+IF(OFFSET('Hygiene Data'!$F$13,0,10*ROW('Hygiene Data'!F149))="","",OFFSET('Hygiene Data'!$F$13,0,10*ROW('Hygiene Data'!F149)))</f>
        <v/>
      </c>
      <c r="DX155" s="276" t="str">
        <f ca="true">+IF(OFFSET('Hygiene Data'!$G$11,0,10*ROW('Hygiene Data'!G149))="","",OFFSET('Hygiene Data'!$G$11,0,10*ROW('Hygiene Data'!G149)))</f>
        <v/>
      </c>
      <c r="DY155" s="276" t="str">
        <f ca="true">+IF(OFFSET('Hygiene Data'!$G$12,0,10*ROW('Hygiene Data'!G149))="","",OFFSET('Hygiene Data'!$G$12,0,10*ROW('Hygiene Data'!G149)))</f>
        <v/>
      </c>
      <c r="DZ155" s="276" t="str">
        <f ca="true">+IF(OFFSET('Hygiene Data'!$G$13,0,10*ROW('Hygiene Data'!G149))="","",OFFSET('Hygiene Data'!$G$13,0,10*ROW('Hygiene Data'!G149)))</f>
        <v/>
      </c>
      <c r="EA155" s="276" t="str">
        <f ca="true">+IF(OFFSET('Hygiene Data'!$H$11,0,10*ROW('Hygiene Data'!H149))="","",OFFSET('Hygiene Data'!$H$11,0,10*ROW('Hygiene Data'!H149)))</f>
        <v/>
      </c>
      <c r="EB155" s="276" t="str">
        <f ca="true">+IF(OFFSET('Hygiene Data'!$H$12,0,10*ROW('Hygiene Data'!H149))="","",OFFSET('Hygiene Data'!$H$12,0,10*ROW('Hygiene Data'!H149)))</f>
        <v/>
      </c>
      <c r="EC155" s="276" t="str">
        <f ca="true">+IF(OFFSET('Hygiene Data'!$H$13,0,10*ROW('Hygiene Data'!H149))="","",OFFSET('Hygiene Data'!$H$13,0,10*ROW('Hygiene Data'!H149)))</f>
        <v/>
      </c>
      <c r="ED155" s="276" t="str">
        <f ca="true">+IF(OFFSET('Hygiene Data'!$I$11,0,10*ROW('Hygiene Data'!I149))="","",OFFSET('Hygiene Data'!$I$11,0,10*ROW('Hygiene Data'!I149)))</f>
        <v/>
      </c>
      <c r="EE155" s="276" t="str">
        <f ca="true">+IF(OFFSET('Hygiene Data'!$I$12,0,10*ROW('Hygiene Data'!I149))="","",OFFSET('Hygiene Data'!$I$12,0,10*ROW('Hygiene Data'!I149)))</f>
        <v/>
      </c>
      <c r="EF155" s="276"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2"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6"/>
      <c r="BS156" s="276" t="str">
        <f ca="true">+IF(OFFSET('Water Data'!$D$27,0,10*ROW('Water Data'!D150))="","",OFFSET('Water Data'!$D$27,0,10*ROW('Water Data'!D150)))</f>
        <v/>
      </c>
      <c r="BT156" s="276" t="str">
        <f ca="true">+IF(OFFSET('Water Data'!$D$28,0,10*ROW('Water Data'!D150))="","",OFFSET('Water Data'!$D$28,0,10*ROW('Water Data'!D150)))</f>
        <v/>
      </c>
      <c r="BU156" s="276" t="str">
        <f ca="true">+IF(OFFSET('Water Data'!$D$29,0,10*ROW('Water Data'!D150))="","",OFFSET('Water Data'!$D$29,0,10*ROW('Water Data'!D150)))</f>
        <v/>
      </c>
      <c r="BV156" s="276" t="str">
        <f ca="true">+IF(OFFSET('Water Data'!$E$27,0,10*ROW('Water Data'!E150))="","",OFFSET('Water Data'!$E$27,0,10*ROW('Water Data'!E150)))</f>
        <v/>
      </c>
      <c r="BW156" s="276" t="str">
        <f ca="true">+IF(OFFSET('Water Data'!$E$28,0,10*ROW('Water Data'!E150))="","",OFFSET('Water Data'!$E$28,0,10*ROW('Water Data'!E150)))</f>
        <v/>
      </c>
      <c r="BX156" s="276" t="str">
        <f ca="true">+IF(OFFSET('Water Data'!$E$29,0,10*ROW('Water Data'!E150))="","",OFFSET('Water Data'!$E$29,0,10*ROW('Water Data'!E150)))</f>
        <v/>
      </c>
      <c r="BY156" s="276" t="str">
        <f ca="true">+IF(OFFSET('Water Data'!$F$27,0,10*ROW('Water Data'!F150))="","",OFFSET('Water Data'!$F$27,0,10*ROW('Water Data'!F150)))</f>
        <v/>
      </c>
      <c r="BZ156" s="276" t="str">
        <f ca="true">+IF(OFFSET('Water Data'!$F$28,0,10*ROW('Water Data'!F150))="","",OFFSET('Water Data'!$F$28,0,10*ROW('Water Data'!F150)))</f>
        <v/>
      </c>
      <c r="CA156" s="276" t="str">
        <f ca="true">+IF(OFFSET('Water Data'!$F$29,0,10*ROW('Water Data'!F150))="","",OFFSET('Water Data'!$F$29,0,10*ROW('Water Data'!F150)))</f>
        <v/>
      </c>
      <c r="CB156" s="276" t="str">
        <f ca="true">+IF(OFFSET('Water Data'!$G$27,0,10*ROW('Water Data'!G150))="","",OFFSET('Water Data'!$G$27,0,10*ROW('Water Data'!G150)))</f>
        <v/>
      </c>
      <c r="CC156" s="276" t="str">
        <f ca="true">+IF(OFFSET('Water Data'!$G$28,0,10*ROW('Water Data'!G150))="","",OFFSET('Water Data'!$G$28,0,10*ROW('Water Data'!G150)))</f>
        <v/>
      </c>
      <c r="CD156" s="276" t="str">
        <f ca="true">+IF(OFFSET('Water Data'!$G$29,0,10*ROW('Water Data'!G150))="","",OFFSET('Water Data'!$G$29,0,10*ROW('Water Data'!G150)))</f>
        <v/>
      </c>
      <c r="CE156" s="276" t="str">
        <f ca="true">+IF(OFFSET('Water Data'!$H$27,0,10*ROW('Water Data'!H150))="","",OFFSET('Water Data'!$H$27,0,10*ROW('Water Data'!H150)))</f>
        <v/>
      </c>
      <c r="CF156" s="276" t="str">
        <f ca="true">+IF(OFFSET('Water Data'!$H$28,0,10*ROW('Water Data'!H150))="","",OFFSET('Water Data'!$H$28,0,10*ROW('Water Data'!H150)))</f>
        <v/>
      </c>
      <c r="CG156" s="276" t="str">
        <f ca="true">+IF(OFFSET('Water Data'!$H$29,0,10*ROW('Water Data'!H150))="","",OFFSET('Water Data'!$H$29,0,10*ROW('Water Data'!H150)))</f>
        <v/>
      </c>
      <c r="CH156" s="276" t="str">
        <f ca="true">+IF(OFFSET('Water Data'!$I$27,0,10*ROW('Water Data'!I150))="","",OFFSET('Water Data'!$I$27,0,10*ROW('Water Data'!I150)))</f>
        <v/>
      </c>
      <c r="CI156" s="276" t="str">
        <f ca="true">+IF(OFFSET('Water Data'!$I$28,0,10*ROW('Water Data'!I150))="","",OFFSET('Water Data'!$I$28,0,10*ROW('Water Data'!I150)))</f>
        <v/>
      </c>
      <c r="CJ156" s="276" t="str">
        <f ca="true">+IF(OFFSET('Water Data'!$I$29,0,10*ROW('Water Data'!I150))="","",OFFSET('Water Data'!$I$29,0,10*ROW('Water Data'!I150)))</f>
        <v/>
      </c>
      <c r="CK156" s="276" t="str">
        <f ca="true">+IF(OFFSET('Sanitation Data'!$D$28,0,10*ROW('Sanitation Data'!D150))="","",OFFSET('Sanitation Data'!$D$28,0,10*ROW('Sanitation Data'!D150)))</f>
        <v/>
      </c>
      <c r="CL156" s="276" t="str">
        <f ca="true">+IF(OFFSET('Sanitation Data'!$D$29,0,10*ROW('Sanitation Data'!D150))="","",OFFSET('Sanitation Data'!$D$29,0,10*ROW('Sanitation Data'!D150)))</f>
        <v/>
      </c>
      <c r="CM156" s="276" t="str">
        <f ca="true">+IF(OFFSET('Sanitation Data'!$D$30,0,10*ROW('Sanitation Data'!D150))="","",OFFSET('Sanitation Data'!$D$30,0,10*ROW('Sanitation Data'!D150)))</f>
        <v/>
      </c>
      <c r="CN156" s="276" t="str">
        <f ca="true">+IF(OFFSET('Sanitation Data'!$D$31,0,10*ROW('Sanitation Data'!D150))="","",OFFSET('Sanitation Data'!$D$31,0,10*ROW('Sanitation Data'!D150)))</f>
        <v/>
      </c>
      <c r="CO156" s="276" t="str">
        <f ca="true">+IF(OFFSET('Sanitation Data'!$D$32,0,10*ROW('Sanitation Data'!D150))="","",OFFSET('Sanitation Data'!$D$32,0,10*ROW('Sanitation Data'!D150)))</f>
        <v/>
      </c>
      <c r="CP156" s="276" t="str">
        <f ca="true">+IF(OFFSET('Sanitation Data'!$E$28,0,10*ROW('Sanitation Data'!E150))="","",OFFSET('Sanitation Data'!$E$28,0,10*ROW('Sanitation Data'!E150)))</f>
        <v/>
      </c>
      <c r="CQ156" s="276" t="str">
        <f ca="true">+IF(OFFSET('Sanitation Data'!$E$29,0,10*ROW('Sanitation Data'!E150))="","",OFFSET('Sanitation Data'!$E$29,0,10*ROW('Sanitation Data'!E150)))</f>
        <v/>
      </c>
      <c r="CR156" s="276" t="str">
        <f ca="true">+IF(OFFSET('Sanitation Data'!$E$30,0,10*ROW('Sanitation Data'!E150))="","",OFFSET('Sanitation Data'!$E$30,0,10*ROW('Sanitation Data'!E150)))</f>
        <v/>
      </c>
      <c r="CS156" s="276" t="str">
        <f ca="true">+IF(OFFSET('Sanitation Data'!$E$31,0,10*ROW('Sanitation Data'!E150))="","",OFFSET('Sanitation Data'!$E$31,0,10*ROW('Sanitation Data'!E150)))</f>
        <v/>
      </c>
      <c r="CT156" s="276" t="str">
        <f ca="true">+IF(OFFSET('Sanitation Data'!$E$32,0,10*ROW('Sanitation Data'!E150))="","",OFFSET('Sanitation Data'!$E$32,0,10*ROW('Sanitation Data'!E150)))</f>
        <v/>
      </c>
      <c r="CU156" s="276" t="str">
        <f ca="true">+IF(OFFSET('Sanitation Data'!$F$28,0,10*ROW('Sanitation Data'!F150))="","",OFFSET('Sanitation Data'!$F$28,0,10*ROW('Sanitation Data'!F150)))</f>
        <v/>
      </c>
      <c r="CV156" s="276" t="str">
        <f ca="true">+IF(OFFSET('Sanitation Data'!$F$29,0,10*ROW('Sanitation Data'!F150))="","",OFFSET('Sanitation Data'!$F$29,0,10*ROW('Sanitation Data'!F150)))</f>
        <v/>
      </c>
      <c r="CW156" s="276" t="str">
        <f ca="true">+IF(OFFSET('Sanitation Data'!$F$30,0,10*ROW('Sanitation Data'!F150))="","",OFFSET('Sanitation Data'!$F$30,0,10*ROW('Sanitation Data'!F150)))</f>
        <v/>
      </c>
      <c r="CX156" s="276" t="str">
        <f ca="true">+IF(OFFSET('Sanitation Data'!$F$31,0,10*ROW('Sanitation Data'!F150))="","",OFFSET('Sanitation Data'!$F$31,0,10*ROW('Sanitation Data'!F150)))</f>
        <v/>
      </c>
      <c r="CY156" s="276" t="str">
        <f ca="true">+IF(OFFSET('Sanitation Data'!$F$32,0,10*ROW('Sanitation Data'!F150))="","",OFFSET('Sanitation Data'!$F$32,0,10*ROW('Sanitation Data'!F150)))</f>
        <v/>
      </c>
      <c r="CZ156" s="276" t="str">
        <f ca="true">+IF(OFFSET('Sanitation Data'!$G$28,0,10*ROW('Sanitation Data'!G150))="","",OFFSET('Sanitation Data'!$G$28,0,10*ROW('Sanitation Data'!G150)))</f>
        <v/>
      </c>
      <c r="DA156" s="276" t="str">
        <f ca="true">+IF(OFFSET('Sanitation Data'!$G$29,0,10*ROW('Sanitation Data'!G150))="","",OFFSET('Sanitation Data'!$G$29,0,10*ROW('Sanitation Data'!G150)))</f>
        <v/>
      </c>
      <c r="DB156" s="276" t="str">
        <f ca="true">+IF(OFFSET('Sanitation Data'!$G$30,0,10*ROW('Sanitation Data'!G150))="","",OFFSET('Sanitation Data'!$G$30,0,10*ROW('Sanitation Data'!G150)))</f>
        <v/>
      </c>
      <c r="DC156" s="276" t="str">
        <f ca="true">+IF(OFFSET('Sanitation Data'!$G$31,0,10*ROW('Sanitation Data'!G150))="","",OFFSET('Sanitation Data'!$G$31,0,10*ROW('Sanitation Data'!G150)))</f>
        <v/>
      </c>
      <c r="DD156" s="276" t="str">
        <f ca="true">+IF(OFFSET('Sanitation Data'!$G$32,0,10*ROW('Sanitation Data'!G150))="","",OFFSET('Sanitation Data'!$G$32,0,10*ROW('Sanitation Data'!G150)))</f>
        <v/>
      </c>
      <c r="DE156" s="276" t="str">
        <f ca="true">+IF(OFFSET('Sanitation Data'!$H$28,0,10*ROW('Sanitation Data'!H150))="","",OFFSET('Sanitation Data'!$H$28,0,10*ROW('Sanitation Data'!H150)))</f>
        <v/>
      </c>
      <c r="DF156" s="276" t="str">
        <f ca="true">+IF(OFFSET('Sanitation Data'!$H$29,0,10*ROW('Sanitation Data'!H150))="","",OFFSET('Sanitation Data'!$H$29,0,10*ROW('Sanitation Data'!H150)))</f>
        <v/>
      </c>
      <c r="DG156" s="276" t="str">
        <f ca="true">+IF(OFFSET('Sanitation Data'!$H$30,0,10*ROW('Sanitation Data'!H150))="","",OFFSET('Sanitation Data'!$H$30,0,10*ROW('Sanitation Data'!H150)))</f>
        <v/>
      </c>
      <c r="DH156" s="276" t="str">
        <f ca="true">+IF(OFFSET('Sanitation Data'!$H$31,0,10*ROW('Sanitation Data'!H150))="","",OFFSET('Sanitation Data'!$H$31,0,10*ROW('Sanitation Data'!H150)))</f>
        <v/>
      </c>
      <c r="DI156" s="276" t="str">
        <f ca="true">+IF(OFFSET('Sanitation Data'!$H$32,0,10*ROW('Sanitation Data'!H150))="","",OFFSET('Sanitation Data'!$H$32,0,10*ROW('Sanitation Data'!H150)))</f>
        <v/>
      </c>
      <c r="DJ156" s="276" t="str">
        <f ca="true">+IF(OFFSET('Sanitation Data'!$I$28,0,10*ROW('Sanitation Data'!I150))="","",OFFSET('Sanitation Data'!$I$28,0,10*ROW('Sanitation Data'!I150)))</f>
        <v/>
      </c>
      <c r="DK156" s="276" t="str">
        <f ca="true">+IF(OFFSET('Sanitation Data'!$I$29,0,10*ROW('Sanitation Data'!I150))="","",OFFSET('Sanitation Data'!$I$29,0,10*ROW('Sanitation Data'!I150)))</f>
        <v/>
      </c>
      <c r="DL156" s="276" t="str">
        <f ca="true">+IF(OFFSET('Sanitation Data'!$I$30,0,10*ROW('Sanitation Data'!I150))="","",OFFSET('Sanitation Data'!$I$30,0,10*ROW('Sanitation Data'!I150)))</f>
        <v/>
      </c>
      <c r="DM156" s="276" t="str">
        <f ca="true">+IF(OFFSET('Sanitation Data'!$I$31,0,10*ROW('Sanitation Data'!I150))="","",OFFSET('Sanitation Data'!$I$31,0,10*ROW('Sanitation Data'!I150)))</f>
        <v/>
      </c>
      <c r="DN156" s="276" t="str">
        <f ca="true">+IF(OFFSET('Sanitation Data'!$I$32,0,10*ROW('Sanitation Data'!I150))="","",OFFSET('Sanitation Data'!$I$32,0,10*ROW('Sanitation Data'!I150)))</f>
        <v/>
      </c>
      <c r="DO156" s="276" t="str">
        <f ca="true">+IF(OFFSET('Hygiene Data'!$D$11,0,10*ROW('Hygiene Data'!D150))="","",OFFSET('Hygiene Data'!$D$11,0,10*ROW('Hygiene Data'!D150)))</f>
        <v/>
      </c>
      <c r="DP156" s="276" t="str">
        <f ca="true">+IF(OFFSET('Hygiene Data'!$D$12,0,10*ROW('Hygiene Data'!D150))="","",OFFSET('Hygiene Data'!$D$12,0,10*ROW('Hygiene Data'!D150)))</f>
        <v/>
      </c>
      <c r="DQ156" s="276" t="str">
        <f ca="true">+IF(OFFSET('Hygiene Data'!$D$13,0,10*ROW('Hygiene Data'!D150))="","",OFFSET('Hygiene Data'!$D$13,0,10*ROW('Hygiene Data'!D150)))</f>
        <v/>
      </c>
      <c r="DR156" s="276" t="str">
        <f ca="true">+IF(OFFSET('Hygiene Data'!$E$11,0,10*ROW('Hygiene Data'!E150))="","",OFFSET('Hygiene Data'!$E$11,0,10*ROW('Hygiene Data'!E150)))</f>
        <v/>
      </c>
      <c r="DS156" s="276" t="str">
        <f ca="true">+IF(OFFSET('Hygiene Data'!$E$12,0,10*ROW('Hygiene Data'!E150))="","",OFFSET('Hygiene Data'!$E$12,0,10*ROW('Hygiene Data'!E150)))</f>
        <v/>
      </c>
      <c r="DT156" s="276" t="str">
        <f ca="true">+IF(OFFSET('Hygiene Data'!$E$13,0,10*ROW('Hygiene Data'!E150))="","",OFFSET('Hygiene Data'!$E$13,0,10*ROW('Hygiene Data'!E150)))</f>
        <v/>
      </c>
      <c r="DU156" s="276" t="str">
        <f ca="true">+IF(OFFSET('Hygiene Data'!$F$11,0,10*ROW('Hygiene Data'!F150))="","",OFFSET('Hygiene Data'!$F$11,0,10*ROW('Hygiene Data'!F150)))</f>
        <v/>
      </c>
      <c r="DV156" s="276" t="str">
        <f ca="true">+IF(OFFSET('Hygiene Data'!$F$12,0,10*ROW('Hygiene Data'!F150))="","",OFFSET('Hygiene Data'!$F$12,0,10*ROW('Hygiene Data'!F150)))</f>
        <v/>
      </c>
      <c r="DW156" s="276" t="str">
        <f ca="true">+IF(OFFSET('Hygiene Data'!$F$13,0,10*ROW('Hygiene Data'!F150))="","",OFFSET('Hygiene Data'!$F$13,0,10*ROW('Hygiene Data'!F150)))</f>
        <v/>
      </c>
      <c r="DX156" s="276" t="str">
        <f ca="true">+IF(OFFSET('Hygiene Data'!$G$11,0,10*ROW('Hygiene Data'!G150))="","",OFFSET('Hygiene Data'!$G$11,0,10*ROW('Hygiene Data'!G150)))</f>
        <v/>
      </c>
      <c r="DY156" s="276" t="str">
        <f ca="true">+IF(OFFSET('Hygiene Data'!$G$12,0,10*ROW('Hygiene Data'!G150))="","",OFFSET('Hygiene Data'!$G$12,0,10*ROW('Hygiene Data'!G150)))</f>
        <v/>
      </c>
      <c r="DZ156" s="276" t="str">
        <f ca="true">+IF(OFFSET('Hygiene Data'!$G$13,0,10*ROW('Hygiene Data'!G150))="","",OFFSET('Hygiene Data'!$G$13,0,10*ROW('Hygiene Data'!G150)))</f>
        <v/>
      </c>
      <c r="EA156" s="276" t="str">
        <f ca="true">+IF(OFFSET('Hygiene Data'!$H$11,0,10*ROW('Hygiene Data'!H150))="","",OFFSET('Hygiene Data'!$H$11,0,10*ROW('Hygiene Data'!H150)))</f>
        <v/>
      </c>
      <c r="EB156" s="276" t="str">
        <f ca="true">+IF(OFFSET('Hygiene Data'!$H$12,0,10*ROW('Hygiene Data'!H150))="","",OFFSET('Hygiene Data'!$H$12,0,10*ROW('Hygiene Data'!H150)))</f>
        <v/>
      </c>
      <c r="EC156" s="276" t="str">
        <f ca="true">+IF(OFFSET('Hygiene Data'!$H$13,0,10*ROW('Hygiene Data'!H150))="","",OFFSET('Hygiene Data'!$H$13,0,10*ROW('Hygiene Data'!H150)))</f>
        <v/>
      </c>
      <c r="ED156" s="276" t="str">
        <f ca="true">+IF(OFFSET('Hygiene Data'!$I$11,0,10*ROW('Hygiene Data'!I150))="","",OFFSET('Hygiene Data'!$I$11,0,10*ROW('Hygiene Data'!I150)))</f>
        <v/>
      </c>
      <c r="EE156" s="276" t="str">
        <f ca="true">+IF(OFFSET('Hygiene Data'!$I$12,0,10*ROW('Hygiene Data'!I150))="","",OFFSET('Hygiene Data'!$I$12,0,10*ROW('Hygiene Data'!I150)))</f>
        <v/>
      </c>
      <c r="EF156" s="276"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2"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6"/>
      <c r="BS157" s="276" t="str">
        <f ca="true">+IF(OFFSET('Water Data'!$D$27,0,10*ROW('Water Data'!D151))="","",OFFSET('Water Data'!$D$27,0,10*ROW('Water Data'!D151)))</f>
        <v/>
      </c>
      <c r="BT157" s="276" t="str">
        <f ca="true">+IF(OFFSET('Water Data'!$D$28,0,10*ROW('Water Data'!D151))="","",OFFSET('Water Data'!$D$28,0,10*ROW('Water Data'!D151)))</f>
        <v/>
      </c>
      <c r="BU157" s="276" t="str">
        <f ca="true">+IF(OFFSET('Water Data'!$D$29,0,10*ROW('Water Data'!D151))="","",OFFSET('Water Data'!$D$29,0,10*ROW('Water Data'!D151)))</f>
        <v/>
      </c>
      <c r="BV157" s="276" t="str">
        <f ca="true">+IF(OFFSET('Water Data'!$E$27,0,10*ROW('Water Data'!E151))="","",OFFSET('Water Data'!$E$27,0,10*ROW('Water Data'!E151)))</f>
        <v/>
      </c>
      <c r="BW157" s="276" t="str">
        <f ca="true">+IF(OFFSET('Water Data'!$E$28,0,10*ROW('Water Data'!E151))="","",OFFSET('Water Data'!$E$28,0,10*ROW('Water Data'!E151)))</f>
        <v/>
      </c>
      <c r="BX157" s="276" t="str">
        <f ca="true">+IF(OFFSET('Water Data'!$E$29,0,10*ROW('Water Data'!E151))="","",OFFSET('Water Data'!$E$29,0,10*ROW('Water Data'!E151)))</f>
        <v/>
      </c>
      <c r="BY157" s="276" t="str">
        <f ca="true">+IF(OFFSET('Water Data'!$F$27,0,10*ROW('Water Data'!F151))="","",OFFSET('Water Data'!$F$27,0,10*ROW('Water Data'!F151)))</f>
        <v/>
      </c>
      <c r="BZ157" s="276" t="str">
        <f ca="true">+IF(OFFSET('Water Data'!$F$28,0,10*ROW('Water Data'!F151))="","",OFFSET('Water Data'!$F$28,0,10*ROW('Water Data'!F151)))</f>
        <v/>
      </c>
      <c r="CA157" s="276" t="str">
        <f ca="true">+IF(OFFSET('Water Data'!$F$29,0,10*ROW('Water Data'!F151))="","",OFFSET('Water Data'!$F$29,0,10*ROW('Water Data'!F151)))</f>
        <v/>
      </c>
      <c r="CB157" s="276" t="str">
        <f ca="true">+IF(OFFSET('Water Data'!$G$27,0,10*ROW('Water Data'!G151))="","",OFFSET('Water Data'!$G$27,0,10*ROW('Water Data'!G151)))</f>
        <v/>
      </c>
      <c r="CC157" s="276" t="str">
        <f ca="true">+IF(OFFSET('Water Data'!$G$28,0,10*ROW('Water Data'!G151))="","",OFFSET('Water Data'!$G$28,0,10*ROW('Water Data'!G151)))</f>
        <v/>
      </c>
      <c r="CD157" s="276" t="str">
        <f ca="true">+IF(OFFSET('Water Data'!$G$29,0,10*ROW('Water Data'!G151))="","",OFFSET('Water Data'!$G$29,0,10*ROW('Water Data'!G151)))</f>
        <v/>
      </c>
      <c r="CE157" s="276" t="str">
        <f ca="true">+IF(OFFSET('Water Data'!$H$27,0,10*ROW('Water Data'!H151))="","",OFFSET('Water Data'!$H$27,0,10*ROW('Water Data'!H151)))</f>
        <v/>
      </c>
      <c r="CF157" s="276" t="str">
        <f ca="true">+IF(OFFSET('Water Data'!$H$28,0,10*ROW('Water Data'!H151))="","",OFFSET('Water Data'!$H$28,0,10*ROW('Water Data'!H151)))</f>
        <v/>
      </c>
      <c r="CG157" s="276" t="str">
        <f ca="true">+IF(OFFSET('Water Data'!$H$29,0,10*ROW('Water Data'!H151))="","",OFFSET('Water Data'!$H$29,0,10*ROW('Water Data'!H151)))</f>
        <v/>
      </c>
      <c r="CH157" s="276" t="str">
        <f ca="true">+IF(OFFSET('Water Data'!$I$27,0,10*ROW('Water Data'!I151))="","",OFFSET('Water Data'!$I$27,0,10*ROW('Water Data'!I151)))</f>
        <v/>
      </c>
      <c r="CI157" s="276" t="str">
        <f ca="true">+IF(OFFSET('Water Data'!$I$28,0,10*ROW('Water Data'!I151))="","",OFFSET('Water Data'!$I$28,0,10*ROW('Water Data'!I151)))</f>
        <v/>
      </c>
      <c r="CJ157" s="276" t="str">
        <f ca="true">+IF(OFFSET('Water Data'!$I$29,0,10*ROW('Water Data'!I151))="","",OFFSET('Water Data'!$I$29,0,10*ROW('Water Data'!I151)))</f>
        <v/>
      </c>
      <c r="CK157" s="276" t="str">
        <f ca="true">+IF(OFFSET('Sanitation Data'!$D$28,0,10*ROW('Sanitation Data'!D151))="","",OFFSET('Sanitation Data'!$D$28,0,10*ROW('Sanitation Data'!D151)))</f>
        <v/>
      </c>
      <c r="CL157" s="276" t="str">
        <f ca="true">+IF(OFFSET('Sanitation Data'!$D$29,0,10*ROW('Sanitation Data'!D151))="","",OFFSET('Sanitation Data'!$D$29,0,10*ROW('Sanitation Data'!D151)))</f>
        <v/>
      </c>
      <c r="CM157" s="276" t="str">
        <f ca="true">+IF(OFFSET('Sanitation Data'!$D$30,0,10*ROW('Sanitation Data'!D151))="","",OFFSET('Sanitation Data'!$D$30,0,10*ROW('Sanitation Data'!D151)))</f>
        <v/>
      </c>
      <c r="CN157" s="276" t="str">
        <f ca="true">+IF(OFFSET('Sanitation Data'!$D$31,0,10*ROW('Sanitation Data'!D151))="","",OFFSET('Sanitation Data'!$D$31,0,10*ROW('Sanitation Data'!D151)))</f>
        <v/>
      </c>
      <c r="CO157" s="276" t="str">
        <f ca="true">+IF(OFFSET('Sanitation Data'!$D$32,0,10*ROW('Sanitation Data'!D151))="","",OFFSET('Sanitation Data'!$D$32,0,10*ROW('Sanitation Data'!D151)))</f>
        <v/>
      </c>
      <c r="CP157" s="276" t="str">
        <f ca="true">+IF(OFFSET('Sanitation Data'!$E$28,0,10*ROW('Sanitation Data'!E151))="","",OFFSET('Sanitation Data'!$E$28,0,10*ROW('Sanitation Data'!E151)))</f>
        <v/>
      </c>
      <c r="CQ157" s="276" t="str">
        <f ca="true">+IF(OFFSET('Sanitation Data'!$E$29,0,10*ROW('Sanitation Data'!E151))="","",OFFSET('Sanitation Data'!$E$29,0,10*ROW('Sanitation Data'!E151)))</f>
        <v/>
      </c>
      <c r="CR157" s="276" t="str">
        <f ca="true">+IF(OFFSET('Sanitation Data'!$E$30,0,10*ROW('Sanitation Data'!E151))="","",OFFSET('Sanitation Data'!$E$30,0,10*ROW('Sanitation Data'!E151)))</f>
        <v/>
      </c>
      <c r="CS157" s="276" t="str">
        <f ca="true">+IF(OFFSET('Sanitation Data'!$E$31,0,10*ROW('Sanitation Data'!E151))="","",OFFSET('Sanitation Data'!$E$31,0,10*ROW('Sanitation Data'!E151)))</f>
        <v/>
      </c>
      <c r="CT157" s="276" t="str">
        <f ca="true">+IF(OFFSET('Sanitation Data'!$E$32,0,10*ROW('Sanitation Data'!E151))="","",OFFSET('Sanitation Data'!$E$32,0,10*ROW('Sanitation Data'!E151)))</f>
        <v/>
      </c>
      <c r="CU157" s="276" t="str">
        <f ca="true">+IF(OFFSET('Sanitation Data'!$F$28,0,10*ROW('Sanitation Data'!F151))="","",OFFSET('Sanitation Data'!$F$28,0,10*ROW('Sanitation Data'!F151)))</f>
        <v/>
      </c>
      <c r="CV157" s="276" t="str">
        <f ca="true">+IF(OFFSET('Sanitation Data'!$F$29,0,10*ROW('Sanitation Data'!F151))="","",OFFSET('Sanitation Data'!$F$29,0,10*ROW('Sanitation Data'!F151)))</f>
        <v/>
      </c>
      <c r="CW157" s="276" t="str">
        <f ca="true">+IF(OFFSET('Sanitation Data'!$F$30,0,10*ROW('Sanitation Data'!F151))="","",OFFSET('Sanitation Data'!$F$30,0,10*ROW('Sanitation Data'!F151)))</f>
        <v/>
      </c>
      <c r="CX157" s="276" t="str">
        <f ca="true">+IF(OFFSET('Sanitation Data'!$F$31,0,10*ROW('Sanitation Data'!F151))="","",OFFSET('Sanitation Data'!$F$31,0,10*ROW('Sanitation Data'!F151)))</f>
        <v/>
      </c>
      <c r="CY157" s="276" t="str">
        <f ca="true">+IF(OFFSET('Sanitation Data'!$F$32,0,10*ROW('Sanitation Data'!F151))="","",OFFSET('Sanitation Data'!$F$32,0,10*ROW('Sanitation Data'!F151)))</f>
        <v/>
      </c>
      <c r="CZ157" s="276" t="str">
        <f ca="true">+IF(OFFSET('Sanitation Data'!$G$28,0,10*ROW('Sanitation Data'!G151))="","",OFFSET('Sanitation Data'!$G$28,0,10*ROW('Sanitation Data'!G151)))</f>
        <v/>
      </c>
      <c r="DA157" s="276" t="str">
        <f ca="true">+IF(OFFSET('Sanitation Data'!$G$29,0,10*ROW('Sanitation Data'!G151))="","",OFFSET('Sanitation Data'!$G$29,0,10*ROW('Sanitation Data'!G151)))</f>
        <v/>
      </c>
      <c r="DB157" s="276" t="str">
        <f ca="true">+IF(OFFSET('Sanitation Data'!$G$30,0,10*ROW('Sanitation Data'!G151))="","",OFFSET('Sanitation Data'!$G$30,0,10*ROW('Sanitation Data'!G151)))</f>
        <v/>
      </c>
      <c r="DC157" s="276" t="str">
        <f ca="true">+IF(OFFSET('Sanitation Data'!$G$31,0,10*ROW('Sanitation Data'!G151))="","",OFFSET('Sanitation Data'!$G$31,0,10*ROW('Sanitation Data'!G151)))</f>
        <v/>
      </c>
      <c r="DD157" s="276" t="str">
        <f ca="true">+IF(OFFSET('Sanitation Data'!$G$32,0,10*ROW('Sanitation Data'!G151))="","",OFFSET('Sanitation Data'!$G$32,0,10*ROW('Sanitation Data'!G151)))</f>
        <v/>
      </c>
      <c r="DE157" s="276" t="str">
        <f ca="true">+IF(OFFSET('Sanitation Data'!$H$28,0,10*ROW('Sanitation Data'!H151))="","",OFFSET('Sanitation Data'!$H$28,0,10*ROW('Sanitation Data'!H151)))</f>
        <v/>
      </c>
      <c r="DF157" s="276" t="str">
        <f ca="true">+IF(OFFSET('Sanitation Data'!$H$29,0,10*ROW('Sanitation Data'!H151))="","",OFFSET('Sanitation Data'!$H$29,0,10*ROW('Sanitation Data'!H151)))</f>
        <v/>
      </c>
      <c r="DG157" s="276" t="str">
        <f ca="true">+IF(OFFSET('Sanitation Data'!$H$30,0,10*ROW('Sanitation Data'!H151))="","",OFFSET('Sanitation Data'!$H$30,0,10*ROW('Sanitation Data'!H151)))</f>
        <v/>
      </c>
      <c r="DH157" s="276" t="str">
        <f ca="true">+IF(OFFSET('Sanitation Data'!$H$31,0,10*ROW('Sanitation Data'!H151))="","",OFFSET('Sanitation Data'!$H$31,0,10*ROW('Sanitation Data'!H151)))</f>
        <v/>
      </c>
      <c r="DI157" s="276" t="str">
        <f ca="true">+IF(OFFSET('Sanitation Data'!$H$32,0,10*ROW('Sanitation Data'!H151))="","",OFFSET('Sanitation Data'!$H$32,0,10*ROW('Sanitation Data'!H151)))</f>
        <v/>
      </c>
      <c r="DJ157" s="276" t="str">
        <f ca="true">+IF(OFFSET('Sanitation Data'!$I$28,0,10*ROW('Sanitation Data'!I151))="","",OFFSET('Sanitation Data'!$I$28,0,10*ROW('Sanitation Data'!I151)))</f>
        <v/>
      </c>
      <c r="DK157" s="276" t="str">
        <f ca="true">+IF(OFFSET('Sanitation Data'!$I$29,0,10*ROW('Sanitation Data'!I151))="","",OFFSET('Sanitation Data'!$I$29,0,10*ROW('Sanitation Data'!I151)))</f>
        <v/>
      </c>
      <c r="DL157" s="276" t="str">
        <f ca="true">+IF(OFFSET('Sanitation Data'!$I$30,0,10*ROW('Sanitation Data'!I151))="","",OFFSET('Sanitation Data'!$I$30,0,10*ROW('Sanitation Data'!I151)))</f>
        <v/>
      </c>
      <c r="DM157" s="276" t="str">
        <f ca="true">+IF(OFFSET('Sanitation Data'!$I$31,0,10*ROW('Sanitation Data'!I151))="","",OFFSET('Sanitation Data'!$I$31,0,10*ROW('Sanitation Data'!I151)))</f>
        <v/>
      </c>
      <c r="DN157" s="276" t="str">
        <f ca="true">+IF(OFFSET('Sanitation Data'!$I$32,0,10*ROW('Sanitation Data'!I151))="","",OFFSET('Sanitation Data'!$I$32,0,10*ROW('Sanitation Data'!I151)))</f>
        <v/>
      </c>
      <c r="DO157" s="276" t="str">
        <f ca="true">+IF(OFFSET('Hygiene Data'!$D$11,0,10*ROW('Hygiene Data'!D151))="","",OFFSET('Hygiene Data'!$D$11,0,10*ROW('Hygiene Data'!D151)))</f>
        <v/>
      </c>
      <c r="DP157" s="276" t="str">
        <f ca="true">+IF(OFFSET('Hygiene Data'!$D$12,0,10*ROW('Hygiene Data'!D151))="","",OFFSET('Hygiene Data'!$D$12,0,10*ROW('Hygiene Data'!D151)))</f>
        <v/>
      </c>
      <c r="DQ157" s="276" t="str">
        <f ca="true">+IF(OFFSET('Hygiene Data'!$D$13,0,10*ROW('Hygiene Data'!D151))="","",OFFSET('Hygiene Data'!$D$13,0,10*ROW('Hygiene Data'!D151)))</f>
        <v/>
      </c>
      <c r="DR157" s="276" t="str">
        <f ca="true">+IF(OFFSET('Hygiene Data'!$E$11,0,10*ROW('Hygiene Data'!E151))="","",OFFSET('Hygiene Data'!$E$11,0,10*ROW('Hygiene Data'!E151)))</f>
        <v/>
      </c>
      <c r="DS157" s="276" t="str">
        <f ca="true">+IF(OFFSET('Hygiene Data'!$E$12,0,10*ROW('Hygiene Data'!E151))="","",OFFSET('Hygiene Data'!$E$12,0,10*ROW('Hygiene Data'!E151)))</f>
        <v/>
      </c>
      <c r="DT157" s="276" t="str">
        <f ca="true">+IF(OFFSET('Hygiene Data'!$E$13,0,10*ROW('Hygiene Data'!E151))="","",OFFSET('Hygiene Data'!$E$13,0,10*ROW('Hygiene Data'!E151)))</f>
        <v/>
      </c>
      <c r="DU157" s="276" t="str">
        <f ca="true">+IF(OFFSET('Hygiene Data'!$F$11,0,10*ROW('Hygiene Data'!F151))="","",OFFSET('Hygiene Data'!$F$11,0,10*ROW('Hygiene Data'!F151)))</f>
        <v/>
      </c>
      <c r="DV157" s="276" t="str">
        <f ca="true">+IF(OFFSET('Hygiene Data'!$F$12,0,10*ROW('Hygiene Data'!F151))="","",OFFSET('Hygiene Data'!$F$12,0,10*ROW('Hygiene Data'!F151)))</f>
        <v/>
      </c>
      <c r="DW157" s="276" t="str">
        <f ca="true">+IF(OFFSET('Hygiene Data'!$F$13,0,10*ROW('Hygiene Data'!F151))="","",OFFSET('Hygiene Data'!$F$13,0,10*ROW('Hygiene Data'!F151)))</f>
        <v/>
      </c>
      <c r="DX157" s="276" t="str">
        <f ca="true">+IF(OFFSET('Hygiene Data'!$G$11,0,10*ROW('Hygiene Data'!G151))="","",OFFSET('Hygiene Data'!$G$11,0,10*ROW('Hygiene Data'!G151)))</f>
        <v/>
      </c>
      <c r="DY157" s="276" t="str">
        <f ca="true">+IF(OFFSET('Hygiene Data'!$G$12,0,10*ROW('Hygiene Data'!G151))="","",OFFSET('Hygiene Data'!$G$12,0,10*ROW('Hygiene Data'!G151)))</f>
        <v/>
      </c>
      <c r="DZ157" s="276" t="str">
        <f ca="true">+IF(OFFSET('Hygiene Data'!$G$13,0,10*ROW('Hygiene Data'!G151))="","",OFFSET('Hygiene Data'!$G$13,0,10*ROW('Hygiene Data'!G151)))</f>
        <v/>
      </c>
      <c r="EA157" s="276" t="str">
        <f ca="true">+IF(OFFSET('Hygiene Data'!$H$11,0,10*ROW('Hygiene Data'!H151))="","",OFFSET('Hygiene Data'!$H$11,0,10*ROW('Hygiene Data'!H151)))</f>
        <v/>
      </c>
      <c r="EB157" s="276" t="str">
        <f ca="true">+IF(OFFSET('Hygiene Data'!$H$12,0,10*ROW('Hygiene Data'!H151))="","",OFFSET('Hygiene Data'!$H$12,0,10*ROW('Hygiene Data'!H151)))</f>
        <v/>
      </c>
      <c r="EC157" s="276" t="str">
        <f ca="true">+IF(OFFSET('Hygiene Data'!$H$13,0,10*ROW('Hygiene Data'!H151))="","",OFFSET('Hygiene Data'!$H$13,0,10*ROW('Hygiene Data'!H151)))</f>
        <v/>
      </c>
      <c r="ED157" s="276" t="str">
        <f ca="true">+IF(OFFSET('Hygiene Data'!$I$11,0,10*ROW('Hygiene Data'!I151))="","",OFFSET('Hygiene Data'!$I$11,0,10*ROW('Hygiene Data'!I151)))</f>
        <v/>
      </c>
      <c r="EE157" s="276" t="str">
        <f ca="true">+IF(OFFSET('Hygiene Data'!$I$12,0,10*ROW('Hygiene Data'!I151))="","",OFFSET('Hygiene Data'!$I$12,0,10*ROW('Hygiene Data'!I151)))</f>
        <v/>
      </c>
      <c r="EF157" s="276"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2"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6"/>
      <c r="BS158" s="276" t="str">
        <f ca="true">+IF(OFFSET('Water Data'!$D$27,0,10*ROW('Water Data'!D152))="","",OFFSET('Water Data'!$D$27,0,10*ROW('Water Data'!D152)))</f>
        <v/>
      </c>
      <c r="BT158" s="276" t="str">
        <f ca="true">+IF(OFFSET('Water Data'!$D$28,0,10*ROW('Water Data'!D152))="","",OFFSET('Water Data'!$D$28,0,10*ROW('Water Data'!D152)))</f>
        <v/>
      </c>
      <c r="BU158" s="276" t="str">
        <f ca="true">+IF(OFFSET('Water Data'!$D$29,0,10*ROW('Water Data'!D152))="","",OFFSET('Water Data'!$D$29,0,10*ROW('Water Data'!D152)))</f>
        <v/>
      </c>
      <c r="BV158" s="276" t="str">
        <f ca="true">+IF(OFFSET('Water Data'!$E$27,0,10*ROW('Water Data'!E152))="","",OFFSET('Water Data'!$E$27,0,10*ROW('Water Data'!E152)))</f>
        <v/>
      </c>
      <c r="BW158" s="276" t="str">
        <f ca="true">+IF(OFFSET('Water Data'!$E$28,0,10*ROW('Water Data'!E152))="","",OFFSET('Water Data'!$E$28,0,10*ROW('Water Data'!E152)))</f>
        <v/>
      </c>
      <c r="BX158" s="276" t="str">
        <f ca="true">+IF(OFFSET('Water Data'!$E$29,0,10*ROW('Water Data'!E152))="","",OFFSET('Water Data'!$E$29,0,10*ROW('Water Data'!E152)))</f>
        <v/>
      </c>
      <c r="BY158" s="276" t="str">
        <f ca="true">+IF(OFFSET('Water Data'!$F$27,0,10*ROW('Water Data'!F152))="","",OFFSET('Water Data'!$F$27,0,10*ROW('Water Data'!F152)))</f>
        <v/>
      </c>
      <c r="BZ158" s="276" t="str">
        <f ca="true">+IF(OFFSET('Water Data'!$F$28,0,10*ROW('Water Data'!F152))="","",OFFSET('Water Data'!$F$28,0,10*ROW('Water Data'!F152)))</f>
        <v/>
      </c>
      <c r="CA158" s="276" t="str">
        <f ca="true">+IF(OFFSET('Water Data'!$F$29,0,10*ROW('Water Data'!F152))="","",OFFSET('Water Data'!$F$29,0,10*ROW('Water Data'!F152)))</f>
        <v/>
      </c>
      <c r="CB158" s="276" t="str">
        <f ca="true">+IF(OFFSET('Water Data'!$G$27,0,10*ROW('Water Data'!G152))="","",OFFSET('Water Data'!$G$27,0,10*ROW('Water Data'!G152)))</f>
        <v/>
      </c>
      <c r="CC158" s="276" t="str">
        <f ca="true">+IF(OFFSET('Water Data'!$G$28,0,10*ROW('Water Data'!G152))="","",OFFSET('Water Data'!$G$28,0,10*ROW('Water Data'!G152)))</f>
        <v/>
      </c>
      <c r="CD158" s="276" t="str">
        <f ca="true">+IF(OFFSET('Water Data'!$G$29,0,10*ROW('Water Data'!G152))="","",OFFSET('Water Data'!$G$29,0,10*ROW('Water Data'!G152)))</f>
        <v/>
      </c>
      <c r="CE158" s="276" t="str">
        <f ca="true">+IF(OFFSET('Water Data'!$H$27,0,10*ROW('Water Data'!H152))="","",OFFSET('Water Data'!$H$27,0,10*ROW('Water Data'!H152)))</f>
        <v/>
      </c>
      <c r="CF158" s="276" t="str">
        <f ca="true">+IF(OFFSET('Water Data'!$H$28,0,10*ROW('Water Data'!H152))="","",OFFSET('Water Data'!$H$28,0,10*ROW('Water Data'!H152)))</f>
        <v/>
      </c>
      <c r="CG158" s="276" t="str">
        <f ca="true">+IF(OFFSET('Water Data'!$H$29,0,10*ROW('Water Data'!H152))="","",OFFSET('Water Data'!$H$29,0,10*ROW('Water Data'!H152)))</f>
        <v/>
      </c>
      <c r="CH158" s="276" t="str">
        <f ca="true">+IF(OFFSET('Water Data'!$I$27,0,10*ROW('Water Data'!I152))="","",OFFSET('Water Data'!$I$27,0,10*ROW('Water Data'!I152)))</f>
        <v/>
      </c>
      <c r="CI158" s="276" t="str">
        <f ca="true">+IF(OFFSET('Water Data'!$I$28,0,10*ROW('Water Data'!I152))="","",OFFSET('Water Data'!$I$28,0,10*ROW('Water Data'!I152)))</f>
        <v/>
      </c>
      <c r="CJ158" s="276" t="str">
        <f ca="true">+IF(OFFSET('Water Data'!$I$29,0,10*ROW('Water Data'!I152))="","",OFFSET('Water Data'!$I$29,0,10*ROW('Water Data'!I152)))</f>
        <v/>
      </c>
      <c r="CK158" s="276" t="str">
        <f ca="true">+IF(OFFSET('Sanitation Data'!$D$28,0,10*ROW('Sanitation Data'!D152))="","",OFFSET('Sanitation Data'!$D$28,0,10*ROW('Sanitation Data'!D152)))</f>
        <v/>
      </c>
      <c r="CL158" s="276" t="str">
        <f ca="true">+IF(OFFSET('Sanitation Data'!$D$29,0,10*ROW('Sanitation Data'!D152))="","",OFFSET('Sanitation Data'!$D$29,0,10*ROW('Sanitation Data'!D152)))</f>
        <v/>
      </c>
      <c r="CM158" s="276" t="str">
        <f ca="true">+IF(OFFSET('Sanitation Data'!$D$30,0,10*ROW('Sanitation Data'!D152))="","",OFFSET('Sanitation Data'!$D$30,0,10*ROW('Sanitation Data'!D152)))</f>
        <v/>
      </c>
      <c r="CN158" s="276" t="str">
        <f ca="true">+IF(OFFSET('Sanitation Data'!$D$31,0,10*ROW('Sanitation Data'!D152))="","",OFFSET('Sanitation Data'!$D$31,0,10*ROW('Sanitation Data'!D152)))</f>
        <v/>
      </c>
      <c r="CO158" s="276" t="str">
        <f ca="true">+IF(OFFSET('Sanitation Data'!$D$32,0,10*ROW('Sanitation Data'!D152))="","",OFFSET('Sanitation Data'!$D$32,0,10*ROW('Sanitation Data'!D152)))</f>
        <v/>
      </c>
      <c r="CP158" s="276" t="str">
        <f ca="true">+IF(OFFSET('Sanitation Data'!$E$28,0,10*ROW('Sanitation Data'!E152))="","",OFFSET('Sanitation Data'!$E$28,0,10*ROW('Sanitation Data'!E152)))</f>
        <v/>
      </c>
      <c r="CQ158" s="276" t="str">
        <f ca="true">+IF(OFFSET('Sanitation Data'!$E$29,0,10*ROW('Sanitation Data'!E152))="","",OFFSET('Sanitation Data'!$E$29,0,10*ROW('Sanitation Data'!E152)))</f>
        <v/>
      </c>
      <c r="CR158" s="276" t="str">
        <f ca="true">+IF(OFFSET('Sanitation Data'!$E$30,0,10*ROW('Sanitation Data'!E152))="","",OFFSET('Sanitation Data'!$E$30,0,10*ROW('Sanitation Data'!E152)))</f>
        <v/>
      </c>
      <c r="CS158" s="276" t="str">
        <f ca="true">+IF(OFFSET('Sanitation Data'!$E$31,0,10*ROW('Sanitation Data'!E152))="","",OFFSET('Sanitation Data'!$E$31,0,10*ROW('Sanitation Data'!E152)))</f>
        <v/>
      </c>
      <c r="CT158" s="276" t="str">
        <f ca="true">+IF(OFFSET('Sanitation Data'!$E$32,0,10*ROW('Sanitation Data'!E152))="","",OFFSET('Sanitation Data'!$E$32,0,10*ROW('Sanitation Data'!E152)))</f>
        <v/>
      </c>
      <c r="CU158" s="276" t="str">
        <f ca="true">+IF(OFFSET('Sanitation Data'!$F$28,0,10*ROW('Sanitation Data'!F152))="","",OFFSET('Sanitation Data'!$F$28,0,10*ROW('Sanitation Data'!F152)))</f>
        <v/>
      </c>
      <c r="CV158" s="276" t="str">
        <f ca="true">+IF(OFFSET('Sanitation Data'!$F$29,0,10*ROW('Sanitation Data'!F152))="","",OFFSET('Sanitation Data'!$F$29,0,10*ROW('Sanitation Data'!F152)))</f>
        <v/>
      </c>
      <c r="CW158" s="276" t="str">
        <f ca="true">+IF(OFFSET('Sanitation Data'!$F$30,0,10*ROW('Sanitation Data'!F152))="","",OFFSET('Sanitation Data'!$F$30,0,10*ROW('Sanitation Data'!F152)))</f>
        <v/>
      </c>
      <c r="CX158" s="276" t="str">
        <f ca="true">+IF(OFFSET('Sanitation Data'!$F$31,0,10*ROW('Sanitation Data'!F152))="","",OFFSET('Sanitation Data'!$F$31,0,10*ROW('Sanitation Data'!F152)))</f>
        <v/>
      </c>
      <c r="CY158" s="276" t="str">
        <f ca="true">+IF(OFFSET('Sanitation Data'!$F$32,0,10*ROW('Sanitation Data'!F152))="","",OFFSET('Sanitation Data'!$F$32,0,10*ROW('Sanitation Data'!F152)))</f>
        <v/>
      </c>
      <c r="CZ158" s="276" t="str">
        <f ca="true">+IF(OFFSET('Sanitation Data'!$G$28,0,10*ROW('Sanitation Data'!G152))="","",OFFSET('Sanitation Data'!$G$28,0,10*ROW('Sanitation Data'!G152)))</f>
        <v/>
      </c>
      <c r="DA158" s="276" t="str">
        <f ca="true">+IF(OFFSET('Sanitation Data'!$G$29,0,10*ROW('Sanitation Data'!G152))="","",OFFSET('Sanitation Data'!$G$29,0,10*ROW('Sanitation Data'!G152)))</f>
        <v/>
      </c>
      <c r="DB158" s="276" t="str">
        <f ca="true">+IF(OFFSET('Sanitation Data'!$G$30,0,10*ROW('Sanitation Data'!G152))="","",OFFSET('Sanitation Data'!$G$30,0,10*ROW('Sanitation Data'!G152)))</f>
        <v/>
      </c>
      <c r="DC158" s="276" t="str">
        <f ca="true">+IF(OFFSET('Sanitation Data'!$G$31,0,10*ROW('Sanitation Data'!G152))="","",OFFSET('Sanitation Data'!$G$31,0,10*ROW('Sanitation Data'!G152)))</f>
        <v/>
      </c>
      <c r="DD158" s="276" t="str">
        <f ca="true">+IF(OFFSET('Sanitation Data'!$G$32,0,10*ROW('Sanitation Data'!G152))="","",OFFSET('Sanitation Data'!$G$32,0,10*ROW('Sanitation Data'!G152)))</f>
        <v/>
      </c>
      <c r="DE158" s="276" t="str">
        <f ca="true">+IF(OFFSET('Sanitation Data'!$H$28,0,10*ROW('Sanitation Data'!H152))="","",OFFSET('Sanitation Data'!$H$28,0,10*ROW('Sanitation Data'!H152)))</f>
        <v/>
      </c>
      <c r="DF158" s="276" t="str">
        <f ca="true">+IF(OFFSET('Sanitation Data'!$H$29,0,10*ROW('Sanitation Data'!H152))="","",OFFSET('Sanitation Data'!$H$29,0,10*ROW('Sanitation Data'!H152)))</f>
        <v/>
      </c>
      <c r="DG158" s="276" t="str">
        <f ca="true">+IF(OFFSET('Sanitation Data'!$H$30,0,10*ROW('Sanitation Data'!H152))="","",OFFSET('Sanitation Data'!$H$30,0,10*ROW('Sanitation Data'!H152)))</f>
        <v/>
      </c>
      <c r="DH158" s="276" t="str">
        <f ca="true">+IF(OFFSET('Sanitation Data'!$H$31,0,10*ROW('Sanitation Data'!H152))="","",OFFSET('Sanitation Data'!$H$31,0,10*ROW('Sanitation Data'!H152)))</f>
        <v/>
      </c>
      <c r="DI158" s="276" t="str">
        <f ca="true">+IF(OFFSET('Sanitation Data'!$H$32,0,10*ROW('Sanitation Data'!H152))="","",OFFSET('Sanitation Data'!$H$32,0,10*ROW('Sanitation Data'!H152)))</f>
        <v/>
      </c>
      <c r="DJ158" s="276" t="str">
        <f ca="true">+IF(OFFSET('Sanitation Data'!$I$28,0,10*ROW('Sanitation Data'!I152))="","",OFFSET('Sanitation Data'!$I$28,0,10*ROW('Sanitation Data'!I152)))</f>
        <v/>
      </c>
      <c r="DK158" s="276" t="str">
        <f ca="true">+IF(OFFSET('Sanitation Data'!$I$29,0,10*ROW('Sanitation Data'!I152))="","",OFFSET('Sanitation Data'!$I$29,0,10*ROW('Sanitation Data'!I152)))</f>
        <v/>
      </c>
      <c r="DL158" s="276" t="str">
        <f ca="true">+IF(OFFSET('Sanitation Data'!$I$30,0,10*ROW('Sanitation Data'!I152))="","",OFFSET('Sanitation Data'!$I$30,0,10*ROW('Sanitation Data'!I152)))</f>
        <v/>
      </c>
      <c r="DM158" s="276" t="str">
        <f ca="true">+IF(OFFSET('Sanitation Data'!$I$31,0,10*ROW('Sanitation Data'!I152))="","",OFFSET('Sanitation Data'!$I$31,0,10*ROW('Sanitation Data'!I152)))</f>
        <v/>
      </c>
      <c r="DN158" s="276" t="str">
        <f ca="true">+IF(OFFSET('Sanitation Data'!$I$32,0,10*ROW('Sanitation Data'!I152))="","",OFFSET('Sanitation Data'!$I$32,0,10*ROW('Sanitation Data'!I152)))</f>
        <v/>
      </c>
      <c r="DO158" s="276" t="str">
        <f ca="true">+IF(OFFSET('Hygiene Data'!$D$11,0,10*ROW('Hygiene Data'!D152))="","",OFFSET('Hygiene Data'!$D$11,0,10*ROW('Hygiene Data'!D152)))</f>
        <v/>
      </c>
      <c r="DP158" s="276" t="str">
        <f ca="true">+IF(OFFSET('Hygiene Data'!$D$12,0,10*ROW('Hygiene Data'!D152))="","",OFFSET('Hygiene Data'!$D$12,0,10*ROW('Hygiene Data'!D152)))</f>
        <v/>
      </c>
      <c r="DQ158" s="276" t="str">
        <f ca="true">+IF(OFFSET('Hygiene Data'!$D$13,0,10*ROW('Hygiene Data'!D152))="","",OFFSET('Hygiene Data'!$D$13,0,10*ROW('Hygiene Data'!D152)))</f>
        <v/>
      </c>
      <c r="DR158" s="276" t="str">
        <f ca="true">+IF(OFFSET('Hygiene Data'!$E$11,0,10*ROW('Hygiene Data'!E152))="","",OFFSET('Hygiene Data'!$E$11,0,10*ROW('Hygiene Data'!E152)))</f>
        <v/>
      </c>
      <c r="DS158" s="276" t="str">
        <f ca="true">+IF(OFFSET('Hygiene Data'!$E$12,0,10*ROW('Hygiene Data'!E152))="","",OFFSET('Hygiene Data'!$E$12,0,10*ROW('Hygiene Data'!E152)))</f>
        <v/>
      </c>
      <c r="DT158" s="276" t="str">
        <f ca="true">+IF(OFFSET('Hygiene Data'!$E$13,0,10*ROW('Hygiene Data'!E152))="","",OFFSET('Hygiene Data'!$E$13,0,10*ROW('Hygiene Data'!E152)))</f>
        <v/>
      </c>
      <c r="DU158" s="276" t="str">
        <f ca="true">+IF(OFFSET('Hygiene Data'!$F$11,0,10*ROW('Hygiene Data'!F152))="","",OFFSET('Hygiene Data'!$F$11,0,10*ROW('Hygiene Data'!F152)))</f>
        <v/>
      </c>
      <c r="DV158" s="276" t="str">
        <f ca="true">+IF(OFFSET('Hygiene Data'!$F$12,0,10*ROW('Hygiene Data'!F152))="","",OFFSET('Hygiene Data'!$F$12,0,10*ROW('Hygiene Data'!F152)))</f>
        <v/>
      </c>
      <c r="DW158" s="276" t="str">
        <f ca="true">+IF(OFFSET('Hygiene Data'!$F$13,0,10*ROW('Hygiene Data'!F152))="","",OFFSET('Hygiene Data'!$F$13,0,10*ROW('Hygiene Data'!F152)))</f>
        <v/>
      </c>
      <c r="DX158" s="276" t="str">
        <f ca="true">+IF(OFFSET('Hygiene Data'!$G$11,0,10*ROW('Hygiene Data'!G152))="","",OFFSET('Hygiene Data'!$G$11,0,10*ROW('Hygiene Data'!G152)))</f>
        <v/>
      </c>
      <c r="DY158" s="276" t="str">
        <f ca="true">+IF(OFFSET('Hygiene Data'!$G$12,0,10*ROW('Hygiene Data'!G152))="","",OFFSET('Hygiene Data'!$G$12,0,10*ROW('Hygiene Data'!G152)))</f>
        <v/>
      </c>
      <c r="DZ158" s="276" t="str">
        <f ca="true">+IF(OFFSET('Hygiene Data'!$G$13,0,10*ROW('Hygiene Data'!G152))="","",OFFSET('Hygiene Data'!$G$13,0,10*ROW('Hygiene Data'!G152)))</f>
        <v/>
      </c>
      <c r="EA158" s="276" t="str">
        <f ca="true">+IF(OFFSET('Hygiene Data'!$H$11,0,10*ROW('Hygiene Data'!H152))="","",OFFSET('Hygiene Data'!$H$11,0,10*ROW('Hygiene Data'!H152)))</f>
        <v/>
      </c>
      <c r="EB158" s="276" t="str">
        <f ca="true">+IF(OFFSET('Hygiene Data'!$H$12,0,10*ROW('Hygiene Data'!H152))="","",OFFSET('Hygiene Data'!$H$12,0,10*ROW('Hygiene Data'!H152)))</f>
        <v/>
      </c>
      <c r="EC158" s="276" t="str">
        <f ca="true">+IF(OFFSET('Hygiene Data'!$H$13,0,10*ROW('Hygiene Data'!H152))="","",OFFSET('Hygiene Data'!$H$13,0,10*ROW('Hygiene Data'!H152)))</f>
        <v/>
      </c>
      <c r="ED158" s="276" t="str">
        <f ca="true">+IF(OFFSET('Hygiene Data'!$I$11,0,10*ROW('Hygiene Data'!I152))="","",OFFSET('Hygiene Data'!$I$11,0,10*ROW('Hygiene Data'!I152)))</f>
        <v/>
      </c>
      <c r="EE158" s="276" t="str">
        <f ca="true">+IF(OFFSET('Hygiene Data'!$I$12,0,10*ROW('Hygiene Data'!I152))="","",OFFSET('Hygiene Data'!$I$12,0,10*ROW('Hygiene Data'!I152)))</f>
        <v/>
      </c>
      <c r="EF158" s="276"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2"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6"/>
      <c r="BS159" s="276" t="str">
        <f ca="true">+IF(OFFSET('Water Data'!$D$27,0,10*ROW('Water Data'!D153))="","",OFFSET('Water Data'!$D$27,0,10*ROW('Water Data'!D153)))</f>
        <v/>
      </c>
      <c r="BT159" s="276" t="str">
        <f ca="true">+IF(OFFSET('Water Data'!$D$28,0,10*ROW('Water Data'!D153))="","",OFFSET('Water Data'!$D$28,0,10*ROW('Water Data'!D153)))</f>
        <v/>
      </c>
      <c r="BU159" s="276" t="str">
        <f ca="true">+IF(OFFSET('Water Data'!$D$29,0,10*ROW('Water Data'!D153))="","",OFFSET('Water Data'!$D$29,0,10*ROW('Water Data'!D153)))</f>
        <v/>
      </c>
      <c r="BV159" s="276" t="str">
        <f ca="true">+IF(OFFSET('Water Data'!$E$27,0,10*ROW('Water Data'!E153))="","",OFFSET('Water Data'!$E$27,0,10*ROW('Water Data'!E153)))</f>
        <v/>
      </c>
      <c r="BW159" s="276" t="str">
        <f ca="true">+IF(OFFSET('Water Data'!$E$28,0,10*ROW('Water Data'!E153))="","",OFFSET('Water Data'!$E$28,0,10*ROW('Water Data'!E153)))</f>
        <v/>
      </c>
      <c r="BX159" s="276" t="str">
        <f ca="true">+IF(OFFSET('Water Data'!$E$29,0,10*ROW('Water Data'!E153))="","",OFFSET('Water Data'!$E$29,0,10*ROW('Water Data'!E153)))</f>
        <v/>
      </c>
      <c r="BY159" s="276" t="str">
        <f ca="true">+IF(OFFSET('Water Data'!$F$27,0,10*ROW('Water Data'!F153))="","",OFFSET('Water Data'!$F$27,0,10*ROW('Water Data'!F153)))</f>
        <v/>
      </c>
      <c r="BZ159" s="276" t="str">
        <f ca="true">+IF(OFFSET('Water Data'!$F$28,0,10*ROW('Water Data'!F153))="","",OFFSET('Water Data'!$F$28,0,10*ROW('Water Data'!F153)))</f>
        <v/>
      </c>
      <c r="CA159" s="276" t="str">
        <f ca="true">+IF(OFFSET('Water Data'!$F$29,0,10*ROW('Water Data'!F153))="","",OFFSET('Water Data'!$F$29,0,10*ROW('Water Data'!F153)))</f>
        <v/>
      </c>
      <c r="CB159" s="276" t="str">
        <f ca="true">+IF(OFFSET('Water Data'!$G$27,0,10*ROW('Water Data'!G153))="","",OFFSET('Water Data'!$G$27,0,10*ROW('Water Data'!G153)))</f>
        <v/>
      </c>
      <c r="CC159" s="276" t="str">
        <f ca="true">+IF(OFFSET('Water Data'!$G$28,0,10*ROW('Water Data'!G153))="","",OFFSET('Water Data'!$G$28,0,10*ROW('Water Data'!G153)))</f>
        <v/>
      </c>
      <c r="CD159" s="276" t="str">
        <f ca="true">+IF(OFFSET('Water Data'!$G$29,0,10*ROW('Water Data'!G153))="","",OFFSET('Water Data'!$G$29,0,10*ROW('Water Data'!G153)))</f>
        <v/>
      </c>
      <c r="CE159" s="276" t="str">
        <f ca="true">+IF(OFFSET('Water Data'!$H$27,0,10*ROW('Water Data'!H153))="","",OFFSET('Water Data'!$H$27,0,10*ROW('Water Data'!H153)))</f>
        <v/>
      </c>
      <c r="CF159" s="276" t="str">
        <f ca="true">+IF(OFFSET('Water Data'!$H$28,0,10*ROW('Water Data'!H153))="","",OFFSET('Water Data'!$H$28,0,10*ROW('Water Data'!H153)))</f>
        <v/>
      </c>
      <c r="CG159" s="276" t="str">
        <f ca="true">+IF(OFFSET('Water Data'!$H$29,0,10*ROW('Water Data'!H153))="","",OFFSET('Water Data'!$H$29,0,10*ROW('Water Data'!H153)))</f>
        <v/>
      </c>
      <c r="CH159" s="276" t="str">
        <f ca="true">+IF(OFFSET('Water Data'!$I$27,0,10*ROW('Water Data'!I153))="","",OFFSET('Water Data'!$I$27,0,10*ROW('Water Data'!I153)))</f>
        <v/>
      </c>
      <c r="CI159" s="276" t="str">
        <f ca="true">+IF(OFFSET('Water Data'!$I$28,0,10*ROW('Water Data'!I153))="","",OFFSET('Water Data'!$I$28,0,10*ROW('Water Data'!I153)))</f>
        <v/>
      </c>
      <c r="CJ159" s="276" t="str">
        <f ca="true">+IF(OFFSET('Water Data'!$I$29,0,10*ROW('Water Data'!I153))="","",OFFSET('Water Data'!$I$29,0,10*ROW('Water Data'!I153)))</f>
        <v/>
      </c>
      <c r="CK159" s="276" t="str">
        <f ca="true">+IF(OFFSET('Sanitation Data'!$D$28,0,10*ROW('Sanitation Data'!D153))="","",OFFSET('Sanitation Data'!$D$28,0,10*ROW('Sanitation Data'!D153)))</f>
        <v/>
      </c>
      <c r="CL159" s="276" t="str">
        <f ca="true">+IF(OFFSET('Sanitation Data'!$D$29,0,10*ROW('Sanitation Data'!D153))="","",OFFSET('Sanitation Data'!$D$29,0,10*ROW('Sanitation Data'!D153)))</f>
        <v/>
      </c>
      <c r="CM159" s="276" t="str">
        <f ca="true">+IF(OFFSET('Sanitation Data'!$D$30,0,10*ROW('Sanitation Data'!D153))="","",OFFSET('Sanitation Data'!$D$30,0,10*ROW('Sanitation Data'!D153)))</f>
        <v/>
      </c>
      <c r="CN159" s="276" t="str">
        <f ca="true">+IF(OFFSET('Sanitation Data'!$D$31,0,10*ROW('Sanitation Data'!D153))="","",OFFSET('Sanitation Data'!$D$31,0,10*ROW('Sanitation Data'!D153)))</f>
        <v/>
      </c>
      <c r="CO159" s="276" t="str">
        <f ca="true">+IF(OFFSET('Sanitation Data'!$D$32,0,10*ROW('Sanitation Data'!D153))="","",OFFSET('Sanitation Data'!$D$32,0,10*ROW('Sanitation Data'!D153)))</f>
        <v/>
      </c>
      <c r="CP159" s="276" t="str">
        <f ca="true">+IF(OFFSET('Sanitation Data'!$E$28,0,10*ROW('Sanitation Data'!E153))="","",OFFSET('Sanitation Data'!$E$28,0,10*ROW('Sanitation Data'!E153)))</f>
        <v/>
      </c>
      <c r="CQ159" s="276" t="str">
        <f ca="true">+IF(OFFSET('Sanitation Data'!$E$29,0,10*ROW('Sanitation Data'!E153))="","",OFFSET('Sanitation Data'!$E$29,0,10*ROW('Sanitation Data'!E153)))</f>
        <v/>
      </c>
      <c r="CR159" s="276" t="str">
        <f ca="true">+IF(OFFSET('Sanitation Data'!$E$30,0,10*ROW('Sanitation Data'!E153))="","",OFFSET('Sanitation Data'!$E$30,0,10*ROW('Sanitation Data'!E153)))</f>
        <v/>
      </c>
      <c r="CS159" s="276" t="str">
        <f ca="true">+IF(OFFSET('Sanitation Data'!$E$31,0,10*ROW('Sanitation Data'!E153))="","",OFFSET('Sanitation Data'!$E$31,0,10*ROW('Sanitation Data'!E153)))</f>
        <v/>
      </c>
      <c r="CT159" s="276" t="str">
        <f ca="true">+IF(OFFSET('Sanitation Data'!$E$32,0,10*ROW('Sanitation Data'!E153))="","",OFFSET('Sanitation Data'!$E$32,0,10*ROW('Sanitation Data'!E153)))</f>
        <v/>
      </c>
      <c r="CU159" s="276" t="str">
        <f ca="true">+IF(OFFSET('Sanitation Data'!$F$28,0,10*ROW('Sanitation Data'!F153))="","",OFFSET('Sanitation Data'!$F$28,0,10*ROW('Sanitation Data'!F153)))</f>
        <v/>
      </c>
      <c r="CV159" s="276" t="str">
        <f ca="true">+IF(OFFSET('Sanitation Data'!$F$29,0,10*ROW('Sanitation Data'!F153))="","",OFFSET('Sanitation Data'!$F$29,0,10*ROW('Sanitation Data'!F153)))</f>
        <v/>
      </c>
      <c r="CW159" s="276" t="str">
        <f ca="true">+IF(OFFSET('Sanitation Data'!$F$30,0,10*ROW('Sanitation Data'!F153))="","",OFFSET('Sanitation Data'!$F$30,0,10*ROW('Sanitation Data'!F153)))</f>
        <v/>
      </c>
      <c r="CX159" s="276" t="str">
        <f ca="true">+IF(OFFSET('Sanitation Data'!$F$31,0,10*ROW('Sanitation Data'!F153))="","",OFFSET('Sanitation Data'!$F$31,0,10*ROW('Sanitation Data'!F153)))</f>
        <v/>
      </c>
      <c r="CY159" s="276" t="str">
        <f ca="true">+IF(OFFSET('Sanitation Data'!$F$32,0,10*ROW('Sanitation Data'!F153))="","",OFFSET('Sanitation Data'!$F$32,0,10*ROW('Sanitation Data'!F153)))</f>
        <v/>
      </c>
      <c r="CZ159" s="276" t="str">
        <f ca="true">+IF(OFFSET('Sanitation Data'!$G$28,0,10*ROW('Sanitation Data'!G153))="","",OFFSET('Sanitation Data'!$G$28,0,10*ROW('Sanitation Data'!G153)))</f>
        <v/>
      </c>
      <c r="DA159" s="276" t="str">
        <f ca="true">+IF(OFFSET('Sanitation Data'!$G$29,0,10*ROW('Sanitation Data'!G153))="","",OFFSET('Sanitation Data'!$G$29,0,10*ROW('Sanitation Data'!G153)))</f>
        <v/>
      </c>
      <c r="DB159" s="276" t="str">
        <f ca="true">+IF(OFFSET('Sanitation Data'!$G$30,0,10*ROW('Sanitation Data'!G153))="","",OFFSET('Sanitation Data'!$G$30,0,10*ROW('Sanitation Data'!G153)))</f>
        <v/>
      </c>
      <c r="DC159" s="276" t="str">
        <f ca="true">+IF(OFFSET('Sanitation Data'!$G$31,0,10*ROW('Sanitation Data'!G153))="","",OFFSET('Sanitation Data'!$G$31,0,10*ROW('Sanitation Data'!G153)))</f>
        <v/>
      </c>
      <c r="DD159" s="276" t="str">
        <f ca="true">+IF(OFFSET('Sanitation Data'!$G$32,0,10*ROW('Sanitation Data'!G153))="","",OFFSET('Sanitation Data'!$G$32,0,10*ROW('Sanitation Data'!G153)))</f>
        <v/>
      </c>
      <c r="DE159" s="276" t="str">
        <f ca="true">+IF(OFFSET('Sanitation Data'!$H$28,0,10*ROW('Sanitation Data'!H153))="","",OFFSET('Sanitation Data'!$H$28,0,10*ROW('Sanitation Data'!H153)))</f>
        <v/>
      </c>
      <c r="DF159" s="276" t="str">
        <f ca="true">+IF(OFFSET('Sanitation Data'!$H$29,0,10*ROW('Sanitation Data'!H153))="","",OFFSET('Sanitation Data'!$H$29,0,10*ROW('Sanitation Data'!H153)))</f>
        <v/>
      </c>
      <c r="DG159" s="276" t="str">
        <f ca="true">+IF(OFFSET('Sanitation Data'!$H$30,0,10*ROW('Sanitation Data'!H153))="","",OFFSET('Sanitation Data'!$H$30,0,10*ROW('Sanitation Data'!H153)))</f>
        <v/>
      </c>
      <c r="DH159" s="276" t="str">
        <f ca="true">+IF(OFFSET('Sanitation Data'!$H$31,0,10*ROW('Sanitation Data'!H153))="","",OFFSET('Sanitation Data'!$H$31,0,10*ROW('Sanitation Data'!H153)))</f>
        <v/>
      </c>
      <c r="DI159" s="276" t="str">
        <f ca="true">+IF(OFFSET('Sanitation Data'!$H$32,0,10*ROW('Sanitation Data'!H153))="","",OFFSET('Sanitation Data'!$H$32,0,10*ROW('Sanitation Data'!H153)))</f>
        <v/>
      </c>
      <c r="DJ159" s="276" t="str">
        <f ca="true">+IF(OFFSET('Sanitation Data'!$I$28,0,10*ROW('Sanitation Data'!I153))="","",OFFSET('Sanitation Data'!$I$28,0,10*ROW('Sanitation Data'!I153)))</f>
        <v/>
      </c>
      <c r="DK159" s="276" t="str">
        <f ca="true">+IF(OFFSET('Sanitation Data'!$I$29,0,10*ROW('Sanitation Data'!I153))="","",OFFSET('Sanitation Data'!$I$29,0,10*ROW('Sanitation Data'!I153)))</f>
        <v/>
      </c>
      <c r="DL159" s="276" t="str">
        <f ca="true">+IF(OFFSET('Sanitation Data'!$I$30,0,10*ROW('Sanitation Data'!I153))="","",OFFSET('Sanitation Data'!$I$30,0,10*ROW('Sanitation Data'!I153)))</f>
        <v/>
      </c>
      <c r="DM159" s="276" t="str">
        <f ca="true">+IF(OFFSET('Sanitation Data'!$I$31,0,10*ROW('Sanitation Data'!I153))="","",OFFSET('Sanitation Data'!$I$31,0,10*ROW('Sanitation Data'!I153)))</f>
        <v/>
      </c>
      <c r="DN159" s="276" t="str">
        <f ca="true">+IF(OFFSET('Sanitation Data'!$I$32,0,10*ROW('Sanitation Data'!I153))="","",OFFSET('Sanitation Data'!$I$32,0,10*ROW('Sanitation Data'!I153)))</f>
        <v/>
      </c>
      <c r="DO159" s="276" t="str">
        <f ca="true">+IF(OFFSET('Hygiene Data'!$D$11,0,10*ROW('Hygiene Data'!D153))="","",OFFSET('Hygiene Data'!$D$11,0,10*ROW('Hygiene Data'!D153)))</f>
        <v/>
      </c>
      <c r="DP159" s="276" t="str">
        <f ca="true">+IF(OFFSET('Hygiene Data'!$D$12,0,10*ROW('Hygiene Data'!D153))="","",OFFSET('Hygiene Data'!$D$12,0,10*ROW('Hygiene Data'!D153)))</f>
        <v/>
      </c>
      <c r="DQ159" s="276" t="str">
        <f ca="true">+IF(OFFSET('Hygiene Data'!$D$13,0,10*ROW('Hygiene Data'!D153))="","",OFFSET('Hygiene Data'!$D$13,0,10*ROW('Hygiene Data'!D153)))</f>
        <v/>
      </c>
      <c r="DR159" s="276" t="str">
        <f ca="true">+IF(OFFSET('Hygiene Data'!$E$11,0,10*ROW('Hygiene Data'!E153))="","",OFFSET('Hygiene Data'!$E$11,0,10*ROW('Hygiene Data'!E153)))</f>
        <v/>
      </c>
      <c r="DS159" s="276" t="str">
        <f ca="true">+IF(OFFSET('Hygiene Data'!$E$12,0,10*ROW('Hygiene Data'!E153))="","",OFFSET('Hygiene Data'!$E$12,0,10*ROW('Hygiene Data'!E153)))</f>
        <v/>
      </c>
      <c r="DT159" s="276" t="str">
        <f ca="true">+IF(OFFSET('Hygiene Data'!$E$13,0,10*ROW('Hygiene Data'!E153))="","",OFFSET('Hygiene Data'!$E$13,0,10*ROW('Hygiene Data'!E153)))</f>
        <v/>
      </c>
      <c r="DU159" s="276" t="str">
        <f ca="true">+IF(OFFSET('Hygiene Data'!$F$11,0,10*ROW('Hygiene Data'!F153))="","",OFFSET('Hygiene Data'!$F$11,0,10*ROW('Hygiene Data'!F153)))</f>
        <v/>
      </c>
      <c r="DV159" s="276" t="str">
        <f ca="true">+IF(OFFSET('Hygiene Data'!$F$12,0,10*ROW('Hygiene Data'!F153))="","",OFFSET('Hygiene Data'!$F$12,0,10*ROW('Hygiene Data'!F153)))</f>
        <v/>
      </c>
      <c r="DW159" s="276" t="str">
        <f ca="true">+IF(OFFSET('Hygiene Data'!$F$13,0,10*ROW('Hygiene Data'!F153))="","",OFFSET('Hygiene Data'!$F$13,0,10*ROW('Hygiene Data'!F153)))</f>
        <v/>
      </c>
      <c r="DX159" s="276" t="str">
        <f ca="true">+IF(OFFSET('Hygiene Data'!$G$11,0,10*ROW('Hygiene Data'!G153))="","",OFFSET('Hygiene Data'!$G$11,0,10*ROW('Hygiene Data'!G153)))</f>
        <v/>
      </c>
      <c r="DY159" s="276" t="str">
        <f ca="true">+IF(OFFSET('Hygiene Data'!$G$12,0,10*ROW('Hygiene Data'!G153))="","",OFFSET('Hygiene Data'!$G$12,0,10*ROW('Hygiene Data'!G153)))</f>
        <v/>
      </c>
      <c r="DZ159" s="276" t="str">
        <f ca="true">+IF(OFFSET('Hygiene Data'!$G$13,0,10*ROW('Hygiene Data'!G153))="","",OFFSET('Hygiene Data'!$G$13,0,10*ROW('Hygiene Data'!G153)))</f>
        <v/>
      </c>
      <c r="EA159" s="276" t="str">
        <f ca="true">+IF(OFFSET('Hygiene Data'!$H$11,0,10*ROW('Hygiene Data'!H153))="","",OFFSET('Hygiene Data'!$H$11,0,10*ROW('Hygiene Data'!H153)))</f>
        <v/>
      </c>
      <c r="EB159" s="276" t="str">
        <f ca="true">+IF(OFFSET('Hygiene Data'!$H$12,0,10*ROW('Hygiene Data'!H153))="","",OFFSET('Hygiene Data'!$H$12,0,10*ROW('Hygiene Data'!H153)))</f>
        <v/>
      </c>
      <c r="EC159" s="276" t="str">
        <f ca="true">+IF(OFFSET('Hygiene Data'!$H$13,0,10*ROW('Hygiene Data'!H153))="","",OFFSET('Hygiene Data'!$H$13,0,10*ROW('Hygiene Data'!H153)))</f>
        <v/>
      </c>
      <c r="ED159" s="276" t="str">
        <f ca="true">+IF(OFFSET('Hygiene Data'!$I$11,0,10*ROW('Hygiene Data'!I153))="","",OFFSET('Hygiene Data'!$I$11,0,10*ROW('Hygiene Data'!I153)))</f>
        <v/>
      </c>
      <c r="EE159" s="276" t="str">
        <f ca="true">+IF(OFFSET('Hygiene Data'!$I$12,0,10*ROW('Hygiene Data'!I153))="","",OFFSET('Hygiene Data'!$I$12,0,10*ROW('Hygiene Data'!I153)))</f>
        <v/>
      </c>
      <c r="EF159" s="276"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2"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6"/>
      <c r="BS160" s="276" t="str">
        <f ca="true">+IF(OFFSET('Water Data'!$D$27,0,10*ROW('Water Data'!D154))="","",OFFSET('Water Data'!$D$27,0,10*ROW('Water Data'!D154)))</f>
        <v/>
      </c>
      <c r="BT160" s="276" t="str">
        <f ca="true">+IF(OFFSET('Water Data'!$D$28,0,10*ROW('Water Data'!D154))="","",OFFSET('Water Data'!$D$28,0,10*ROW('Water Data'!D154)))</f>
        <v/>
      </c>
      <c r="BU160" s="276" t="str">
        <f ca="true">+IF(OFFSET('Water Data'!$D$29,0,10*ROW('Water Data'!D154))="","",OFFSET('Water Data'!$D$29,0,10*ROW('Water Data'!D154)))</f>
        <v/>
      </c>
      <c r="BV160" s="276" t="str">
        <f ca="true">+IF(OFFSET('Water Data'!$E$27,0,10*ROW('Water Data'!E154))="","",OFFSET('Water Data'!$E$27,0,10*ROW('Water Data'!E154)))</f>
        <v/>
      </c>
      <c r="BW160" s="276" t="str">
        <f ca="true">+IF(OFFSET('Water Data'!$E$28,0,10*ROW('Water Data'!E154))="","",OFFSET('Water Data'!$E$28,0,10*ROW('Water Data'!E154)))</f>
        <v/>
      </c>
      <c r="BX160" s="276" t="str">
        <f ca="true">+IF(OFFSET('Water Data'!$E$29,0,10*ROW('Water Data'!E154))="","",OFFSET('Water Data'!$E$29,0,10*ROW('Water Data'!E154)))</f>
        <v/>
      </c>
      <c r="BY160" s="276" t="str">
        <f ca="true">+IF(OFFSET('Water Data'!$F$27,0,10*ROW('Water Data'!F154))="","",OFFSET('Water Data'!$F$27,0,10*ROW('Water Data'!F154)))</f>
        <v/>
      </c>
      <c r="BZ160" s="276" t="str">
        <f ca="true">+IF(OFFSET('Water Data'!$F$28,0,10*ROW('Water Data'!F154))="","",OFFSET('Water Data'!$F$28,0,10*ROW('Water Data'!F154)))</f>
        <v/>
      </c>
      <c r="CA160" s="276" t="str">
        <f ca="true">+IF(OFFSET('Water Data'!$F$29,0,10*ROW('Water Data'!F154))="","",OFFSET('Water Data'!$F$29,0,10*ROW('Water Data'!F154)))</f>
        <v/>
      </c>
      <c r="CB160" s="276" t="str">
        <f ca="true">+IF(OFFSET('Water Data'!$G$27,0,10*ROW('Water Data'!G154))="","",OFFSET('Water Data'!$G$27,0,10*ROW('Water Data'!G154)))</f>
        <v/>
      </c>
      <c r="CC160" s="276" t="str">
        <f ca="true">+IF(OFFSET('Water Data'!$G$28,0,10*ROW('Water Data'!G154))="","",OFFSET('Water Data'!$G$28,0,10*ROW('Water Data'!G154)))</f>
        <v/>
      </c>
      <c r="CD160" s="276" t="str">
        <f ca="true">+IF(OFFSET('Water Data'!$G$29,0,10*ROW('Water Data'!G154))="","",OFFSET('Water Data'!$G$29,0,10*ROW('Water Data'!G154)))</f>
        <v/>
      </c>
      <c r="CE160" s="276" t="str">
        <f ca="true">+IF(OFFSET('Water Data'!$H$27,0,10*ROW('Water Data'!H154))="","",OFFSET('Water Data'!$H$27,0,10*ROW('Water Data'!H154)))</f>
        <v/>
      </c>
      <c r="CF160" s="276" t="str">
        <f ca="true">+IF(OFFSET('Water Data'!$H$28,0,10*ROW('Water Data'!H154))="","",OFFSET('Water Data'!$H$28,0,10*ROW('Water Data'!H154)))</f>
        <v/>
      </c>
      <c r="CG160" s="276" t="str">
        <f ca="true">+IF(OFFSET('Water Data'!$H$29,0,10*ROW('Water Data'!H154))="","",OFFSET('Water Data'!$H$29,0,10*ROW('Water Data'!H154)))</f>
        <v/>
      </c>
      <c r="CH160" s="276" t="str">
        <f ca="true">+IF(OFFSET('Water Data'!$I$27,0,10*ROW('Water Data'!I154))="","",OFFSET('Water Data'!$I$27,0,10*ROW('Water Data'!I154)))</f>
        <v/>
      </c>
      <c r="CI160" s="276" t="str">
        <f ca="true">+IF(OFFSET('Water Data'!$I$28,0,10*ROW('Water Data'!I154))="","",OFFSET('Water Data'!$I$28,0,10*ROW('Water Data'!I154)))</f>
        <v/>
      </c>
      <c r="CJ160" s="276" t="str">
        <f ca="true">+IF(OFFSET('Water Data'!$I$29,0,10*ROW('Water Data'!I154))="","",OFFSET('Water Data'!$I$29,0,10*ROW('Water Data'!I154)))</f>
        <v/>
      </c>
      <c r="CK160" s="276" t="str">
        <f ca="true">+IF(OFFSET('Sanitation Data'!$D$28,0,10*ROW('Sanitation Data'!D154))="","",OFFSET('Sanitation Data'!$D$28,0,10*ROW('Sanitation Data'!D154)))</f>
        <v/>
      </c>
      <c r="CL160" s="276" t="str">
        <f ca="true">+IF(OFFSET('Sanitation Data'!$D$29,0,10*ROW('Sanitation Data'!D154))="","",OFFSET('Sanitation Data'!$D$29,0,10*ROW('Sanitation Data'!D154)))</f>
        <v/>
      </c>
      <c r="CM160" s="276" t="str">
        <f ca="true">+IF(OFFSET('Sanitation Data'!$D$30,0,10*ROW('Sanitation Data'!D154))="","",OFFSET('Sanitation Data'!$D$30,0,10*ROW('Sanitation Data'!D154)))</f>
        <v/>
      </c>
      <c r="CN160" s="276" t="str">
        <f ca="true">+IF(OFFSET('Sanitation Data'!$D$31,0,10*ROW('Sanitation Data'!D154))="","",OFFSET('Sanitation Data'!$D$31,0,10*ROW('Sanitation Data'!D154)))</f>
        <v/>
      </c>
      <c r="CO160" s="276" t="str">
        <f ca="true">+IF(OFFSET('Sanitation Data'!$D$32,0,10*ROW('Sanitation Data'!D154))="","",OFFSET('Sanitation Data'!$D$32,0,10*ROW('Sanitation Data'!D154)))</f>
        <v/>
      </c>
      <c r="CP160" s="276" t="str">
        <f ca="true">+IF(OFFSET('Sanitation Data'!$E$28,0,10*ROW('Sanitation Data'!E154))="","",OFFSET('Sanitation Data'!$E$28,0,10*ROW('Sanitation Data'!E154)))</f>
        <v/>
      </c>
      <c r="CQ160" s="276" t="str">
        <f ca="true">+IF(OFFSET('Sanitation Data'!$E$29,0,10*ROW('Sanitation Data'!E154))="","",OFFSET('Sanitation Data'!$E$29,0,10*ROW('Sanitation Data'!E154)))</f>
        <v/>
      </c>
      <c r="CR160" s="276" t="str">
        <f ca="true">+IF(OFFSET('Sanitation Data'!$E$30,0,10*ROW('Sanitation Data'!E154))="","",OFFSET('Sanitation Data'!$E$30,0,10*ROW('Sanitation Data'!E154)))</f>
        <v/>
      </c>
      <c r="CS160" s="276" t="str">
        <f ca="true">+IF(OFFSET('Sanitation Data'!$E$31,0,10*ROW('Sanitation Data'!E154))="","",OFFSET('Sanitation Data'!$E$31,0,10*ROW('Sanitation Data'!E154)))</f>
        <v/>
      </c>
      <c r="CT160" s="276" t="str">
        <f ca="true">+IF(OFFSET('Sanitation Data'!$E$32,0,10*ROW('Sanitation Data'!E154))="","",OFFSET('Sanitation Data'!$E$32,0,10*ROW('Sanitation Data'!E154)))</f>
        <v/>
      </c>
      <c r="CU160" s="276" t="str">
        <f ca="true">+IF(OFFSET('Sanitation Data'!$F$28,0,10*ROW('Sanitation Data'!F154))="","",OFFSET('Sanitation Data'!$F$28,0,10*ROW('Sanitation Data'!F154)))</f>
        <v/>
      </c>
      <c r="CV160" s="276" t="str">
        <f ca="true">+IF(OFFSET('Sanitation Data'!$F$29,0,10*ROW('Sanitation Data'!F154))="","",OFFSET('Sanitation Data'!$F$29,0,10*ROW('Sanitation Data'!F154)))</f>
        <v/>
      </c>
      <c r="CW160" s="276" t="str">
        <f ca="true">+IF(OFFSET('Sanitation Data'!$F$30,0,10*ROW('Sanitation Data'!F154))="","",OFFSET('Sanitation Data'!$F$30,0,10*ROW('Sanitation Data'!F154)))</f>
        <v/>
      </c>
      <c r="CX160" s="276" t="str">
        <f ca="true">+IF(OFFSET('Sanitation Data'!$F$31,0,10*ROW('Sanitation Data'!F154))="","",OFFSET('Sanitation Data'!$F$31,0,10*ROW('Sanitation Data'!F154)))</f>
        <v/>
      </c>
      <c r="CY160" s="276" t="str">
        <f ca="true">+IF(OFFSET('Sanitation Data'!$F$32,0,10*ROW('Sanitation Data'!F154))="","",OFFSET('Sanitation Data'!$F$32,0,10*ROW('Sanitation Data'!F154)))</f>
        <v/>
      </c>
      <c r="CZ160" s="276" t="str">
        <f ca="true">+IF(OFFSET('Sanitation Data'!$G$28,0,10*ROW('Sanitation Data'!G154))="","",OFFSET('Sanitation Data'!$G$28,0,10*ROW('Sanitation Data'!G154)))</f>
        <v/>
      </c>
      <c r="DA160" s="276" t="str">
        <f ca="true">+IF(OFFSET('Sanitation Data'!$G$29,0,10*ROW('Sanitation Data'!G154))="","",OFFSET('Sanitation Data'!$G$29,0,10*ROW('Sanitation Data'!G154)))</f>
        <v/>
      </c>
      <c r="DB160" s="276" t="str">
        <f ca="true">+IF(OFFSET('Sanitation Data'!$G$30,0,10*ROW('Sanitation Data'!G154))="","",OFFSET('Sanitation Data'!$G$30,0,10*ROW('Sanitation Data'!G154)))</f>
        <v/>
      </c>
      <c r="DC160" s="276" t="str">
        <f ca="true">+IF(OFFSET('Sanitation Data'!$G$31,0,10*ROW('Sanitation Data'!G154))="","",OFFSET('Sanitation Data'!$G$31,0,10*ROW('Sanitation Data'!G154)))</f>
        <v/>
      </c>
      <c r="DD160" s="276" t="str">
        <f ca="true">+IF(OFFSET('Sanitation Data'!$G$32,0,10*ROW('Sanitation Data'!G154))="","",OFFSET('Sanitation Data'!$G$32,0,10*ROW('Sanitation Data'!G154)))</f>
        <v/>
      </c>
      <c r="DE160" s="276" t="str">
        <f ca="true">+IF(OFFSET('Sanitation Data'!$H$28,0,10*ROW('Sanitation Data'!H154))="","",OFFSET('Sanitation Data'!$H$28,0,10*ROW('Sanitation Data'!H154)))</f>
        <v/>
      </c>
      <c r="DF160" s="276" t="str">
        <f ca="true">+IF(OFFSET('Sanitation Data'!$H$29,0,10*ROW('Sanitation Data'!H154))="","",OFFSET('Sanitation Data'!$H$29,0,10*ROW('Sanitation Data'!H154)))</f>
        <v/>
      </c>
      <c r="DG160" s="276" t="str">
        <f ca="true">+IF(OFFSET('Sanitation Data'!$H$30,0,10*ROW('Sanitation Data'!H154))="","",OFFSET('Sanitation Data'!$H$30,0,10*ROW('Sanitation Data'!H154)))</f>
        <v/>
      </c>
      <c r="DH160" s="276" t="str">
        <f ca="true">+IF(OFFSET('Sanitation Data'!$H$31,0,10*ROW('Sanitation Data'!H154))="","",OFFSET('Sanitation Data'!$H$31,0,10*ROW('Sanitation Data'!H154)))</f>
        <v/>
      </c>
      <c r="DI160" s="276" t="str">
        <f ca="true">+IF(OFFSET('Sanitation Data'!$H$32,0,10*ROW('Sanitation Data'!H154))="","",OFFSET('Sanitation Data'!$H$32,0,10*ROW('Sanitation Data'!H154)))</f>
        <v/>
      </c>
      <c r="DJ160" s="276" t="str">
        <f ca="true">+IF(OFFSET('Sanitation Data'!$I$28,0,10*ROW('Sanitation Data'!I154))="","",OFFSET('Sanitation Data'!$I$28,0,10*ROW('Sanitation Data'!I154)))</f>
        <v/>
      </c>
      <c r="DK160" s="276" t="str">
        <f ca="true">+IF(OFFSET('Sanitation Data'!$I$29,0,10*ROW('Sanitation Data'!I154))="","",OFFSET('Sanitation Data'!$I$29,0,10*ROW('Sanitation Data'!I154)))</f>
        <v/>
      </c>
      <c r="DL160" s="276" t="str">
        <f ca="true">+IF(OFFSET('Sanitation Data'!$I$30,0,10*ROW('Sanitation Data'!I154))="","",OFFSET('Sanitation Data'!$I$30,0,10*ROW('Sanitation Data'!I154)))</f>
        <v/>
      </c>
      <c r="DM160" s="276" t="str">
        <f ca="true">+IF(OFFSET('Sanitation Data'!$I$31,0,10*ROW('Sanitation Data'!I154))="","",OFFSET('Sanitation Data'!$I$31,0,10*ROW('Sanitation Data'!I154)))</f>
        <v/>
      </c>
      <c r="DN160" s="276" t="str">
        <f ca="true">+IF(OFFSET('Sanitation Data'!$I$32,0,10*ROW('Sanitation Data'!I154))="","",OFFSET('Sanitation Data'!$I$32,0,10*ROW('Sanitation Data'!I154)))</f>
        <v/>
      </c>
      <c r="DO160" s="276" t="str">
        <f ca="true">+IF(OFFSET('Hygiene Data'!$D$11,0,10*ROW('Hygiene Data'!D154))="","",OFFSET('Hygiene Data'!$D$11,0,10*ROW('Hygiene Data'!D154)))</f>
        <v/>
      </c>
      <c r="DP160" s="276" t="str">
        <f ca="true">+IF(OFFSET('Hygiene Data'!$D$12,0,10*ROW('Hygiene Data'!D154))="","",OFFSET('Hygiene Data'!$D$12,0,10*ROW('Hygiene Data'!D154)))</f>
        <v/>
      </c>
      <c r="DQ160" s="276" t="str">
        <f ca="true">+IF(OFFSET('Hygiene Data'!$D$13,0,10*ROW('Hygiene Data'!D154))="","",OFFSET('Hygiene Data'!$D$13,0,10*ROW('Hygiene Data'!D154)))</f>
        <v/>
      </c>
      <c r="DR160" s="276" t="str">
        <f ca="true">+IF(OFFSET('Hygiene Data'!$E$11,0,10*ROW('Hygiene Data'!E154))="","",OFFSET('Hygiene Data'!$E$11,0,10*ROW('Hygiene Data'!E154)))</f>
        <v/>
      </c>
      <c r="DS160" s="276" t="str">
        <f ca="true">+IF(OFFSET('Hygiene Data'!$E$12,0,10*ROW('Hygiene Data'!E154))="","",OFFSET('Hygiene Data'!$E$12,0,10*ROW('Hygiene Data'!E154)))</f>
        <v/>
      </c>
      <c r="DT160" s="276" t="str">
        <f ca="true">+IF(OFFSET('Hygiene Data'!$E$13,0,10*ROW('Hygiene Data'!E154))="","",OFFSET('Hygiene Data'!$E$13,0,10*ROW('Hygiene Data'!E154)))</f>
        <v/>
      </c>
      <c r="DU160" s="276" t="str">
        <f ca="true">+IF(OFFSET('Hygiene Data'!$F$11,0,10*ROW('Hygiene Data'!F154))="","",OFFSET('Hygiene Data'!$F$11,0,10*ROW('Hygiene Data'!F154)))</f>
        <v/>
      </c>
      <c r="DV160" s="276" t="str">
        <f ca="true">+IF(OFFSET('Hygiene Data'!$F$12,0,10*ROW('Hygiene Data'!F154))="","",OFFSET('Hygiene Data'!$F$12,0,10*ROW('Hygiene Data'!F154)))</f>
        <v/>
      </c>
      <c r="DW160" s="276" t="str">
        <f ca="true">+IF(OFFSET('Hygiene Data'!$F$13,0,10*ROW('Hygiene Data'!F154))="","",OFFSET('Hygiene Data'!$F$13,0,10*ROW('Hygiene Data'!F154)))</f>
        <v/>
      </c>
      <c r="DX160" s="276" t="str">
        <f ca="true">+IF(OFFSET('Hygiene Data'!$G$11,0,10*ROW('Hygiene Data'!G154))="","",OFFSET('Hygiene Data'!$G$11,0,10*ROW('Hygiene Data'!G154)))</f>
        <v/>
      </c>
      <c r="DY160" s="276" t="str">
        <f ca="true">+IF(OFFSET('Hygiene Data'!$G$12,0,10*ROW('Hygiene Data'!G154))="","",OFFSET('Hygiene Data'!$G$12,0,10*ROW('Hygiene Data'!G154)))</f>
        <v/>
      </c>
      <c r="DZ160" s="276" t="str">
        <f ca="true">+IF(OFFSET('Hygiene Data'!$G$13,0,10*ROW('Hygiene Data'!G154))="","",OFFSET('Hygiene Data'!$G$13,0,10*ROW('Hygiene Data'!G154)))</f>
        <v/>
      </c>
      <c r="EA160" s="276" t="str">
        <f ca="true">+IF(OFFSET('Hygiene Data'!$H$11,0,10*ROW('Hygiene Data'!H154))="","",OFFSET('Hygiene Data'!$H$11,0,10*ROW('Hygiene Data'!H154)))</f>
        <v/>
      </c>
      <c r="EB160" s="276" t="str">
        <f ca="true">+IF(OFFSET('Hygiene Data'!$H$12,0,10*ROW('Hygiene Data'!H154))="","",OFFSET('Hygiene Data'!$H$12,0,10*ROW('Hygiene Data'!H154)))</f>
        <v/>
      </c>
      <c r="EC160" s="276" t="str">
        <f ca="true">+IF(OFFSET('Hygiene Data'!$H$13,0,10*ROW('Hygiene Data'!H154))="","",OFFSET('Hygiene Data'!$H$13,0,10*ROW('Hygiene Data'!H154)))</f>
        <v/>
      </c>
      <c r="ED160" s="276" t="str">
        <f ca="true">+IF(OFFSET('Hygiene Data'!$I$11,0,10*ROW('Hygiene Data'!I154))="","",OFFSET('Hygiene Data'!$I$11,0,10*ROW('Hygiene Data'!I154)))</f>
        <v/>
      </c>
      <c r="EE160" s="276" t="str">
        <f ca="true">+IF(OFFSET('Hygiene Data'!$I$12,0,10*ROW('Hygiene Data'!I154))="","",OFFSET('Hygiene Data'!$I$12,0,10*ROW('Hygiene Data'!I154)))</f>
        <v/>
      </c>
      <c r="EF160" s="276"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2"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6"/>
      <c r="BS161" s="276" t="str">
        <f ca="true">+IF(OFFSET('Water Data'!$D$27,0,10*ROW('Water Data'!D155))="","",OFFSET('Water Data'!$D$27,0,10*ROW('Water Data'!D155)))</f>
        <v/>
      </c>
      <c r="BT161" s="276" t="str">
        <f ca="true">+IF(OFFSET('Water Data'!$D$28,0,10*ROW('Water Data'!D155))="","",OFFSET('Water Data'!$D$28,0,10*ROW('Water Data'!D155)))</f>
        <v/>
      </c>
      <c r="BU161" s="276" t="str">
        <f ca="true">+IF(OFFSET('Water Data'!$D$29,0,10*ROW('Water Data'!D155))="","",OFFSET('Water Data'!$D$29,0,10*ROW('Water Data'!D155)))</f>
        <v/>
      </c>
      <c r="BV161" s="276" t="str">
        <f ca="true">+IF(OFFSET('Water Data'!$E$27,0,10*ROW('Water Data'!E155))="","",OFFSET('Water Data'!$E$27,0,10*ROW('Water Data'!E155)))</f>
        <v/>
      </c>
      <c r="BW161" s="276" t="str">
        <f ca="true">+IF(OFFSET('Water Data'!$E$28,0,10*ROW('Water Data'!E155))="","",OFFSET('Water Data'!$E$28,0,10*ROW('Water Data'!E155)))</f>
        <v/>
      </c>
      <c r="BX161" s="276" t="str">
        <f ca="true">+IF(OFFSET('Water Data'!$E$29,0,10*ROW('Water Data'!E155))="","",OFFSET('Water Data'!$E$29,0,10*ROW('Water Data'!E155)))</f>
        <v/>
      </c>
      <c r="BY161" s="276" t="str">
        <f ca="true">+IF(OFFSET('Water Data'!$F$27,0,10*ROW('Water Data'!F155))="","",OFFSET('Water Data'!$F$27,0,10*ROW('Water Data'!F155)))</f>
        <v/>
      </c>
      <c r="BZ161" s="276" t="str">
        <f ca="true">+IF(OFFSET('Water Data'!$F$28,0,10*ROW('Water Data'!F155))="","",OFFSET('Water Data'!$F$28,0,10*ROW('Water Data'!F155)))</f>
        <v/>
      </c>
      <c r="CA161" s="276" t="str">
        <f ca="true">+IF(OFFSET('Water Data'!$F$29,0,10*ROW('Water Data'!F155))="","",OFFSET('Water Data'!$F$29,0,10*ROW('Water Data'!F155)))</f>
        <v/>
      </c>
      <c r="CB161" s="276" t="str">
        <f ca="true">+IF(OFFSET('Water Data'!$G$27,0,10*ROW('Water Data'!G155))="","",OFFSET('Water Data'!$G$27,0,10*ROW('Water Data'!G155)))</f>
        <v/>
      </c>
      <c r="CC161" s="276" t="str">
        <f ca="true">+IF(OFFSET('Water Data'!$G$28,0,10*ROW('Water Data'!G155))="","",OFFSET('Water Data'!$G$28,0,10*ROW('Water Data'!G155)))</f>
        <v/>
      </c>
      <c r="CD161" s="276" t="str">
        <f ca="true">+IF(OFFSET('Water Data'!$G$29,0,10*ROW('Water Data'!G155))="","",OFFSET('Water Data'!$G$29,0,10*ROW('Water Data'!G155)))</f>
        <v/>
      </c>
      <c r="CE161" s="276" t="str">
        <f ca="true">+IF(OFFSET('Water Data'!$H$27,0,10*ROW('Water Data'!H155))="","",OFFSET('Water Data'!$H$27,0,10*ROW('Water Data'!H155)))</f>
        <v/>
      </c>
      <c r="CF161" s="276" t="str">
        <f ca="true">+IF(OFFSET('Water Data'!$H$28,0,10*ROW('Water Data'!H155))="","",OFFSET('Water Data'!$H$28,0,10*ROW('Water Data'!H155)))</f>
        <v/>
      </c>
      <c r="CG161" s="276" t="str">
        <f ca="true">+IF(OFFSET('Water Data'!$H$29,0,10*ROW('Water Data'!H155))="","",OFFSET('Water Data'!$H$29,0,10*ROW('Water Data'!H155)))</f>
        <v/>
      </c>
      <c r="CH161" s="276" t="str">
        <f ca="true">+IF(OFFSET('Water Data'!$I$27,0,10*ROW('Water Data'!I155))="","",OFFSET('Water Data'!$I$27,0,10*ROW('Water Data'!I155)))</f>
        <v/>
      </c>
      <c r="CI161" s="276" t="str">
        <f ca="true">+IF(OFFSET('Water Data'!$I$28,0,10*ROW('Water Data'!I155))="","",OFFSET('Water Data'!$I$28,0,10*ROW('Water Data'!I155)))</f>
        <v/>
      </c>
      <c r="CJ161" s="276" t="str">
        <f ca="true">+IF(OFFSET('Water Data'!$I$29,0,10*ROW('Water Data'!I155))="","",OFFSET('Water Data'!$I$29,0,10*ROW('Water Data'!I155)))</f>
        <v/>
      </c>
      <c r="CK161" s="276" t="str">
        <f ca="true">+IF(OFFSET('Sanitation Data'!$D$28,0,10*ROW('Sanitation Data'!D155))="","",OFFSET('Sanitation Data'!$D$28,0,10*ROW('Sanitation Data'!D155)))</f>
        <v/>
      </c>
      <c r="CL161" s="276" t="str">
        <f ca="true">+IF(OFFSET('Sanitation Data'!$D$29,0,10*ROW('Sanitation Data'!D155))="","",OFFSET('Sanitation Data'!$D$29,0,10*ROW('Sanitation Data'!D155)))</f>
        <v/>
      </c>
      <c r="CM161" s="276" t="str">
        <f ca="true">+IF(OFFSET('Sanitation Data'!$D$30,0,10*ROW('Sanitation Data'!D155))="","",OFFSET('Sanitation Data'!$D$30,0,10*ROW('Sanitation Data'!D155)))</f>
        <v/>
      </c>
      <c r="CN161" s="276" t="str">
        <f ca="true">+IF(OFFSET('Sanitation Data'!$D$31,0,10*ROW('Sanitation Data'!D155))="","",OFFSET('Sanitation Data'!$D$31,0,10*ROW('Sanitation Data'!D155)))</f>
        <v/>
      </c>
      <c r="CO161" s="276" t="str">
        <f ca="true">+IF(OFFSET('Sanitation Data'!$D$32,0,10*ROW('Sanitation Data'!D155))="","",OFFSET('Sanitation Data'!$D$32,0,10*ROW('Sanitation Data'!D155)))</f>
        <v/>
      </c>
      <c r="CP161" s="276" t="str">
        <f ca="true">+IF(OFFSET('Sanitation Data'!$E$28,0,10*ROW('Sanitation Data'!E155))="","",OFFSET('Sanitation Data'!$E$28,0,10*ROW('Sanitation Data'!E155)))</f>
        <v/>
      </c>
      <c r="CQ161" s="276" t="str">
        <f ca="true">+IF(OFFSET('Sanitation Data'!$E$29,0,10*ROW('Sanitation Data'!E155))="","",OFFSET('Sanitation Data'!$E$29,0,10*ROW('Sanitation Data'!E155)))</f>
        <v/>
      </c>
      <c r="CR161" s="276" t="str">
        <f ca="true">+IF(OFFSET('Sanitation Data'!$E$30,0,10*ROW('Sanitation Data'!E155))="","",OFFSET('Sanitation Data'!$E$30,0,10*ROW('Sanitation Data'!E155)))</f>
        <v/>
      </c>
      <c r="CS161" s="276" t="str">
        <f ca="true">+IF(OFFSET('Sanitation Data'!$E$31,0,10*ROW('Sanitation Data'!E155))="","",OFFSET('Sanitation Data'!$E$31,0,10*ROW('Sanitation Data'!E155)))</f>
        <v/>
      </c>
      <c r="CT161" s="276" t="str">
        <f ca="true">+IF(OFFSET('Sanitation Data'!$E$32,0,10*ROW('Sanitation Data'!E155))="","",OFFSET('Sanitation Data'!$E$32,0,10*ROW('Sanitation Data'!E155)))</f>
        <v/>
      </c>
      <c r="CU161" s="276" t="str">
        <f ca="true">+IF(OFFSET('Sanitation Data'!$F$28,0,10*ROW('Sanitation Data'!F155))="","",OFFSET('Sanitation Data'!$F$28,0,10*ROW('Sanitation Data'!F155)))</f>
        <v/>
      </c>
      <c r="CV161" s="276" t="str">
        <f ca="true">+IF(OFFSET('Sanitation Data'!$F$29,0,10*ROW('Sanitation Data'!F155))="","",OFFSET('Sanitation Data'!$F$29,0,10*ROW('Sanitation Data'!F155)))</f>
        <v/>
      </c>
      <c r="CW161" s="276" t="str">
        <f ca="true">+IF(OFFSET('Sanitation Data'!$F$30,0,10*ROW('Sanitation Data'!F155))="","",OFFSET('Sanitation Data'!$F$30,0,10*ROW('Sanitation Data'!F155)))</f>
        <v/>
      </c>
      <c r="CX161" s="276" t="str">
        <f ca="true">+IF(OFFSET('Sanitation Data'!$F$31,0,10*ROW('Sanitation Data'!F155))="","",OFFSET('Sanitation Data'!$F$31,0,10*ROW('Sanitation Data'!F155)))</f>
        <v/>
      </c>
      <c r="CY161" s="276" t="str">
        <f ca="true">+IF(OFFSET('Sanitation Data'!$F$32,0,10*ROW('Sanitation Data'!F155))="","",OFFSET('Sanitation Data'!$F$32,0,10*ROW('Sanitation Data'!F155)))</f>
        <v/>
      </c>
      <c r="CZ161" s="276" t="str">
        <f ca="true">+IF(OFFSET('Sanitation Data'!$G$28,0,10*ROW('Sanitation Data'!G155))="","",OFFSET('Sanitation Data'!$G$28,0,10*ROW('Sanitation Data'!G155)))</f>
        <v/>
      </c>
      <c r="DA161" s="276" t="str">
        <f ca="true">+IF(OFFSET('Sanitation Data'!$G$29,0,10*ROW('Sanitation Data'!G155))="","",OFFSET('Sanitation Data'!$G$29,0,10*ROW('Sanitation Data'!G155)))</f>
        <v/>
      </c>
      <c r="DB161" s="276" t="str">
        <f ca="true">+IF(OFFSET('Sanitation Data'!$G$30,0,10*ROW('Sanitation Data'!G155))="","",OFFSET('Sanitation Data'!$G$30,0,10*ROW('Sanitation Data'!G155)))</f>
        <v/>
      </c>
      <c r="DC161" s="276" t="str">
        <f ca="true">+IF(OFFSET('Sanitation Data'!$G$31,0,10*ROW('Sanitation Data'!G155))="","",OFFSET('Sanitation Data'!$G$31,0,10*ROW('Sanitation Data'!G155)))</f>
        <v/>
      </c>
      <c r="DD161" s="276" t="str">
        <f ca="true">+IF(OFFSET('Sanitation Data'!$G$32,0,10*ROW('Sanitation Data'!G155))="","",OFFSET('Sanitation Data'!$G$32,0,10*ROW('Sanitation Data'!G155)))</f>
        <v/>
      </c>
      <c r="DE161" s="276" t="str">
        <f ca="true">+IF(OFFSET('Sanitation Data'!$H$28,0,10*ROW('Sanitation Data'!H155))="","",OFFSET('Sanitation Data'!$H$28,0,10*ROW('Sanitation Data'!H155)))</f>
        <v/>
      </c>
      <c r="DF161" s="276" t="str">
        <f ca="true">+IF(OFFSET('Sanitation Data'!$H$29,0,10*ROW('Sanitation Data'!H155))="","",OFFSET('Sanitation Data'!$H$29,0,10*ROW('Sanitation Data'!H155)))</f>
        <v/>
      </c>
      <c r="DG161" s="276" t="str">
        <f ca="true">+IF(OFFSET('Sanitation Data'!$H$30,0,10*ROW('Sanitation Data'!H155))="","",OFFSET('Sanitation Data'!$H$30,0,10*ROW('Sanitation Data'!H155)))</f>
        <v/>
      </c>
      <c r="DH161" s="276" t="str">
        <f ca="true">+IF(OFFSET('Sanitation Data'!$H$31,0,10*ROW('Sanitation Data'!H155))="","",OFFSET('Sanitation Data'!$H$31,0,10*ROW('Sanitation Data'!H155)))</f>
        <v/>
      </c>
      <c r="DI161" s="276" t="str">
        <f ca="true">+IF(OFFSET('Sanitation Data'!$H$32,0,10*ROW('Sanitation Data'!H155))="","",OFFSET('Sanitation Data'!$H$32,0,10*ROW('Sanitation Data'!H155)))</f>
        <v/>
      </c>
      <c r="DJ161" s="276" t="str">
        <f ca="true">+IF(OFFSET('Sanitation Data'!$I$28,0,10*ROW('Sanitation Data'!I155))="","",OFFSET('Sanitation Data'!$I$28,0,10*ROW('Sanitation Data'!I155)))</f>
        <v/>
      </c>
      <c r="DK161" s="276" t="str">
        <f ca="true">+IF(OFFSET('Sanitation Data'!$I$29,0,10*ROW('Sanitation Data'!I155))="","",OFFSET('Sanitation Data'!$I$29,0,10*ROW('Sanitation Data'!I155)))</f>
        <v/>
      </c>
      <c r="DL161" s="276" t="str">
        <f ca="true">+IF(OFFSET('Sanitation Data'!$I$30,0,10*ROW('Sanitation Data'!I155))="","",OFFSET('Sanitation Data'!$I$30,0,10*ROW('Sanitation Data'!I155)))</f>
        <v/>
      </c>
      <c r="DM161" s="276" t="str">
        <f ca="true">+IF(OFFSET('Sanitation Data'!$I$31,0,10*ROW('Sanitation Data'!I155))="","",OFFSET('Sanitation Data'!$I$31,0,10*ROW('Sanitation Data'!I155)))</f>
        <v/>
      </c>
      <c r="DN161" s="276" t="str">
        <f ca="true">+IF(OFFSET('Sanitation Data'!$I$32,0,10*ROW('Sanitation Data'!I155))="","",OFFSET('Sanitation Data'!$I$32,0,10*ROW('Sanitation Data'!I155)))</f>
        <v/>
      </c>
      <c r="DO161" s="276" t="str">
        <f ca="true">+IF(OFFSET('Hygiene Data'!$D$11,0,10*ROW('Hygiene Data'!D155))="","",OFFSET('Hygiene Data'!$D$11,0,10*ROW('Hygiene Data'!D155)))</f>
        <v/>
      </c>
      <c r="DP161" s="276" t="str">
        <f ca="true">+IF(OFFSET('Hygiene Data'!$D$12,0,10*ROW('Hygiene Data'!D155))="","",OFFSET('Hygiene Data'!$D$12,0,10*ROW('Hygiene Data'!D155)))</f>
        <v/>
      </c>
      <c r="DQ161" s="276" t="str">
        <f ca="true">+IF(OFFSET('Hygiene Data'!$D$13,0,10*ROW('Hygiene Data'!D155))="","",OFFSET('Hygiene Data'!$D$13,0,10*ROW('Hygiene Data'!D155)))</f>
        <v/>
      </c>
      <c r="DR161" s="276" t="str">
        <f ca="true">+IF(OFFSET('Hygiene Data'!$E$11,0,10*ROW('Hygiene Data'!E155))="","",OFFSET('Hygiene Data'!$E$11,0,10*ROW('Hygiene Data'!E155)))</f>
        <v/>
      </c>
      <c r="DS161" s="276" t="str">
        <f ca="true">+IF(OFFSET('Hygiene Data'!$E$12,0,10*ROW('Hygiene Data'!E155))="","",OFFSET('Hygiene Data'!$E$12,0,10*ROW('Hygiene Data'!E155)))</f>
        <v/>
      </c>
      <c r="DT161" s="276" t="str">
        <f ca="true">+IF(OFFSET('Hygiene Data'!$E$13,0,10*ROW('Hygiene Data'!E155))="","",OFFSET('Hygiene Data'!$E$13,0,10*ROW('Hygiene Data'!E155)))</f>
        <v/>
      </c>
      <c r="DU161" s="276" t="str">
        <f ca="true">+IF(OFFSET('Hygiene Data'!$F$11,0,10*ROW('Hygiene Data'!F155))="","",OFFSET('Hygiene Data'!$F$11,0,10*ROW('Hygiene Data'!F155)))</f>
        <v/>
      </c>
      <c r="DV161" s="276" t="str">
        <f ca="true">+IF(OFFSET('Hygiene Data'!$F$12,0,10*ROW('Hygiene Data'!F155))="","",OFFSET('Hygiene Data'!$F$12,0,10*ROW('Hygiene Data'!F155)))</f>
        <v/>
      </c>
      <c r="DW161" s="276" t="str">
        <f ca="true">+IF(OFFSET('Hygiene Data'!$F$13,0,10*ROW('Hygiene Data'!F155))="","",OFFSET('Hygiene Data'!$F$13,0,10*ROW('Hygiene Data'!F155)))</f>
        <v/>
      </c>
      <c r="DX161" s="276" t="str">
        <f ca="true">+IF(OFFSET('Hygiene Data'!$G$11,0,10*ROW('Hygiene Data'!G155))="","",OFFSET('Hygiene Data'!$G$11,0,10*ROW('Hygiene Data'!G155)))</f>
        <v/>
      </c>
      <c r="DY161" s="276" t="str">
        <f ca="true">+IF(OFFSET('Hygiene Data'!$G$12,0,10*ROW('Hygiene Data'!G155))="","",OFFSET('Hygiene Data'!$G$12,0,10*ROW('Hygiene Data'!G155)))</f>
        <v/>
      </c>
      <c r="DZ161" s="276" t="str">
        <f ca="true">+IF(OFFSET('Hygiene Data'!$G$13,0,10*ROW('Hygiene Data'!G155))="","",OFFSET('Hygiene Data'!$G$13,0,10*ROW('Hygiene Data'!G155)))</f>
        <v/>
      </c>
      <c r="EA161" s="276" t="str">
        <f ca="true">+IF(OFFSET('Hygiene Data'!$H$11,0,10*ROW('Hygiene Data'!H155))="","",OFFSET('Hygiene Data'!$H$11,0,10*ROW('Hygiene Data'!H155)))</f>
        <v/>
      </c>
      <c r="EB161" s="276" t="str">
        <f ca="true">+IF(OFFSET('Hygiene Data'!$H$12,0,10*ROW('Hygiene Data'!H155))="","",OFFSET('Hygiene Data'!$H$12,0,10*ROW('Hygiene Data'!H155)))</f>
        <v/>
      </c>
      <c r="EC161" s="276" t="str">
        <f ca="true">+IF(OFFSET('Hygiene Data'!$H$13,0,10*ROW('Hygiene Data'!H155))="","",OFFSET('Hygiene Data'!$H$13,0,10*ROW('Hygiene Data'!H155)))</f>
        <v/>
      </c>
      <c r="ED161" s="276" t="str">
        <f ca="true">+IF(OFFSET('Hygiene Data'!$I$11,0,10*ROW('Hygiene Data'!I155))="","",OFFSET('Hygiene Data'!$I$11,0,10*ROW('Hygiene Data'!I155)))</f>
        <v/>
      </c>
      <c r="EE161" s="276" t="str">
        <f ca="true">+IF(OFFSET('Hygiene Data'!$I$12,0,10*ROW('Hygiene Data'!I155))="","",OFFSET('Hygiene Data'!$I$12,0,10*ROW('Hygiene Data'!I155)))</f>
        <v/>
      </c>
      <c r="EF161" s="276"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2"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6"/>
      <c r="BS162" s="276" t="str">
        <f ca="true">+IF(OFFSET('Water Data'!$D$27,0,10*ROW('Water Data'!D156))="","",OFFSET('Water Data'!$D$27,0,10*ROW('Water Data'!D156)))</f>
        <v/>
      </c>
      <c r="BT162" s="276" t="str">
        <f ca="true">+IF(OFFSET('Water Data'!$D$28,0,10*ROW('Water Data'!D156))="","",OFFSET('Water Data'!$D$28,0,10*ROW('Water Data'!D156)))</f>
        <v/>
      </c>
      <c r="BU162" s="276" t="str">
        <f ca="true">+IF(OFFSET('Water Data'!$D$29,0,10*ROW('Water Data'!D156))="","",OFFSET('Water Data'!$D$29,0,10*ROW('Water Data'!D156)))</f>
        <v/>
      </c>
      <c r="BV162" s="276" t="str">
        <f ca="true">+IF(OFFSET('Water Data'!$E$27,0,10*ROW('Water Data'!E156))="","",OFFSET('Water Data'!$E$27,0,10*ROW('Water Data'!E156)))</f>
        <v/>
      </c>
      <c r="BW162" s="276" t="str">
        <f ca="true">+IF(OFFSET('Water Data'!$E$28,0,10*ROW('Water Data'!E156))="","",OFFSET('Water Data'!$E$28,0,10*ROW('Water Data'!E156)))</f>
        <v/>
      </c>
      <c r="BX162" s="276" t="str">
        <f ca="true">+IF(OFFSET('Water Data'!$E$29,0,10*ROW('Water Data'!E156))="","",OFFSET('Water Data'!$E$29,0,10*ROW('Water Data'!E156)))</f>
        <v/>
      </c>
      <c r="BY162" s="276" t="str">
        <f ca="true">+IF(OFFSET('Water Data'!$F$27,0,10*ROW('Water Data'!F156))="","",OFFSET('Water Data'!$F$27,0,10*ROW('Water Data'!F156)))</f>
        <v/>
      </c>
      <c r="BZ162" s="276" t="str">
        <f ca="true">+IF(OFFSET('Water Data'!$F$28,0,10*ROW('Water Data'!F156))="","",OFFSET('Water Data'!$F$28,0,10*ROW('Water Data'!F156)))</f>
        <v/>
      </c>
      <c r="CA162" s="276" t="str">
        <f ca="true">+IF(OFFSET('Water Data'!$F$29,0,10*ROW('Water Data'!F156))="","",OFFSET('Water Data'!$F$29,0,10*ROW('Water Data'!F156)))</f>
        <v/>
      </c>
      <c r="CB162" s="276" t="str">
        <f ca="true">+IF(OFFSET('Water Data'!$G$27,0,10*ROW('Water Data'!G156))="","",OFFSET('Water Data'!$G$27,0,10*ROW('Water Data'!G156)))</f>
        <v/>
      </c>
      <c r="CC162" s="276" t="str">
        <f ca="true">+IF(OFFSET('Water Data'!$G$28,0,10*ROW('Water Data'!G156))="","",OFFSET('Water Data'!$G$28,0,10*ROW('Water Data'!G156)))</f>
        <v/>
      </c>
      <c r="CD162" s="276" t="str">
        <f ca="true">+IF(OFFSET('Water Data'!$G$29,0,10*ROW('Water Data'!G156))="","",OFFSET('Water Data'!$G$29,0,10*ROW('Water Data'!G156)))</f>
        <v/>
      </c>
      <c r="CE162" s="276" t="str">
        <f ca="true">+IF(OFFSET('Water Data'!$H$27,0,10*ROW('Water Data'!H156))="","",OFFSET('Water Data'!$H$27,0,10*ROW('Water Data'!H156)))</f>
        <v/>
      </c>
      <c r="CF162" s="276" t="str">
        <f ca="true">+IF(OFFSET('Water Data'!$H$28,0,10*ROW('Water Data'!H156))="","",OFFSET('Water Data'!$H$28,0,10*ROW('Water Data'!H156)))</f>
        <v/>
      </c>
      <c r="CG162" s="276" t="str">
        <f ca="true">+IF(OFFSET('Water Data'!$H$29,0,10*ROW('Water Data'!H156))="","",OFFSET('Water Data'!$H$29,0,10*ROW('Water Data'!H156)))</f>
        <v/>
      </c>
      <c r="CH162" s="276" t="str">
        <f ca="true">+IF(OFFSET('Water Data'!$I$27,0,10*ROW('Water Data'!I156))="","",OFFSET('Water Data'!$I$27,0,10*ROW('Water Data'!I156)))</f>
        <v/>
      </c>
      <c r="CI162" s="276" t="str">
        <f ca="true">+IF(OFFSET('Water Data'!$I$28,0,10*ROW('Water Data'!I156))="","",OFFSET('Water Data'!$I$28,0,10*ROW('Water Data'!I156)))</f>
        <v/>
      </c>
      <c r="CJ162" s="276" t="str">
        <f ca="true">+IF(OFFSET('Water Data'!$I$29,0,10*ROW('Water Data'!I156))="","",OFFSET('Water Data'!$I$29,0,10*ROW('Water Data'!I156)))</f>
        <v/>
      </c>
      <c r="CK162" s="276" t="str">
        <f ca="true">+IF(OFFSET('Sanitation Data'!$D$28,0,10*ROW('Sanitation Data'!D156))="","",OFFSET('Sanitation Data'!$D$28,0,10*ROW('Sanitation Data'!D156)))</f>
        <v/>
      </c>
      <c r="CL162" s="276" t="str">
        <f ca="true">+IF(OFFSET('Sanitation Data'!$D$29,0,10*ROW('Sanitation Data'!D156))="","",OFFSET('Sanitation Data'!$D$29,0,10*ROW('Sanitation Data'!D156)))</f>
        <v/>
      </c>
      <c r="CM162" s="276" t="str">
        <f ca="true">+IF(OFFSET('Sanitation Data'!$D$30,0,10*ROW('Sanitation Data'!D156))="","",OFFSET('Sanitation Data'!$D$30,0,10*ROW('Sanitation Data'!D156)))</f>
        <v/>
      </c>
      <c r="CN162" s="276" t="str">
        <f ca="true">+IF(OFFSET('Sanitation Data'!$D$31,0,10*ROW('Sanitation Data'!D156))="","",OFFSET('Sanitation Data'!$D$31,0,10*ROW('Sanitation Data'!D156)))</f>
        <v/>
      </c>
      <c r="CO162" s="276" t="str">
        <f ca="true">+IF(OFFSET('Sanitation Data'!$D$32,0,10*ROW('Sanitation Data'!D156))="","",OFFSET('Sanitation Data'!$D$32,0,10*ROW('Sanitation Data'!D156)))</f>
        <v/>
      </c>
      <c r="CP162" s="276" t="str">
        <f ca="true">+IF(OFFSET('Sanitation Data'!$E$28,0,10*ROW('Sanitation Data'!E156))="","",OFFSET('Sanitation Data'!$E$28,0,10*ROW('Sanitation Data'!E156)))</f>
        <v/>
      </c>
      <c r="CQ162" s="276" t="str">
        <f ca="true">+IF(OFFSET('Sanitation Data'!$E$29,0,10*ROW('Sanitation Data'!E156))="","",OFFSET('Sanitation Data'!$E$29,0,10*ROW('Sanitation Data'!E156)))</f>
        <v/>
      </c>
      <c r="CR162" s="276" t="str">
        <f ca="true">+IF(OFFSET('Sanitation Data'!$E$30,0,10*ROW('Sanitation Data'!E156))="","",OFFSET('Sanitation Data'!$E$30,0,10*ROW('Sanitation Data'!E156)))</f>
        <v/>
      </c>
      <c r="CS162" s="276" t="str">
        <f ca="true">+IF(OFFSET('Sanitation Data'!$E$31,0,10*ROW('Sanitation Data'!E156))="","",OFFSET('Sanitation Data'!$E$31,0,10*ROW('Sanitation Data'!E156)))</f>
        <v/>
      </c>
      <c r="CT162" s="276" t="str">
        <f ca="true">+IF(OFFSET('Sanitation Data'!$E$32,0,10*ROW('Sanitation Data'!E156))="","",OFFSET('Sanitation Data'!$E$32,0,10*ROW('Sanitation Data'!E156)))</f>
        <v/>
      </c>
      <c r="CU162" s="276" t="str">
        <f ca="true">+IF(OFFSET('Sanitation Data'!$F$28,0,10*ROW('Sanitation Data'!F156))="","",OFFSET('Sanitation Data'!$F$28,0,10*ROW('Sanitation Data'!F156)))</f>
        <v/>
      </c>
      <c r="CV162" s="276" t="str">
        <f ca="true">+IF(OFFSET('Sanitation Data'!$F$29,0,10*ROW('Sanitation Data'!F156))="","",OFFSET('Sanitation Data'!$F$29,0,10*ROW('Sanitation Data'!F156)))</f>
        <v/>
      </c>
      <c r="CW162" s="276" t="str">
        <f ca="true">+IF(OFFSET('Sanitation Data'!$F$30,0,10*ROW('Sanitation Data'!F156))="","",OFFSET('Sanitation Data'!$F$30,0,10*ROW('Sanitation Data'!F156)))</f>
        <v/>
      </c>
      <c r="CX162" s="276" t="str">
        <f ca="true">+IF(OFFSET('Sanitation Data'!$F$31,0,10*ROW('Sanitation Data'!F156))="","",OFFSET('Sanitation Data'!$F$31,0,10*ROW('Sanitation Data'!F156)))</f>
        <v/>
      </c>
      <c r="CY162" s="276" t="str">
        <f ca="true">+IF(OFFSET('Sanitation Data'!$F$32,0,10*ROW('Sanitation Data'!F156))="","",OFFSET('Sanitation Data'!$F$32,0,10*ROW('Sanitation Data'!F156)))</f>
        <v/>
      </c>
      <c r="CZ162" s="276" t="str">
        <f ca="true">+IF(OFFSET('Sanitation Data'!$G$28,0,10*ROW('Sanitation Data'!G156))="","",OFFSET('Sanitation Data'!$G$28,0,10*ROW('Sanitation Data'!G156)))</f>
        <v/>
      </c>
      <c r="DA162" s="276" t="str">
        <f ca="true">+IF(OFFSET('Sanitation Data'!$G$29,0,10*ROW('Sanitation Data'!G156))="","",OFFSET('Sanitation Data'!$G$29,0,10*ROW('Sanitation Data'!G156)))</f>
        <v/>
      </c>
      <c r="DB162" s="276" t="str">
        <f ca="true">+IF(OFFSET('Sanitation Data'!$G$30,0,10*ROW('Sanitation Data'!G156))="","",OFFSET('Sanitation Data'!$G$30,0,10*ROW('Sanitation Data'!G156)))</f>
        <v/>
      </c>
      <c r="DC162" s="276" t="str">
        <f ca="true">+IF(OFFSET('Sanitation Data'!$G$31,0,10*ROW('Sanitation Data'!G156))="","",OFFSET('Sanitation Data'!$G$31,0,10*ROW('Sanitation Data'!G156)))</f>
        <v/>
      </c>
      <c r="DD162" s="276" t="str">
        <f ca="true">+IF(OFFSET('Sanitation Data'!$G$32,0,10*ROW('Sanitation Data'!G156))="","",OFFSET('Sanitation Data'!$G$32,0,10*ROW('Sanitation Data'!G156)))</f>
        <v/>
      </c>
      <c r="DE162" s="276" t="str">
        <f ca="true">+IF(OFFSET('Sanitation Data'!$H$28,0,10*ROW('Sanitation Data'!H156))="","",OFFSET('Sanitation Data'!$H$28,0,10*ROW('Sanitation Data'!H156)))</f>
        <v/>
      </c>
      <c r="DF162" s="276" t="str">
        <f ca="true">+IF(OFFSET('Sanitation Data'!$H$29,0,10*ROW('Sanitation Data'!H156))="","",OFFSET('Sanitation Data'!$H$29,0,10*ROW('Sanitation Data'!H156)))</f>
        <v/>
      </c>
      <c r="DG162" s="276" t="str">
        <f ca="true">+IF(OFFSET('Sanitation Data'!$H$30,0,10*ROW('Sanitation Data'!H156))="","",OFFSET('Sanitation Data'!$H$30,0,10*ROW('Sanitation Data'!H156)))</f>
        <v/>
      </c>
      <c r="DH162" s="276" t="str">
        <f ca="true">+IF(OFFSET('Sanitation Data'!$H$31,0,10*ROW('Sanitation Data'!H156))="","",OFFSET('Sanitation Data'!$H$31,0,10*ROW('Sanitation Data'!H156)))</f>
        <v/>
      </c>
      <c r="DI162" s="276" t="str">
        <f ca="true">+IF(OFFSET('Sanitation Data'!$H$32,0,10*ROW('Sanitation Data'!H156))="","",OFFSET('Sanitation Data'!$H$32,0,10*ROW('Sanitation Data'!H156)))</f>
        <v/>
      </c>
      <c r="DJ162" s="276" t="str">
        <f ca="true">+IF(OFFSET('Sanitation Data'!$I$28,0,10*ROW('Sanitation Data'!I156))="","",OFFSET('Sanitation Data'!$I$28,0,10*ROW('Sanitation Data'!I156)))</f>
        <v/>
      </c>
      <c r="DK162" s="276" t="str">
        <f ca="true">+IF(OFFSET('Sanitation Data'!$I$29,0,10*ROW('Sanitation Data'!I156))="","",OFFSET('Sanitation Data'!$I$29,0,10*ROW('Sanitation Data'!I156)))</f>
        <v/>
      </c>
      <c r="DL162" s="276" t="str">
        <f ca="true">+IF(OFFSET('Sanitation Data'!$I$30,0,10*ROW('Sanitation Data'!I156))="","",OFFSET('Sanitation Data'!$I$30,0,10*ROW('Sanitation Data'!I156)))</f>
        <v/>
      </c>
      <c r="DM162" s="276" t="str">
        <f ca="true">+IF(OFFSET('Sanitation Data'!$I$31,0,10*ROW('Sanitation Data'!I156))="","",OFFSET('Sanitation Data'!$I$31,0,10*ROW('Sanitation Data'!I156)))</f>
        <v/>
      </c>
      <c r="DN162" s="276" t="str">
        <f ca="true">+IF(OFFSET('Sanitation Data'!$I$32,0,10*ROW('Sanitation Data'!I156))="","",OFFSET('Sanitation Data'!$I$32,0,10*ROW('Sanitation Data'!I156)))</f>
        <v/>
      </c>
      <c r="DO162" s="276" t="str">
        <f ca="true">+IF(OFFSET('Hygiene Data'!$D$11,0,10*ROW('Hygiene Data'!D156))="","",OFFSET('Hygiene Data'!$D$11,0,10*ROW('Hygiene Data'!D156)))</f>
        <v/>
      </c>
      <c r="DP162" s="276" t="str">
        <f ca="true">+IF(OFFSET('Hygiene Data'!$D$12,0,10*ROW('Hygiene Data'!D156))="","",OFFSET('Hygiene Data'!$D$12,0,10*ROW('Hygiene Data'!D156)))</f>
        <v/>
      </c>
      <c r="DQ162" s="276" t="str">
        <f ca="true">+IF(OFFSET('Hygiene Data'!$D$13,0,10*ROW('Hygiene Data'!D156))="","",OFFSET('Hygiene Data'!$D$13,0,10*ROW('Hygiene Data'!D156)))</f>
        <v/>
      </c>
      <c r="DR162" s="276" t="str">
        <f ca="true">+IF(OFFSET('Hygiene Data'!$E$11,0,10*ROW('Hygiene Data'!E156))="","",OFFSET('Hygiene Data'!$E$11,0,10*ROW('Hygiene Data'!E156)))</f>
        <v/>
      </c>
      <c r="DS162" s="276" t="str">
        <f ca="true">+IF(OFFSET('Hygiene Data'!$E$12,0,10*ROW('Hygiene Data'!E156))="","",OFFSET('Hygiene Data'!$E$12,0,10*ROW('Hygiene Data'!E156)))</f>
        <v/>
      </c>
      <c r="DT162" s="276" t="str">
        <f ca="true">+IF(OFFSET('Hygiene Data'!$E$13,0,10*ROW('Hygiene Data'!E156))="","",OFFSET('Hygiene Data'!$E$13,0,10*ROW('Hygiene Data'!E156)))</f>
        <v/>
      </c>
      <c r="DU162" s="276" t="str">
        <f ca="true">+IF(OFFSET('Hygiene Data'!$F$11,0,10*ROW('Hygiene Data'!F156))="","",OFFSET('Hygiene Data'!$F$11,0,10*ROW('Hygiene Data'!F156)))</f>
        <v/>
      </c>
      <c r="DV162" s="276" t="str">
        <f ca="true">+IF(OFFSET('Hygiene Data'!$F$12,0,10*ROW('Hygiene Data'!F156))="","",OFFSET('Hygiene Data'!$F$12,0,10*ROW('Hygiene Data'!F156)))</f>
        <v/>
      </c>
      <c r="DW162" s="276" t="str">
        <f ca="true">+IF(OFFSET('Hygiene Data'!$F$13,0,10*ROW('Hygiene Data'!F156))="","",OFFSET('Hygiene Data'!$F$13,0,10*ROW('Hygiene Data'!F156)))</f>
        <v/>
      </c>
      <c r="DX162" s="276" t="str">
        <f ca="true">+IF(OFFSET('Hygiene Data'!$G$11,0,10*ROW('Hygiene Data'!G156))="","",OFFSET('Hygiene Data'!$G$11,0,10*ROW('Hygiene Data'!G156)))</f>
        <v/>
      </c>
      <c r="DY162" s="276" t="str">
        <f ca="true">+IF(OFFSET('Hygiene Data'!$G$12,0,10*ROW('Hygiene Data'!G156))="","",OFFSET('Hygiene Data'!$G$12,0,10*ROW('Hygiene Data'!G156)))</f>
        <v/>
      </c>
      <c r="DZ162" s="276" t="str">
        <f ca="true">+IF(OFFSET('Hygiene Data'!$G$13,0,10*ROW('Hygiene Data'!G156))="","",OFFSET('Hygiene Data'!$G$13,0,10*ROW('Hygiene Data'!G156)))</f>
        <v/>
      </c>
      <c r="EA162" s="276" t="str">
        <f ca="true">+IF(OFFSET('Hygiene Data'!$H$11,0,10*ROW('Hygiene Data'!H156))="","",OFFSET('Hygiene Data'!$H$11,0,10*ROW('Hygiene Data'!H156)))</f>
        <v/>
      </c>
      <c r="EB162" s="276" t="str">
        <f ca="true">+IF(OFFSET('Hygiene Data'!$H$12,0,10*ROW('Hygiene Data'!H156))="","",OFFSET('Hygiene Data'!$H$12,0,10*ROW('Hygiene Data'!H156)))</f>
        <v/>
      </c>
      <c r="EC162" s="276" t="str">
        <f ca="true">+IF(OFFSET('Hygiene Data'!$H$13,0,10*ROW('Hygiene Data'!H156))="","",OFFSET('Hygiene Data'!$H$13,0,10*ROW('Hygiene Data'!H156)))</f>
        <v/>
      </c>
      <c r="ED162" s="276" t="str">
        <f ca="true">+IF(OFFSET('Hygiene Data'!$I$11,0,10*ROW('Hygiene Data'!I156))="","",OFFSET('Hygiene Data'!$I$11,0,10*ROW('Hygiene Data'!I156)))</f>
        <v/>
      </c>
      <c r="EE162" s="276" t="str">
        <f ca="true">+IF(OFFSET('Hygiene Data'!$I$12,0,10*ROW('Hygiene Data'!I156))="","",OFFSET('Hygiene Data'!$I$12,0,10*ROW('Hygiene Data'!I156)))</f>
        <v/>
      </c>
      <c r="EF162" s="276"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2"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6"/>
      <c r="BS163" s="276" t="str">
        <f ca="true">+IF(OFFSET('Water Data'!$D$27,0,10*ROW('Water Data'!D157))="","",OFFSET('Water Data'!$D$27,0,10*ROW('Water Data'!D157)))</f>
        <v/>
      </c>
      <c r="BT163" s="276" t="str">
        <f ca="true">+IF(OFFSET('Water Data'!$D$28,0,10*ROW('Water Data'!D157))="","",OFFSET('Water Data'!$D$28,0,10*ROW('Water Data'!D157)))</f>
        <v/>
      </c>
      <c r="BU163" s="276" t="str">
        <f ca="true">+IF(OFFSET('Water Data'!$D$29,0,10*ROW('Water Data'!D157))="","",OFFSET('Water Data'!$D$29,0,10*ROW('Water Data'!D157)))</f>
        <v/>
      </c>
      <c r="BV163" s="276" t="str">
        <f ca="true">+IF(OFFSET('Water Data'!$E$27,0,10*ROW('Water Data'!E157))="","",OFFSET('Water Data'!$E$27,0,10*ROW('Water Data'!E157)))</f>
        <v/>
      </c>
      <c r="BW163" s="276" t="str">
        <f ca="true">+IF(OFFSET('Water Data'!$E$28,0,10*ROW('Water Data'!E157))="","",OFFSET('Water Data'!$E$28,0,10*ROW('Water Data'!E157)))</f>
        <v/>
      </c>
      <c r="BX163" s="276" t="str">
        <f ca="true">+IF(OFFSET('Water Data'!$E$29,0,10*ROW('Water Data'!E157))="","",OFFSET('Water Data'!$E$29,0,10*ROW('Water Data'!E157)))</f>
        <v/>
      </c>
      <c r="BY163" s="276" t="str">
        <f ca="true">+IF(OFFSET('Water Data'!$F$27,0,10*ROW('Water Data'!F157))="","",OFFSET('Water Data'!$F$27,0,10*ROW('Water Data'!F157)))</f>
        <v/>
      </c>
      <c r="BZ163" s="276" t="str">
        <f ca="true">+IF(OFFSET('Water Data'!$F$28,0,10*ROW('Water Data'!F157))="","",OFFSET('Water Data'!$F$28,0,10*ROW('Water Data'!F157)))</f>
        <v/>
      </c>
      <c r="CA163" s="276" t="str">
        <f ca="true">+IF(OFFSET('Water Data'!$F$29,0,10*ROW('Water Data'!F157))="","",OFFSET('Water Data'!$F$29,0,10*ROW('Water Data'!F157)))</f>
        <v/>
      </c>
      <c r="CB163" s="276" t="str">
        <f ca="true">+IF(OFFSET('Water Data'!$G$27,0,10*ROW('Water Data'!G157))="","",OFFSET('Water Data'!$G$27,0,10*ROW('Water Data'!G157)))</f>
        <v/>
      </c>
      <c r="CC163" s="276" t="str">
        <f ca="true">+IF(OFFSET('Water Data'!$G$28,0,10*ROW('Water Data'!G157))="","",OFFSET('Water Data'!$G$28,0,10*ROW('Water Data'!G157)))</f>
        <v/>
      </c>
      <c r="CD163" s="276" t="str">
        <f ca="true">+IF(OFFSET('Water Data'!$G$29,0,10*ROW('Water Data'!G157))="","",OFFSET('Water Data'!$G$29,0,10*ROW('Water Data'!G157)))</f>
        <v/>
      </c>
      <c r="CE163" s="276" t="str">
        <f ca="true">+IF(OFFSET('Water Data'!$H$27,0,10*ROW('Water Data'!H157))="","",OFFSET('Water Data'!$H$27,0,10*ROW('Water Data'!H157)))</f>
        <v/>
      </c>
      <c r="CF163" s="276" t="str">
        <f ca="true">+IF(OFFSET('Water Data'!$H$28,0,10*ROW('Water Data'!H157))="","",OFFSET('Water Data'!$H$28,0,10*ROW('Water Data'!H157)))</f>
        <v/>
      </c>
      <c r="CG163" s="276" t="str">
        <f ca="true">+IF(OFFSET('Water Data'!$H$29,0,10*ROW('Water Data'!H157))="","",OFFSET('Water Data'!$H$29,0,10*ROW('Water Data'!H157)))</f>
        <v/>
      </c>
      <c r="CH163" s="276" t="str">
        <f ca="true">+IF(OFFSET('Water Data'!$I$27,0,10*ROW('Water Data'!I157))="","",OFFSET('Water Data'!$I$27,0,10*ROW('Water Data'!I157)))</f>
        <v/>
      </c>
      <c r="CI163" s="276" t="str">
        <f ca="true">+IF(OFFSET('Water Data'!$I$28,0,10*ROW('Water Data'!I157))="","",OFFSET('Water Data'!$I$28,0,10*ROW('Water Data'!I157)))</f>
        <v/>
      </c>
      <c r="CJ163" s="276" t="str">
        <f ca="true">+IF(OFFSET('Water Data'!$I$29,0,10*ROW('Water Data'!I157))="","",OFFSET('Water Data'!$I$29,0,10*ROW('Water Data'!I157)))</f>
        <v/>
      </c>
      <c r="CK163" s="276" t="str">
        <f ca="true">+IF(OFFSET('Sanitation Data'!$D$28,0,10*ROW('Sanitation Data'!D157))="","",OFFSET('Sanitation Data'!$D$28,0,10*ROW('Sanitation Data'!D157)))</f>
        <v/>
      </c>
      <c r="CL163" s="276" t="str">
        <f ca="true">+IF(OFFSET('Sanitation Data'!$D$29,0,10*ROW('Sanitation Data'!D157))="","",OFFSET('Sanitation Data'!$D$29,0,10*ROW('Sanitation Data'!D157)))</f>
        <v/>
      </c>
      <c r="CM163" s="276" t="str">
        <f ca="true">+IF(OFFSET('Sanitation Data'!$D$30,0,10*ROW('Sanitation Data'!D157))="","",OFFSET('Sanitation Data'!$D$30,0,10*ROW('Sanitation Data'!D157)))</f>
        <v/>
      </c>
      <c r="CN163" s="276" t="str">
        <f ca="true">+IF(OFFSET('Sanitation Data'!$D$31,0,10*ROW('Sanitation Data'!D157))="","",OFFSET('Sanitation Data'!$D$31,0,10*ROW('Sanitation Data'!D157)))</f>
        <v/>
      </c>
      <c r="CO163" s="276" t="str">
        <f ca="true">+IF(OFFSET('Sanitation Data'!$D$32,0,10*ROW('Sanitation Data'!D157))="","",OFFSET('Sanitation Data'!$D$32,0,10*ROW('Sanitation Data'!D157)))</f>
        <v/>
      </c>
      <c r="CP163" s="276" t="str">
        <f ca="true">+IF(OFFSET('Sanitation Data'!$E$28,0,10*ROW('Sanitation Data'!E157))="","",OFFSET('Sanitation Data'!$E$28,0,10*ROW('Sanitation Data'!E157)))</f>
        <v/>
      </c>
      <c r="CQ163" s="276" t="str">
        <f ca="true">+IF(OFFSET('Sanitation Data'!$E$29,0,10*ROW('Sanitation Data'!E157))="","",OFFSET('Sanitation Data'!$E$29,0,10*ROW('Sanitation Data'!E157)))</f>
        <v/>
      </c>
      <c r="CR163" s="276" t="str">
        <f ca="true">+IF(OFFSET('Sanitation Data'!$E$30,0,10*ROW('Sanitation Data'!E157))="","",OFFSET('Sanitation Data'!$E$30,0,10*ROW('Sanitation Data'!E157)))</f>
        <v/>
      </c>
      <c r="CS163" s="276" t="str">
        <f ca="true">+IF(OFFSET('Sanitation Data'!$E$31,0,10*ROW('Sanitation Data'!E157))="","",OFFSET('Sanitation Data'!$E$31,0,10*ROW('Sanitation Data'!E157)))</f>
        <v/>
      </c>
      <c r="CT163" s="276" t="str">
        <f ca="true">+IF(OFFSET('Sanitation Data'!$E$32,0,10*ROW('Sanitation Data'!E157))="","",OFFSET('Sanitation Data'!$E$32,0,10*ROW('Sanitation Data'!E157)))</f>
        <v/>
      </c>
      <c r="CU163" s="276" t="str">
        <f ca="true">+IF(OFFSET('Sanitation Data'!$F$28,0,10*ROW('Sanitation Data'!F157))="","",OFFSET('Sanitation Data'!$F$28,0,10*ROW('Sanitation Data'!F157)))</f>
        <v/>
      </c>
      <c r="CV163" s="276" t="str">
        <f ca="true">+IF(OFFSET('Sanitation Data'!$F$29,0,10*ROW('Sanitation Data'!F157))="","",OFFSET('Sanitation Data'!$F$29,0,10*ROW('Sanitation Data'!F157)))</f>
        <v/>
      </c>
      <c r="CW163" s="276" t="str">
        <f ca="true">+IF(OFFSET('Sanitation Data'!$F$30,0,10*ROW('Sanitation Data'!F157))="","",OFFSET('Sanitation Data'!$F$30,0,10*ROW('Sanitation Data'!F157)))</f>
        <v/>
      </c>
      <c r="CX163" s="276" t="str">
        <f ca="true">+IF(OFFSET('Sanitation Data'!$F$31,0,10*ROW('Sanitation Data'!F157))="","",OFFSET('Sanitation Data'!$F$31,0,10*ROW('Sanitation Data'!F157)))</f>
        <v/>
      </c>
      <c r="CY163" s="276" t="str">
        <f ca="true">+IF(OFFSET('Sanitation Data'!$F$32,0,10*ROW('Sanitation Data'!F157))="","",OFFSET('Sanitation Data'!$F$32,0,10*ROW('Sanitation Data'!F157)))</f>
        <v/>
      </c>
      <c r="CZ163" s="276" t="str">
        <f ca="true">+IF(OFFSET('Sanitation Data'!$G$28,0,10*ROW('Sanitation Data'!G157))="","",OFFSET('Sanitation Data'!$G$28,0,10*ROW('Sanitation Data'!G157)))</f>
        <v/>
      </c>
      <c r="DA163" s="276" t="str">
        <f ca="true">+IF(OFFSET('Sanitation Data'!$G$29,0,10*ROW('Sanitation Data'!G157))="","",OFFSET('Sanitation Data'!$G$29,0,10*ROW('Sanitation Data'!G157)))</f>
        <v/>
      </c>
      <c r="DB163" s="276" t="str">
        <f ca="true">+IF(OFFSET('Sanitation Data'!$G$30,0,10*ROW('Sanitation Data'!G157))="","",OFFSET('Sanitation Data'!$G$30,0,10*ROW('Sanitation Data'!G157)))</f>
        <v/>
      </c>
      <c r="DC163" s="276" t="str">
        <f ca="true">+IF(OFFSET('Sanitation Data'!$G$31,0,10*ROW('Sanitation Data'!G157))="","",OFFSET('Sanitation Data'!$G$31,0,10*ROW('Sanitation Data'!G157)))</f>
        <v/>
      </c>
      <c r="DD163" s="276" t="str">
        <f ca="true">+IF(OFFSET('Sanitation Data'!$G$32,0,10*ROW('Sanitation Data'!G157))="","",OFFSET('Sanitation Data'!$G$32,0,10*ROW('Sanitation Data'!G157)))</f>
        <v/>
      </c>
      <c r="DE163" s="276" t="str">
        <f ca="true">+IF(OFFSET('Sanitation Data'!$H$28,0,10*ROW('Sanitation Data'!H157))="","",OFFSET('Sanitation Data'!$H$28,0,10*ROW('Sanitation Data'!H157)))</f>
        <v/>
      </c>
      <c r="DF163" s="276" t="str">
        <f ca="true">+IF(OFFSET('Sanitation Data'!$H$29,0,10*ROW('Sanitation Data'!H157))="","",OFFSET('Sanitation Data'!$H$29,0,10*ROW('Sanitation Data'!H157)))</f>
        <v/>
      </c>
      <c r="DG163" s="276" t="str">
        <f ca="true">+IF(OFFSET('Sanitation Data'!$H$30,0,10*ROW('Sanitation Data'!H157))="","",OFFSET('Sanitation Data'!$H$30,0,10*ROW('Sanitation Data'!H157)))</f>
        <v/>
      </c>
      <c r="DH163" s="276" t="str">
        <f ca="true">+IF(OFFSET('Sanitation Data'!$H$31,0,10*ROW('Sanitation Data'!H157))="","",OFFSET('Sanitation Data'!$H$31,0,10*ROW('Sanitation Data'!H157)))</f>
        <v/>
      </c>
      <c r="DI163" s="276" t="str">
        <f ca="true">+IF(OFFSET('Sanitation Data'!$H$32,0,10*ROW('Sanitation Data'!H157))="","",OFFSET('Sanitation Data'!$H$32,0,10*ROW('Sanitation Data'!H157)))</f>
        <v/>
      </c>
      <c r="DJ163" s="276" t="str">
        <f ca="true">+IF(OFFSET('Sanitation Data'!$I$28,0,10*ROW('Sanitation Data'!I157))="","",OFFSET('Sanitation Data'!$I$28,0,10*ROW('Sanitation Data'!I157)))</f>
        <v/>
      </c>
      <c r="DK163" s="276" t="str">
        <f ca="true">+IF(OFFSET('Sanitation Data'!$I$29,0,10*ROW('Sanitation Data'!I157))="","",OFFSET('Sanitation Data'!$I$29,0,10*ROW('Sanitation Data'!I157)))</f>
        <v/>
      </c>
      <c r="DL163" s="276" t="str">
        <f ca="true">+IF(OFFSET('Sanitation Data'!$I$30,0,10*ROW('Sanitation Data'!I157))="","",OFFSET('Sanitation Data'!$I$30,0,10*ROW('Sanitation Data'!I157)))</f>
        <v/>
      </c>
      <c r="DM163" s="276" t="str">
        <f ca="true">+IF(OFFSET('Sanitation Data'!$I$31,0,10*ROW('Sanitation Data'!I157))="","",OFFSET('Sanitation Data'!$I$31,0,10*ROW('Sanitation Data'!I157)))</f>
        <v/>
      </c>
      <c r="DN163" s="276" t="str">
        <f ca="true">+IF(OFFSET('Sanitation Data'!$I$32,0,10*ROW('Sanitation Data'!I157))="","",OFFSET('Sanitation Data'!$I$32,0,10*ROW('Sanitation Data'!I157)))</f>
        <v/>
      </c>
      <c r="DO163" s="276" t="str">
        <f ca="true">+IF(OFFSET('Hygiene Data'!$D$11,0,10*ROW('Hygiene Data'!D157))="","",OFFSET('Hygiene Data'!$D$11,0,10*ROW('Hygiene Data'!D157)))</f>
        <v/>
      </c>
      <c r="DP163" s="276" t="str">
        <f ca="true">+IF(OFFSET('Hygiene Data'!$D$12,0,10*ROW('Hygiene Data'!D157))="","",OFFSET('Hygiene Data'!$D$12,0,10*ROW('Hygiene Data'!D157)))</f>
        <v/>
      </c>
      <c r="DQ163" s="276" t="str">
        <f ca="true">+IF(OFFSET('Hygiene Data'!$D$13,0,10*ROW('Hygiene Data'!D157))="","",OFFSET('Hygiene Data'!$D$13,0,10*ROW('Hygiene Data'!D157)))</f>
        <v/>
      </c>
      <c r="DR163" s="276" t="str">
        <f ca="true">+IF(OFFSET('Hygiene Data'!$E$11,0,10*ROW('Hygiene Data'!E157))="","",OFFSET('Hygiene Data'!$E$11,0,10*ROW('Hygiene Data'!E157)))</f>
        <v/>
      </c>
      <c r="DS163" s="276" t="str">
        <f ca="true">+IF(OFFSET('Hygiene Data'!$E$12,0,10*ROW('Hygiene Data'!E157))="","",OFFSET('Hygiene Data'!$E$12,0,10*ROW('Hygiene Data'!E157)))</f>
        <v/>
      </c>
      <c r="DT163" s="276" t="str">
        <f ca="true">+IF(OFFSET('Hygiene Data'!$E$13,0,10*ROW('Hygiene Data'!E157))="","",OFFSET('Hygiene Data'!$E$13,0,10*ROW('Hygiene Data'!E157)))</f>
        <v/>
      </c>
      <c r="DU163" s="276" t="str">
        <f ca="true">+IF(OFFSET('Hygiene Data'!$F$11,0,10*ROW('Hygiene Data'!F157))="","",OFFSET('Hygiene Data'!$F$11,0,10*ROW('Hygiene Data'!F157)))</f>
        <v/>
      </c>
      <c r="DV163" s="276" t="str">
        <f ca="true">+IF(OFFSET('Hygiene Data'!$F$12,0,10*ROW('Hygiene Data'!F157))="","",OFFSET('Hygiene Data'!$F$12,0,10*ROW('Hygiene Data'!F157)))</f>
        <v/>
      </c>
      <c r="DW163" s="276" t="str">
        <f ca="true">+IF(OFFSET('Hygiene Data'!$F$13,0,10*ROW('Hygiene Data'!F157))="","",OFFSET('Hygiene Data'!$F$13,0,10*ROW('Hygiene Data'!F157)))</f>
        <v/>
      </c>
      <c r="DX163" s="276" t="str">
        <f ca="true">+IF(OFFSET('Hygiene Data'!$G$11,0,10*ROW('Hygiene Data'!G157))="","",OFFSET('Hygiene Data'!$G$11,0,10*ROW('Hygiene Data'!G157)))</f>
        <v/>
      </c>
      <c r="DY163" s="276" t="str">
        <f ca="true">+IF(OFFSET('Hygiene Data'!$G$12,0,10*ROW('Hygiene Data'!G157))="","",OFFSET('Hygiene Data'!$G$12,0,10*ROW('Hygiene Data'!G157)))</f>
        <v/>
      </c>
      <c r="DZ163" s="276" t="str">
        <f ca="true">+IF(OFFSET('Hygiene Data'!$G$13,0,10*ROW('Hygiene Data'!G157))="","",OFFSET('Hygiene Data'!$G$13,0,10*ROW('Hygiene Data'!G157)))</f>
        <v/>
      </c>
      <c r="EA163" s="276" t="str">
        <f ca="true">+IF(OFFSET('Hygiene Data'!$H$11,0,10*ROW('Hygiene Data'!H157))="","",OFFSET('Hygiene Data'!$H$11,0,10*ROW('Hygiene Data'!H157)))</f>
        <v/>
      </c>
      <c r="EB163" s="276" t="str">
        <f ca="true">+IF(OFFSET('Hygiene Data'!$H$12,0,10*ROW('Hygiene Data'!H157))="","",OFFSET('Hygiene Data'!$H$12,0,10*ROW('Hygiene Data'!H157)))</f>
        <v/>
      </c>
      <c r="EC163" s="276" t="str">
        <f ca="true">+IF(OFFSET('Hygiene Data'!$H$13,0,10*ROW('Hygiene Data'!H157))="","",OFFSET('Hygiene Data'!$H$13,0,10*ROW('Hygiene Data'!H157)))</f>
        <v/>
      </c>
      <c r="ED163" s="276" t="str">
        <f ca="true">+IF(OFFSET('Hygiene Data'!$I$11,0,10*ROW('Hygiene Data'!I157))="","",OFFSET('Hygiene Data'!$I$11,0,10*ROW('Hygiene Data'!I157)))</f>
        <v/>
      </c>
      <c r="EE163" s="276" t="str">
        <f ca="true">+IF(OFFSET('Hygiene Data'!$I$12,0,10*ROW('Hygiene Data'!I157))="","",OFFSET('Hygiene Data'!$I$12,0,10*ROW('Hygiene Data'!I157)))</f>
        <v/>
      </c>
      <c r="EF163" s="276"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2"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6"/>
      <c r="BS164" s="276" t="str">
        <f ca="true">+IF(OFFSET('Water Data'!$D$27,0,10*ROW('Water Data'!D158))="","",OFFSET('Water Data'!$D$27,0,10*ROW('Water Data'!D158)))</f>
        <v/>
      </c>
      <c r="BT164" s="276" t="str">
        <f ca="true">+IF(OFFSET('Water Data'!$D$28,0,10*ROW('Water Data'!D158))="","",OFFSET('Water Data'!$D$28,0,10*ROW('Water Data'!D158)))</f>
        <v/>
      </c>
      <c r="BU164" s="276" t="str">
        <f ca="true">+IF(OFFSET('Water Data'!$D$29,0,10*ROW('Water Data'!D158))="","",OFFSET('Water Data'!$D$29,0,10*ROW('Water Data'!D158)))</f>
        <v/>
      </c>
      <c r="BV164" s="276" t="str">
        <f ca="true">+IF(OFFSET('Water Data'!$E$27,0,10*ROW('Water Data'!E158))="","",OFFSET('Water Data'!$E$27,0,10*ROW('Water Data'!E158)))</f>
        <v/>
      </c>
      <c r="BW164" s="276" t="str">
        <f ca="true">+IF(OFFSET('Water Data'!$E$28,0,10*ROW('Water Data'!E158))="","",OFFSET('Water Data'!$E$28,0,10*ROW('Water Data'!E158)))</f>
        <v/>
      </c>
      <c r="BX164" s="276" t="str">
        <f ca="true">+IF(OFFSET('Water Data'!$E$29,0,10*ROW('Water Data'!E158))="","",OFFSET('Water Data'!$E$29,0,10*ROW('Water Data'!E158)))</f>
        <v/>
      </c>
      <c r="BY164" s="276" t="str">
        <f ca="true">+IF(OFFSET('Water Data'!$F$27,0,10*ROW('Water Data'!F158))="","",OFFSET('Water Data'!$F$27,0,10*ROW('Water Data'!F158)))</f>
        <v/>
      </c>
      <c r="BZ164" s="276" t="str">
        <f ca="true">+IF(OFFSET('Water Data'!$F$28,0,10*ROW('Water Data'!F158))="","",OFFSET('Water Data'!$F$28,0,10*ROW('Water Data'!F158)))</f>
        <v/>
      </c>
      <c r="CA164" s="276" t="str">
        <f ca="true">+IF(OFFSET('Water Data'!$F$29,0,10*ROW('Water Data'!F158))="","",OFFSET('Water Data'!$F$29,0,10*ROW('Water Data'!F158)))</f>
        <v/>
      </c>
      <c r="CB164" s="276" t="str">
        <f ca="true">+IF(OFFSET('Water Data'!$G$27,0,10*ROW('Water Data'!G158))="","",OFFSET('Water Data'!$G$27,0,10*ROW('Water Data'!G158)))</f>
        <v/>
      </c>
      <c r="CC164" s="276" t="str">
        <f ca="true">+IF(OFFSET('Water Data'!$G$28,0,10*ROW('Water Data'!G158))="","",OFFSET('Water Data'!$G$28,0,10*ROW('Water Data'!G158)))</f>
        <v/>
      </c>
      <c r="CD164" s="276" t="str">
        <f ca="true">+IF(OFFSET('Water Data'!$G$29,0,10*ROW('Water Data'!G158))="","",OFFSET('Water Data'!$G$29,0,10*ROW('Water Data'!G158)))</f>
        <v/>
      </c>
      <c r="CE164" s="276" t="str">
        <f ca="true">+IF(OFFSET('Water Data'!$H$27,0,10*ROW('Water Data'!H158))="","",OFFSET('Water Data'!$H$27,0,10*ROW('Water Data'!H158)))</f>
        <v/>
      </c>
      <c r="CF164" s="276" t="str">
        <f ca="true">+IF(OFFSET('Water Data'!$H$28,0,10*ROW('Water Data'!H158))="","",OFFSET('Water Data'!$H$28,0,10*ROW('Water Data'!H158)))</f>
        <v/>
      </c>
      <c r="CG164" s="276" t="str">
        <f ca="true">+IF(OFFSET('Water Data'!$H$29,0,10*ROW('Water Data'!H158))="","",OFFSET('Water Data'!$H$29,0,10*ROW('Water Data'!H158)))</f>
        <v/>
      </c>
      <c r="CH164" s="276" t="str">
        <f ca="true">+IF(OFFSET('Water Data'!$I$27,0,10*ROW('Water Data'!I158))="","",OFFSET('Water Data'!$I$27,0,10*ROW('Water Data'!I158)))</f>
        <v/>
      </c>
      <c r="CI164" s="276" t="str">
        <f ca="true">+IF(OFFSET('Water Data'!$I$28,0,10*ROW('Water Data'!I158))="","",OFFSET('Water Data'!$I$28,0,10*ROW('Water Data'!I158)))</f>
        <v/>
      </c>
      <c r="CJ164" s="276" t="str">
        <f ca="true">+IF(OFFSET('Water Data'!$I$29,0,10*ROW('Water Data'!I158))="","",OFFSET('Water Data'!$I$29,0,10*ROW('Water Data'!I158)))</f>
        <v/>
      </c>
      <c r="CK164" s="276" t="str">
        <f ca="true">+IF(OFFSET('Sanitation Data'!$D$28,0,10*ROW('Sanitation Data'!D158))="","",OFFSET('Sanitation Data'!$D$28,0,10*ROW('Sanitation Data'!D158)))</f>
        <v/>
      </c>
      <c r="CL164" s="276" t="str">
        <f ca="true">+IF(OFFSET('Sanitation Data'!$D$29,0,10*ROW('Sanitation Data'!D158))="","",OFFSET('Sanitation Data'!$D$29,0,10*ROW('Sanitation Data'!D158)))</f>
        <v/>
      </c>
      <c r="CM164" s="276" t="str">
        <f ca="true">+IF(OFFSET('Sanitation Data'!$D$30,0,10*ROW('Sanitation Data'!D158))="","",OFFSET('Sanitation Data'!$D$30,0,10*ROW('Sanitation Data'!D158)))</f>
        <v/>
      </c>
      <c r="CN164" s="276" t="str">
        <f ca="true">+IF(OFFSET('Sanitation Data'!$D$31,0,10*ROW('Sanitation Data'!D158))="","",OFFSET('Sanitation Data'!$D$31,0,10*ROW('Sanitation Data'!D158)))</f>
        <v/>
      </c>
      <c r="CO164" s="276" t="str">
        <f ca="true">+IF(OFFSET('Sanitation Data'!$D$32,0,10*ROW('Sanitation Data'!D158))="","",OFFSET('Sanitation Data'!$D$32,0,10*ROW('Sanitation Data'!D158)))</f>
        <v/>
      </c>
      <c r="CP164" s="276" t="str">
        <f ca="true">+IF(OFFSET('Sanitation Data'!$E$28,0,10*ROW('Sanitation Data'!E158))="","",OFFSET('Sanitation Data'!$E$28,0,10*ROW('Sanitation Data'!E158)))</f>
        <v/>
      </c>
      <c r="CQ164" s="276" t="str">
        <f ca="true">+IF(OFFSET('Sanitation Data'!$E$29,0,10*ROW('Sanitation Data'!E158))="","",OFFSET('Sanitation Data'!$E$29,0,10*ROW('Sanitation Data'!E158)))</f>
        <v/>
      </c>
      <c r="CR164" s="276" t="str">
        <f ca="true">+IF(OFFSET('Sanitation Data'!$E$30,0,10*ROW('Sanitation Data'!E158))="","",OFFSET('Sanitation Data'!$E$30,0,10*ROW('Sanitation Data'!E158)))</f>
        <v/>
      </c>
      <c r="CS164" s="276" t="str">
        <f ca="true">+IF(OFFSET('Sanitation Data'!$E$31,0,10*ROW('Sanitation Data'!E158))="","",OFFSET('Sanitation Data'!$E$31,0,10*ROW('Sanitation Data'!E158)))</f>
        <v/>
      </c>
      <c r="CT164" s="276" t="str">
        <f ca="true">+IF(OFFSET('Sanitation Data'!$E$32,0,10*ROW('Sanitation Data'!E158))="","",OFFSET('Sanitation Data'!$E$32,0,10*ROW('Sanitation Data'!E158)))</f>
        <v/>
      </c>
      <c r="CU164" s="276" t="str">
        <f ca="true">+IF(OFFSET('Sanitation Data'!$F$28,0,10*ROW('Sanitation Data'!F158))="","",OFFSET('Sanitation Data'!$F$28,0,10*ROW('Sanitation Data'!F158)))</f>
        <v/>
      </c>
      <c r="CV164" s="276" t="str">
        <f ca="true">+IF(OFFSET('Sanitation Data'!$F$29,0,10*ROW('Sanitation Data'!F158))="","",OFFSET('Sanitation Data'!$F$29,0,10*ROW('Sanitation Data'!F158)))</f>
        <v/>
      </c>
      <c r="CW164" s="276" t="str">
        <f ca="true">+IF(OFFSET('Sanitation Data'!$F$30,0,10*ROW('Sanitation Data'!F158))="","",OFFSET('Sanitation Data'!$F$30,0,10*ROW('Sanitation Data'!F158)))</f>
        <v/>
      </c>
      <c r="CX164" s="276" t="str">
        <f ca="true">+IF(OFFSET('Sanitation Data'!$F$31,0,10*ROW('Sanitation Data'!F158))="","",OFFSET('Sanitation Data'!$F$31,0,10*ROW('Sanitation Data'!F158)))</f>
        <v/>
      </c>
      <c r="CY164" s="276" t="str">
        <f ca="true">+IF(OFFSET('Sanitation Data'!$F$32,0,10*ROW('Sanitation Data'!F158))="","",OFFSET('Sanitation Data'!$F$32,0,10*ROW('Sanitation Data'!F158)))</f>
        <v/>
      </c>
      <c r="CZ164" s="276" t="str">
        <f ca="true">+IF(OFFSET('Sanitation Data'!$G$28,0,10*ROW('Sanitation Data'!G158))="","",OFFSET('Sanitation Data'!$G$28,0,10*ROW('Sanitation Data'!G158)))</f>
        <v/>
      </c>
      <c r="DA164" s="276" t="str">
        <f ca="true">+IF(OFFSET('Sanitation Data'!$G$29,0,10*ROW('Sanitation Data'!G158))="","",OFFSET('Sanitation Data'!$G$29,0,10*ROW('Sanitation Data'!G158)))</f>
        <v/>
      </c>
      <c r="DB164" s="276" t="str">
        <f ca="true">+IF(OFFSET('Sanitation Data'!$G$30,0,10*ROW('Sanitation Data'!G158))="","",OFFSET('Sanitation Data'!$G$30,0,10*ROW('Sanitation Data'!G158)))</f>
        <v/>
      </c>
      <c r="DC164" s="276" t="str">
        <f ca="true">+IF(OFFSET('Sanitation Data'!$G$31,0,10*ROW('Sanitation Data'!G158))="","",OFFSET('Sanitation Data'!$G$31,0,10*ROW('Sanitation Data'!G158)))</f>
        <v/>
      </c>
      <c r="DD164" s="276" t="str">
        <f ca="true">+IF(OFFSET('Sanitation Data'!$G$32,0,10*ROW('Sanitation Data'!G158))="","",OFFSET('Sanitation Data'!$G$32,0,10*ROW('Sanitation Data'!G158)))</f>
        <v/>
      </c>
      <c r="DE164" s="276" t="str">
        <f ca="true">+IF(OFFSET('Sanitation Data'!$H$28,0,10*ROW('Sanitation Data'!H158))="","",OFFSET('Sanitation Data'!$H$28,0,10*ROW('Sanitation Data'!H158)))</f>
        <v/>
      </c>
      <c r="DF164" s="276" t="str">
        <f ca="true">+IF(OFFSET('Sanitation Data'!$H$29,0,10*ROW('Sanitation Data'!H158))="","",OFFSET('Sanitation Data'!$H$29,0,10*ROW('Sanitation Data'!H158)))</f>
        <v/>
      </c>
      <c r="DG164" s="276" t="str">
        <f ca="true">+IF(OFFSET('Sanitation Data'!$H$30,0,10*ROW('Sanitation Data'!H158))="","",OFFSET('Sanitation Data'!$H$30,0,10*ROW('Sanitation Data'!H158)))</f>
        <v/>
      </c>
      <c r="DH164" s="276" t="str">
        <f ca="true">+IF(OFFSET('Sanitation Data'!$H$31,0,10*ROW('Sanitation Data'!H158))="","",OFFSET('Sanitation Data'!$H$31,0,10*ROW('Sanitation Data'!H158)))</f>
        <v/>
      </c>
      <c r="DI164" s="276" t="str">
        <f ca="true">+IF(OFFSET('Sanitation Data'!$H$32,0,10*ROW('Sanitation Data'!H158))="","",OFFSET('Sanitation Data'!$H$32,0,10*ROW('Sanitation Data'!H158)))</f>
        <v/>
      </c>
      <c r="DJ164" s="276" t="str">
        <f ca="true">+IF(OFFSET('Sanitation Data'!$I$28,0,10*ROW('Sanitation Data'!I158))="","",OFFSET('Sanitation Data'!$I$28,0,10*ROW('Sanitation Data'!I158)))</f>
        <v/>
      </c>
      <c r="DK164" s="276" t="str">
        <f ca="true">+IF(OFFSET('Sanitation Data'!$I$29,0,10*ROW('Sanitation Data'!I158))="","",OFFSET('Sanitation Data'!$I$29,0,10*ROW('Sanitation Data'!I158)))</f>
        <v/>
      </c>
      <c r="DL164" s="276" t="str">
        <f ca="true">+IF(OFFSET('Sanitation Data'!$I$30,0,10*ROW('Sanitation Data'!I158))="","",OFFSET('Sanitation Data'!$I$30,0,10*ROW('Sanitation Data'!I158)))</f>
        <v/>
      </c>
      <c r="DM164" s="276" t="str">
        <f ca="true">+IF(OFFSET('Sanitation Data'!$I$31,0,10*ROW('Sanitation Data'!I158))="","",OFFSET('Sanitation Data'!$I$31,0,10*ROW('Sanitation Data'!I158)))</f>
        <v/>
      </c>
      <c r="DN164" s="276" t="str">
        <f ca="true">+IF(OFFSET('Sanitation Data'!$I$32,0,10*ROW('Sanitation Data'!I158))="","",OFFSET('Sanitation Data'!$I$32,0,10*ROW('Sanitation Data'!I158)))</f>
        <v/>
      </c>
      <c r="DO164" s="276" t="str">
        <f ca="true">+IF(OFFSET('Hygiene Data'!$D$11,0,10*ROW('Hygiene Data'!D158))="","",OFFSET('Hygiene Data'!$D$11,0,10*ROW('Hygiene Data'!D158)))</f>
        <v/>
      </c>
      <c r="DP164" s="276" t="str">
        <f ca="true">+IF(OFFSET('Hygiene Data'!$D$12,0,10*ROW('Hygiene Data'!D158))="","",OFFSET('Hygiene Data'!$D$12,0,10*ROW('Hygiene Data'!D158)))</f>
        <v/>
      </c>
      <c r="DQ164" s="276" t="str">
        <f ca="true">+IF(OFFSET('Hygiene Data'!$D$13,0,10*ROW('Hygiene Data'!D158))="","",OFFSET('Hygiene Data'!$D$13,0,10*ROW('Hygiene Data'!D158)))</f>
        <v/>
      </c>
      <c r="DR164" s="276" t="str">
        <f ca="true">+IF(OFFSET('Hygiene Data'!$E$11,0,10*ROW('Hygiene Data'!E158))="","",OFFSET('Hygiene Data'!$E$11,0,10*ROW('Hygiene Data'!E158)))</f>
        <v/>
      </c>
      <c r="DS164" s="276" t="str">
        <f ca="true">+IF(OFFSET('Hygiene Data'!$E$12,0,10*ROW('Hygiene Data'!E158))="","",OFFSET('Hygiene Data'!$E$12,0,10*ROW('Hygiene Data'!E158)))</f>
        <v/>
      </c>
      <c r="DT164" s="276" t="str">
        <f ca="true">+IF(OFFSET('Hygiene Data'!$E$13,0,10*ROW('Hygiene Data'!E158))="","",OFFSET('Hygiene Data'!$E$13,0,10*ROW('Hygiene Data'!E158)))</f>
        <v/>
      </c>
      <c r="DU164" s="276" t="str">
        <f ca="true">+IF(OFFSET('Hygiene Data'!$F$11,0,10*ROW('Hygiene Data'!F158))="","",OFFSET('Hygiene Data'!$F$11,0,10*ROW('Hygiene Data'!F158)))</f>
        <v/>
      </c>
      <c r="DV164" s="276" t="str">
        <f ca="true">+IF(OFFSET('Hygiene Data'!$F$12,0,10*ROW('Hygiene Data'!F158))="","",OFFSET('Hygiene Data'!$F$12,0,10*ROW('Hygiene Data'!F158)))</f>
        <v/>
      </c>
      <c r="DW164" s="276" t="str">
        <f ca="true">+IF(OFFSET('Hygiene Data'!$F$13,0,10*ROW('Hygiene Data'!F158))="","",OFFSET('Hygiene Data'!$F$13,0,10*ROW('Hygiene Data'!F158)))</f>
        <v/>
      </c>
      <c r="DX164" s="276" t="str">
        <f ca="true">+IF(OFFSET('Hygiene Data'!$G$11,0,10*ROW('Hygiene Data'!G158))="","",OFFSET('Hygiene Data'!$G$11,0,10*ROW('Hygiene Data'!G158)))</f>
        <v/>
      </c>
      <c r="DY164" s="276" t="str">
        <f ca="true">+IF(OFFSET('Hygiene Data'!$G$12,0,10*ROW('Hygiene Data'!G158))="","",OFFSET('Hygiene Data'!$G$12,0,10*ROW('Hygiene Data'!G158)))</f>
        <v/>
      </c>
      <c r="DZ164" s="276" t="str">
        <f ca="true">+IF(OFFSET('Hygiene Data'!$G$13,0,10*ROW('Hygiene Data'!G158))="","",OFFSET('Hygiene Data'!$G$13,0,10*ROW('Hygiene Data'!G158)))</f>
        <v/>
      </c>
      <c r="EA164" s="276" t="str">
        <f ca="true">+IF(OFFSET('Hygiene Data'!$H$11,0,10*ROW('Hygiene Data'!H158))="","",OFFSET('Hygiene Data'!$H$11,0,10*ROW('Hygiene Data'!H158)))</f>
        <v/>
      </c>
      <c r="EB164" s="276" t="str">
        <f ca="true">+IF(OFFSET('Hygiene Data'!$H$12,0,10*ROW('Hygiene Data'!H158))="","",OFFSET('Hygiene Data'!$H$12,0,10*ROW('Hygiene Data'!H158)))</f>
        <v/>
      </c>
      <c r="EC164" s="276" t="str">
        <f ca="true">+IF(OFFSET('Hygiene Data'!$H$13,0,10*ROW('Hygiene Data'!H158))="","",OFFSET('Hygiene Data'!$H$13,0,10*ROW('Hygiene Data'!H158)))</f>
        <v/>
      </c>
      <c r="ED164" s="276" t="str">
        <f ca="true">+IF(OFFSET('Hygiene Data'!$I$11,0,10*ROW('Hygiene Data'!I158))="","",OFFSET('Hygiene Data'!$I$11,0,10*ROW('Hygiene Data'!I158)))</f>
        <v/>
      </c>
      <c r="EE164" s="276" t="str">
        <f ca="true">+IF(OFFSET('Hygiene Data'!$I$12,0,10*ROW('Hygiene Data'!I158))="","",OFFSET('Hygiene Data'!$I$12,0,10*ROW('Hygiene Data'!I158)))</f>
        <v/>
      </c>
      <c r="EF164" s="276"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2"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6"/>
      <c r="BS165" s="276" t="str">
        <f ca="true">+IF(OFFSET('Water Data'!$D$27,0,10*ROW('Water Data'!D159))="","",OFFSET('Water Data'!$D$27,0,10*ROW('Water Data'!D159)))</f>
        <v/>
      </c>
      <c r="BT165" s="276" t="str">
        <f ca="true">+IF(OFFSET('Water Data'!$D$28,0,10*ROW('Water Data'!D159))="","",OFFSET('Water Data'!$D$28,0,10*ROW('Water Data'!D159)))</f>
        <v/>
      </c>
      <c r="BU165" s="276" t="str">
        <f ca="true">+IF(OFFSET('Water Data'!$D$29,0,10*ROW('Water Data'!D159))="","",OFFSET('Water Data'!$D$29,0,10*ROW('Water Data'!D159)))</f>
        <v/>
      </c>
      <c r="BV165" s="276" t="str">
        <f ca="true">+IF(OFFSET('Water Data'!$E$27,0,10*ROW('Water Data'!E159))="","",OFFSET('Water Data'!$E$27,0,10*ROW('Water Data'!E159)))</f>
        <v/>
      </c>
      <c r="BW165" s="276" t="str">
        <f ca="true">+IF(OFFSET('Water Data'!$E$28,0,10*ROW('Water Data'!E159))="","",OFFSET('Water Data'!$E$28,0,10*ROW('Water Data'!E159)))</f>
        <v/>
      </c>
      <c r="BX165" s="276" t="str">
        <f ca="true">+IF(OFFSET('Water Data'!$E$29,0,10*ROW('Water Data'!E159))="","",OFFSET('Water Data'!$E$29,0,10*ROW('Water Data'!E159)))</f>
        <v/>
      </c>
      <c r="BY165" s="276" t="str">
        <f ca="true">+IF(OFFSET('Water Data'!$F$27,0,10*ROW('Water Data'!F159))="","",OFFSET('Water Data'!$F$27,0,10*ROW('Water Data'!F159)))</f>
        <v/>
      </c>
      <c r="BZ165" s="276" t="str">
        <f ca="true">+IF(OFFSET('Water Data'!$F$28,0,10*ROW('Water Data'!F159))="","",OFFSET('Water Data'!$F$28,0,10*ROW('Water Data'!F159)))</f>
        <v/>
      </c>
      <c r="CA165" s="276" t="str">
        <f ca="true">+IF(OFFSET('Water Data'!$F$29,0,10*ROW('Water Data'!F159))="","",OFFSET('Water Data'!$F$29,0,10*ROW('Water Data'!F159)))</f>
        <v/>
      </c>
      <c r="CB165" s="276" t="str">
        <f ca="true">+IF(OFFSET('Water Data'!$G$27,0,10*ROW('Water Data'!G159))="","",OFFSET('Water Data'!$G$27,0,10*ROW('Water Data'!G159)))</f>
        <v/>
      </c>
      <c r="CC165" s="276" t="str">
        <f ca="true">+IF(OFFSET('Water Data'!$G$28,0,10*ROW('Water Data'!G159))="","",OFFSET('Water Data'!$G$28,0,10*ROW('Water Data'!G159)))</f>
        <v/>
      </c>
      <c r="CD165" s="276" t="str">
        <f ca="true">+IF(OFFSET('Water Data'!$G$29,0,10*ROW('Water Data'!G159))="","",OFFSET('Water Data'!$G$29,0,10*ROW('Water Data'!G159)))</f>
        <v/>
      </c>
      <c r="CE165" s="276" t="str">
        <f ca="true">+IF(OFFSET('Water Data'!$H$27,0,10*ROW('Water Data'!H159))="","",OFFSET('Water Data'!$H$27,0,10*ROW('Water Data'!H159)))</f>
        <v/>
      </c>
      <c r="CF165" s="276" t="str">
        <f ca="true">+IF(OFFSET('Water Data'!$H$28,0,10*ROW('Water Data'!H159))="","",OFFSET('Water Data'!$H$28,0,10*ROW('Water Data'!H159)))</f>
        <v/>
      </c>
      <c r="CG165" s="276" t="str">
        <f ca="true">+IF(OFFSET('Water Data'!$H$29,0,10*ROW('Water Data'!H159))="","",OFFSET('Water Data'!$H$29,0,10*ROW('Water Data'!H159)))</f>
        <v/>
      </c>
      <c r="CH165" s="276" t="str">
        <f ca="true">+IF(OFFSET('Water Data'!$I$27,0,10*ROW('Water Data'!I159))="","",OFFSET('Water Data'!$I$27,0,10*ROW('Water Data'!I159)))</f>
        <v/>
      </c>
      <c r="CI165" s="276" t="str">
        <f ca="true">+IF(OFFSET('Water Data'!$I$28,0,10*ROW('Water Data'!I159))="","",OFFSET('Water Data'!$I$28,0,10*ROW('Water Data'!I159)))</f>
        <v/>
      </c>
      <c r="CJ165" s="276" t="str">
        <f ca="true">+IF(OFFSET('Water Data'!$I$29,0,10*ROW('Water Data'!I159))="","",OFFSET('Water Data'!$I$29,0,10*ROW('Water Data'!I159)))</f>
        <v/>
      </c>
      <c r="CK165" s="276" t="str">
        <f ca="true">+IF(OFFSET('Sanitation Data'!$D$28,0,10*ROW('Sanitation Data'!D159))="","",OFFSET('Sanitation Data'!$D$28,0,10*ROW('Sanitation Data'!D159)))</f>
        <v/>
      </c>
      <c r="CL165" s="276" t="str">
        <f ca="true">+IF(OFFSET('Sanitation Data'!$D$29,0,10*ROW('Sanitation Data'!D159))="","",OFFSET('Sanitation Data'!$D$29,0,10*ROW('Sanitation Data'!D159)))</f>
        <v/>
      </c>
      <c r="CM165" s="276" t="str">
        <f ca="true">+IF(OFFSET('Sanitation Data'!$D$30,0,10*ROW('Sanitation Data'!D159))="","",OFFSET('Sanitation Data'!$D$30,0,10*ROW('Sanitation Data'!D159)))</f>
        <v/>
      </c>
      <c r="CN165" s="276" t="str">
        <f ca="true">+IF(OFFSET('Sanitation Data'!$D$31,0,10*ROW('Sanitation Data'!D159))="","",OFFSET('Sanitation Data'!$D$31,0,10*ROW('Sanitation Data'!D159)))</f>
        <v/>
      </c>
      <c r="CO165" s="276" t="str">
        <f ca="true">+IF(OFFSET('Sanitation Data'!$D$32,0,10*ROW('Sanitation Data'!D159))="","",OFFSET('Sanitation Data'!$D$32,0,10*ROW('Sanitation Data'!D159)))</f>
        <v/>
      </c>
      <c r="CP165" s="276" t="str">
        <f ca="true">+IF(OFFSET('Sanitation Data'!$E$28,0,10*ROW('Sanitation Data'!E159))="","",OFFSET('Sanitation Data'!$E$28,0,10*ROW('Sanitation Data'!E159)))</f>
        <v/>
      </c>
      <c r="CQ165" s="276" t="str">
        <f ca="true">+IF(OFFSET('Sanitation Data'!$E$29,0,10*ROW('Sanitation Data'!E159))="","",OFFSET('Sanitation Data'!$E$29,0,10*ROW('Sanitation Data'!E159)))</f>
        <v/>
      </c>
      <c r="CR165" s="276" t="str">
        <f ca="true">+IF(OFFSET('Sanitation Data'!$E$30,0,10*ROW('Sanitation Data'!E159))="","",OFFSET('Sanitation Data'!$E$30,0,10*ROW('Sanitation Data'!E159)))</f>
        <v/>
      </c>
      <c r="CS165" s="276" t="str">
        <f ca="true">+IF(OFFSET('Sanitation Data'!$E$31,0,10*ROW('Sanitation Data'!E159))="","",OFFSET('Sanitation Data'!$E$31,0,10*ROW('Sanitation Data'!E159)))</f>
        <v/>
      </c>
      <c r="CT165" s="276" t="str">
        <f ca="true">+IF(OFFSET('Sanitation Data'!$E$32,0,10*ROW('Sanitation Data'!E159))="","",OFFSET('Sanitation Data'!$E$32,0,10*ROW('Sanitation Data'!E159)))</f>
        <v/>
      </c>
      <c r="CU165" s="276" t="str">
        <f ca="true">+IF(OFFSET('Sanitation Data'!$F$28,0,10*ROW('Sanitation Data'!F159))="","",OFFSET('Sanitation Data'!$F$28,0,10*ROW('Sanitation Data'!F159)))</f>
        <v/>
      </c>
      <c r="CV165" s="276" t="str">
        <f ca="true">+IF(OFFSET('Sanitation Data'!$F$29,0,10*ROW('Sanitation Data'!F159))="","",OFFSET('Sanitation Data'!$F$29,0,10*ROW('Sanitation Data'!F159)))</f>
        <v/>
      </c>
      <c r="CW165" s="276" t="str">
        <f ca="true">+IF(OFFSET('Sanitation Data'!$F$30,0,10*ROW('Sanitation Data'!F159))="","",OFFSET('Sanitation Data'!$F$30,0,10*ROW('Sanitation Data'!F159)))</f>
        <v/>
      </c>
      <c r="CX165" s="276" t="str">
        <f ca="true">+IF(OFFSET('Sanitation Data'!$F$31,0,10*ROW('Sanitation Data'!F159))="","",OFFSET('Sanitation Data'!$F$31,0,10*ROW('Sanitation Data'!F159)))</f>
        <v/>
      </c>
      <c r="CY165" s="276" t="str">
        <f ca="true">+IF(OFFSET('Sanitation Data'!$F$32,0,10*ROW('Sanitation Data'!F159))="","",OFFSET('Sanitation Data'!$F$32,0,10*ROW('Sanitation Data'!F159)))</f>
        <v/>
      </c>
      <c r="CZ165" s="276" t="str">
        <f ca="true">+IF(OFFSET('Sanitation Data'!$G$28,0,10*ROW('Sanitation Data'!G159))="","",OFFSET('Sanitation Data'!$G$28,0,10*ROW('Sanitation Data'!G159)))</f>
        <v/>
      </c>
      <c r="DA165" s="276" t="str">
        <f ca="true">+IF(OFFSET('Sanitation Data'!$G$29,0,10*ROW('Sanitation Data'!G159))="","",OFFSET('Sanitation Data'!$G$29,0,10*ROW('Sanitation Data'!G159)))</f>
        <v/>
      </c>
      <c r="DB165" s="276" t="str">
        <f ca="true">+IF(OFFSET('Sanitation Data'!$G$30,0,10*ROW('Sanitation Data'!G159))="","",OFFSET('Sanitation Data'!$G$30,0,10*ROW('Sanitation Data'!G159)))</f>
        <v/>
      </c>
      <c r="DC165" s="276" t="str">
        <f ca="true">+IF(OFFSET('Sanitation Data'!$G$31,0,10*ROW('Sanitation Data'!G159))="","",OFFSET('Sanitation Data'!$G$31,0,10*ROW('Sanitation Data'!G159)))</f>
        <v/>
      </c>
      <c r="DD165" s="276" t="str">
        <f ca="true">+IF(OFFSET('Sanitation Data'!$G$32,0,10*ROW('Sanitation Data'!G159))="","",OFFSET('Sanitation Data'!$G$32,0,10*ROW('Sanitation Data'!G159)))</f>
        <v/>
      </c>
      <c r="DE165" s="276" t="str">
        <f ca="true">+IF(OFFSET('Sanitation Data'!$H$28,0,10*ROW('Sanitation Data'!H159))="","",OFFSET('Sanitation Data'!$H$28,0,10*ROW('Sanitation Data'!H159)))</f>
        <v/>
      </c>
      <c r="DF165" s="276" t="str">
        <f ca="true">+IF(OFFSET('Sanitation Data'!$H$29,0,10*ROW('Sanitation Data'!H159))="","",OFFSET('Sanitation Data'!$H$29,0,10*ROW('Sanitation Data'!H159)))</f>
        <v/>
      </c>
      <c r="DG165" s="276" t="str">
        <f ca="true">+IF(OFFSET('Sanitation Data'!$H$30,0,10*ROW('Sanitation Data'!H159))="","",OFFSET('Sanitation Data'!$H$30,0,10*ROW('Sanitation Data'!H159)))</f>
        <v/>
      </c>
      <c r="DH165" s="276" t="str">
        <f ca="true">+IF(OFFSET('Sanitation Data'!$H$31,0,10*ROW('Sanitation Data'!H159))="","",OFFSET('Sanitation Data'!$H$31,0,10*ROW('Sanitation Data'!H159)))</f>
        <v/>
      </c>
      <c r="DI165" s="276" t="str">
        <f ca="true">+IF(OFFSET('Sanitation Data'!$H$32,0,10*ROW('Sanitation Data'!H159))="","",OFFSET('Sanitation Data'!$H$32,0,10*ROW('Sanitation Data'!H159)))</f>
        <v/>
      </c>
      <c r="DJ165" s="276" t="str">
        <f ca="true">+IF(OFFSET('Sanitation Data'!$I$28,0,10*ROW('Sanitation Data'!I159))="","",OFFSET('Sanitation Data'!$I$28,0,10*ROW('Sanitation Data'!I159)))</f>
        <v/>
      </c>
      <c r="DK165" s="276" t="str">
        <f ca="true">+IF(OFFSET('Sanitation Data'!$I$29,0,10*ROW('Sanitation Data'!I159))="","",OFFSET('Sanitation Data'!$I$29,0,10*ROW('Sanitation Data'!I159)))</f>
        <v/>
      </c>
      <c r="DL165" s="276" t="str">
        <f ca="true">+IF(OFFSET('Sanitation Data'!$I$30,0,10*ROW('Sanitation Data'!I159))="","",OFFSET('Sanitation Data'!$I$30,0,10*ROW('Sanitation Data'!I159)))</f>
        <v/>
      </c>
      <c r="DM165" s="276" t="str">
        <f ca="true">+IF(OFFSET('Sanitation Data'!$I$31,0,10*ROW('Sanitation Data'!I159))="","",OFFSET('Sanitation Data'!$I$31,0,10*ROW('Sanitation Data'!I159)))</f>
        <v/>
      </c>
      <c r="DN165" s="276" t="str">
        <f ca="true">+IF(OFFSET('Sanitation Data'!$I$32,0,10*ROW('Sanitation Data'!I159))="","",OFFSET('Sanitation Data'!$I$32,0,10*ROW('Sanitation Data'!I159)))</f>
        <v/>
      </c>
      <c r="DO165" s="276" t="str">
        <f ca="true">+IF(OFFSET('Hygiene Data'!$D$11,0,10*ROW('Hygiene Data'!D159))="","",OFFSET('Hygiene Data'!$D$11,0,10*ROW('Hygiene Data'!D159)))</f>
        <v/>
      </c>
      <c r="DP165" s="276" t="str">
        <f ca="true">+IF(OFFSET('Hygiene Data'!$D$12,0,10*ROW('Hygiene Data'!D159))="","",OFFSET('Hygiene Data'!$D$12,0,10*ROW('Hygiene Data'!D159)))</f>
        <v/>
      </c>
      <c r="DQ165" s="276" t="str">
        <f ca="true">+IF(OFFSET('Hygiene Data'!$D$13,0,10*ROW('Hygiene Data'!D159))="","",OFFSET('Hygiene Data'!$D$13,0,10*ROW('Hygiene Data'!D159)))</f>
        <v/>
      </c>
      <c r="DR165" s="276" t="str">
        <f ca="true">+IF(OFFSET('Hygiene Data'!$E$11,0,10*ROW('Hygiene Data'!E159))="","",OFFSET('Hygiene Data'!$E$11,0,10*ROW('Hygiene Data'!E159)))</f>
        <v/>
      </c>
      <c r="DS165" s="276" t="str">
        <f ca="true">+IF(OFFSET('Hygiene Data'!$E$12,0,10*ROW('Hygiene Data'!E159))="","",OFFSET('Hygiene Data'!$E$12,0,10*ROW('Hygiene Data'!E159)))</f>
        <v/>
      </c>
      <c r="DT165" s="276" t="str">
        <f ca="true">+IF(OFFSET('Hygiene Data'!$E$13,0,10*ROW('Hygiene Data'!E159))="","",OFFSET('Hygiene Data'!$E$13,0,10*ROW('Hygiene Data'!E159)))</f>
        <v/>
      </c>
      <c r="DU165" s="276" t="str">
        <f ca="true">+IF(OFFSET('Hygiene Data'!$F$11,0,10*ROW('Hygiene Data'!F159))="","",OFFSET('Hygiene Data'!$F$11,0,10*ROW('Hygiene Data'!F159)))</f>
        <v/>
      </c>
      <c r="DV165" s="276" t="str">
        <f ca="true">+IF(OFFSET('Hygiene Data'!$F$12,0,10*ROW('Hygiene Data'!F159))="","",OFFSET('Hygiene Data'!$F$12,0,10*ROW('Hygiene Data'!F159)))</f>
        <v/>
      </c>
      <c r="DW165" s="276" t="str">
        <f ca="true">+IF(OFFSET('Hygiene Data'!$F$13,0,10*ROW('Hygiene Data'!F159))="","",OFFSET('Hygiene Data'!$F$13,0,10*ROW('Hygiene Data'!F159)))</f>
        <v/>
      </c>
      <c r="DX165" s="276" t="str">
        <f ca="true">+IF(OFFSET('Hygiene Data'!$G$11,0,10*ROW('Hygiene Data'!G159))="","",OFFSET('Hygiene Data'!$G$11,0,10*ROW('Hygiene Data'!G159)))</f>
        <v/>
      </c>
      <c r="DY165" s="276" t="str">
        <f ca="true">+IF(OFFSET('Hygiene Data'!$G$12,0,10*ROW('Hygiene Data'!G159))="","",OFFSET('Hygiene Data'!$G$12,0,10*ROW('Hygiene Data'!G159)))</f>
        <v/>
      </c>
      <c r="DZ165" s="276" t="str">
        <f ca="true">+IF(OFFSET('Hygiene Data'!$G$13,0,10*ROW('Hygiene Data'!G159))="","",OFFSET('Hygiene Data'!$G$13,0,10*ROW('Hygiene Data'!G159)))</f>
        <v/>
      </c>
      <c r="EA165" s="276" t="str">
        <f ca="true">+IF(OFFSET('Hygiene Data'!$H$11,0,10*ROW('Hygiene Data'!H159))="","",OFFSET('Hygiene Data'!$H$11,0,10*ROW('Hygiene Data'!H159)))</f>
        <v/>
      </c>
      <c r="EB165" s="276" t="str">
        <f ca="true">+IF(OFFSET('Hygiene Data'!$H$12,0,10*ROW('Hygiene Data'!H159))="","",OFFSET('Hygiene Data'!$H$12,0,10*ROW('Hygiene Data'!H159)))</f>
        <v/>
      </c>
      <c r="EC165" s="276" t="str">
        <f ca="true">+IF(OFFSET('Hygiene Data'!$H$13,0,10*ROW('Hygiene Data'!H159))="","",OFFSET('Hygiene Data'!$H$13,0,10*ROW('Hygiene Data'!H159)))</f>
        <v/>
      </c>
      <c r="ED165" s="276" t="str">
        <f ca="true">+IF(OFFSET('Hygiene Data'!$I$11,0,10*ROW('Hygiene Data'!I159))="","",OFFSET('Hygiene Data'!$I$11,0,10*ROW('Hygiene Data'!I159)))</f>
        <v/>
      </c>
      <c r="EE165" s="276" t="str">
        <f ca="true">+IF(OFFSET('Hygiene Data'!$I$12,0,10*ROW('Hygiene Data'!I159))="","",OFFSET('Hygiene Data'!$I$12,0,10*ROW('Hygiene Data'!I159)))</f>
        <v/>
      </c>
      <c r="EF165" s="276"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2"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6"/>
      <c r="BS166" s="276" t="str">
        <f ca="true">+IF(OFFSET('Water Data'!$D$27,0,10*ROW('Water Data'!D160))="","",OFFSET('Water Data'!$D$27,0,10*ROW('Water Data'!D160)))</f>
        <v/>
      </c>
      <c r="BT166" s="276" t="str">
        <f ca="true">+IF(OFFSET('Water Data'!$D$28,0,10*ROW('Water Data'!D160))="","",OFFSET('Water Data'!$D$28,0,10*ROW('Water Data'!D160)))</f>
        <v/>
      </c>
      <c r="BU166" s="276" t="str">
        <f ca="true">+IF(OFFSET('Water Data'!$D$29,0,10*ROW('Water Data'!D160))="","",OFFSET('Water Data'!$D$29,0,10*ROW('Water Data'!D160)))</f>
        <v/>
      </c>
      <c r="BV166" s="276" t="str">
        <f ca="true">+IF(OFFSET('Water Data'!$E$27,0,10*ROW('Water Data'!E160))="","",OFFSET('Water Data'!$E$27,0,10*ROW('Water Data'!E160)))</f>
        <v/>
      </c>
      <c r="BW166" s="276" t="str">
        <f ca="true">+IF(OFFSET('Water Data'!$E$28,0,10*ROW('Water Data'!E160))="","",OFFSET('Water Data'!$E$28,0,10*ROW('Water Data'!E160)))</f>
        <v/>
      </c>
      <c r="BX166" s="276" t="str">
        <f ca="true">+IF(OFFSET('Water Data'!$E$29,0,10*ROW('Water Data'!E160))="","",OFFSET('Water Data'!$E$29,0,10*ROW('Water Data'!E160)))</f>
        <v/>
      </c>
      <c r="BY166" s="276" t="str">
        <f ca="true">+IF(OFFSET('Water Data'!$F$27,0,10*ROW('Water Data'!F160))="","",OFFSET('Water Data'!$F$27,0,10*ROW('Water Data'!F160)))</f>
        <v/>
      </c>
      <c r="BZ166" s="276" t="str">
        <f ca="true">+IF(OFFSET('Water Data'!$F$28,0,10*ROW('Water Data'!F160))="","",OFFSET('Water Data'!$F$28,0,10*ROW('Water Data'!F160)))</f>
        <v/>
      </c>
      <c r="CA166" s="276" t="str">
        <f ca="true">+IF(OFFSET('Water Data'!$F$29,0,10*ROW('Water Data'!F160))="","",OFFSET('Water Data'!$F$29,0,10*ROW('Water Data'!F160)))</f>
        <v/>
      </c>
      <c r="CB166" s="276" t="str">
        <f ca="true">+IF(OFFSET('Water Data'!$G$27,0,10*ROW('Water Data'!G160))="","",OFFSET('Water Data'!$G$27,0,10*ROW('Water Data'!G160)))</f>
        <v/>
      </c>
      <c r="CC166" s="276" t="str">
        <f ca="true">+IF(OFFSET('Water Data'!$G$28,0,10*ROW('Water Data'!G160))="","",OFFSET('Water Data'!$G$28,0,10*ROW('Water Data'!G160)))</f>
        <v/>
      </c>
      <c r="CD166" s="276" t="str">
        <f ca="true">+IF(OFFSET('Water Data'!$G$29,0,10*ROW('Water Data'!G160))="","",OFFSET('Water Data'!$G$29,0,10*ROW('Water Data'!G160)))</f>
        <v/>
      </c>
      <c r="CE166" s="276" t="str">
        <f ca="true">+IF(OFFSET('Water Data'!$H$27,0,10*ROW('Water Data'!H160))="","",OFFSET('Water Data'!$H$27,0,10*ROW('Water Data'!H160)))</f>
        <v/>
      </c>
      <c r="CF166" s="276" t="str">
        <f ca="true">+IF(OFFSET('Water Data'!$H$28,0,10*ROW('Water Data'!H160))="","",OFFSET('Water Data'!$H$28,0,10*ROW('Water Data'!H160)))</f>
        <v/>
      </c>
      <c r="CG166" s="276" t="str">
        <f ca="true">+IF(OFFSET('Water Data'!$H$29,0,10*ROW('Water Data'!H160))="","",OFFSET('Water Data'!$H$29,0,10*ROW('Water Data'!H160)))</f>
        <v/>
      </c>
      <c r="CH166" s="276" t="str">
        <f ca="true">+IF(OFFSET('Water Data'!$I$27,0,10*ROW('Water Data'!I160))="","",OFFSET('Water Data'!$I$27,0,10*ROW('Water Data'!I160)))</f>
        <v/>
      </c>
      <c r="CI166" s="276" t="str">
        <f ca="true">+IF(OFFSET('Water Data'!$I$28,0,10*ROW('Water Data'!I160))="","",OFFSET('Water Data'!$I$28,0,10*ROW('Water Data'!I160)))</f>
        <v/>
      </c>
      <c r="CJ166" s="276" t="str">
        <f ca="true">+IF(OFFSET('Water Data'!$I$29,0,10*ROW('Water Data'!I160))="","",OFFSET('Water Data'!$I$29,0,10*ROW('Water Data'!I160)))</f>
        <v/>
      </c>
      <c r="CK166" s="276" t="str">
        <f ca="true">+IF(OFFSET('Sanitation Data'!$D$28,0,10*ROW('Sanitation Data'!D160))="","",OFFSET('Sanitation Data'!$D$28,0,10*ROW('Sanitation Data'!D160)))</f>
        <v/>
      </c>
      <c r="CL166" s="276" t="str">
        <f ca="true">+IF(OFFSET('Sanitation Data'!$D$29,0,10*ROW('Sanitation Data'!D160))="","",OFFSET('Sanitation Data'!$D$29,0,10*ROW('Sanitation Data'!D160)))</f>
        <v/>
      </c>
      <c r="CM166" s="276" t="str">
        <f ca="true">+IF(OFFSET('Sanitation Data'!$D$30,0,10*ROW('Sanitation Data'!D160))="","",OFFSET('Sanitation Data'!$D$30,0,10*ROW('Sanitation Data'!D160)))</f>
        <v/>
      </c>
      <c r="CN166" s="276" t="str">
        <f ca="true">+IF(OFFSET('Sanitation Data'!$D$31,0,10*ROW('Sanitation Data'!D160))="","",OFFSET('Sanitation Data'!$D$31,0,10*ROW('Sanitation Data'!D160)))</f>
        <v/>
      </c>
      <c r="CO166" s="276" t="str">
        <f ca="true">+IF(OFFSET('Sanitation Data'!$D$32,0,10*ROW('Sanitation Data'!D160))="","",OFFSET('Sanitation Data'!$D$32,0,10*ROW('Sanitation Data'!D160)))</f>
        <v/>
      </c>
      <c r="CP166" s="276" t="str">
        <f ca="true">+IF(OFFSET('Sanitation Data'!$E$28,0,10*ROW('Sanitation Data'!E160))="","",OFFSET('Sanitation Data'!$E$28,0,10*ROW('Sanitation Data'!E160)))</f>
        <v/>
      </c>
      <c r="CQ166" s="276" t="str">
        <f ca="true">+IF(OFFSET('Sanitation Data'!$E$29,0,10*ROW('Sanitation Data'!E160))="","",OFFSET('Sanitation Data'!$E$29,0,10*ROW('Sanitation Data'!E160)))</f>
        <v/>
      </c>
      <c r="CR166" s="276" t="str">
        <f ca="true">+IF(OFFSET('Sanitation Data'!$E$30,0,10*ROW('Sanitation Data'!E160))="","",OFFSET('Sanitation Data'!$E$30,0,10*ROW('Sanitation Data'!E160)))</f>
        <v/>
      </c>
      <c r="CS166" s="276" t="str">
        <f ca="true">+IF(OFFSET('Sanitation Data'!$E$31,0,10*ROW('Sanitation Data'!E160))="","",OFFSET('Sanitation Data'!$E$31,0,10*ROW('Sanitation Data'!E160)))</f>
        <v/>
      </c>
      <c r="CT166" s="276" t="str">
        <f ca="true">+IF(OFFSET('Sanitation Data'!$E$32,0,10*ROW('Sanitation Data'!E160))="","",OFFSET('Sanitation Data'!$E$32,0,10*ROW('Sanitation Data'!E160)))</f>
        <v/>
      </c>
      <c r="CU166" s="276" t="str">
        <f ca="true">+IF(OFFSET('Sanitation Data'!$F$28,0,10*ROW('Sanitation Data'!F160))="","",OFFSET('Sanitation Data'!$F$28,0,10*ROW('Sanitation Data'!F160)))</f>
        <v/>
      </c>
      <c r="CV166" s="276" t="str">
        <f ca="true">+IF(OFFSET('Sanitation Data'!$F$29,0,10*ROW('Sanitation Data'!F160))="","",OFFSET('Sanitation Data'!$F$29,0,10*ROW('Sanitation Data'!F160)))</f>
        <v/>
      </c>
      <c r="CW166" s="276" t="str">
        <f ca="true">+IF(OFFSET('Sanitation Data'!$F$30,0,10*ROW('Sanitation Data'!F160))="","",OFFSET('Sanitation Data'!$F$30,0,10*ROW('Sanitation Data'!F160)))</f>
        <v/>
      </c>
      <c r="CX166" s="276" t="str">
        <f ca="true">+IF(OFFSET('Sanitation Data'!$F$31,0,10*ROW('Sanitation Data'!F160))="","",OFFSET('Sanitation Data'!$F$31,0,10*ROW('Sanitation Data'!F160)))</f>
        <v/>
      </c>
      <c r="CY166" s="276" t="str">
        <f ca="true">+IF(OFFSET('Sanitation Data'!$F$32,0,10*ROW('Sanitation Data'!F160))="","",OFFSET('Sanitation Data'!$F$32,0,10*ROW('Sanitation Data'!F160)))</f>
        <v/>
      </c>
      <c r="CZ166" s="276" t="str">
        <f ca="true">+IF(OFFSET('Sanitation Data'!$G$28,0,10*ROW('Sanitation Data'!G160))="","",OFFSET('Sanitation Data'!$G$28,0,10*ROW('Sanitation Data'!G160)))</f>
        <v/>
      </c>
      <c r="DA166" s="276" t="str">
        <f ca="true">+IF(OFFSET('Sanitation Data'!$G$29,0,10*ROW('Sanitation Data'!G160))="","",OFFSET('Sanitation Data'!$G$29,0,10*ROW('Sanitation Data'!G160)))</f>
        <v/>
      </c>
      <c r="DB166" s="276" t="str">
        <f ca="true">+IF(OFFSET('Sanitation Data'!$G$30,0,10*ROW('Sanitation Data'!G160))="","",OFFSET('Sanitation Data'!$G$30,0,10*ROW('Sanitation Data'!G160)))</f>
        <v/>
      </c>
      <c r="DC166" s="276" t="str">
        <f ca="true">+IF(OFFSET('Sanitation Data'!$G$31,0,10*ROW('Sanitation Data'!G160))="","",OFFSET('Sanitation Data'!$G$31,0,10*ROW('Sanitation Data'!G160)))</f>
        <v/>
      </c>
      <c r="DD166" s="276" t="str">
        <f ca="true">+IF(OFFSET('Sanitation Data'!$G$32,0,10*ROW('Sanitation Data'!G160))="","",OFFSET('Sanitation Data'!$G$32,0,10*ROW('Sanitation Data'!G160)))</f>
        <v/>
      </c>
      <c r="DE166" s="276" t="str">
        <f ca="true">+IF(OFFSET('Sanitation Data'!$H$28,0,10*ROW('Sanitation Data'!H160))="","",OFFSET('Sanitation Data'!$H$28,0,10*ROW('Sanitation Data'!H160)))</f>
        <v/>
      </c>
      <c r="DF166" s="276" t="str">
        <f ca="true">+IF(OFFSET('Sanitation Data'!$H$29,0,10*ROW('Sanitation Data'!H160))="","",OFFSET('Sanitation Data'!$H$29,0,10*ROW('Sanitation Data'!H160)))</f>
        <v/>
      </c>
      <c r="DG166" s="276" t="str">
        <f ca="true">+IF(OFFSET('Sanitation Data'!$H$30,0,10*ROW('Sanitation Data'!H160))="","",OFFSET('Sanitation Data'!$H$30,0,10*ROW('Sanitation Data'!H160)))</f>
        <v/>
      </c>
      <c r="DH166" s="276" t="str">
        <f ca="true">+IF(OFFSET('Sanitation Data'!$H$31,0,10*ROW('Sanitation Data'!H160))="","",OFFSET('Sanitation Data'!$H$31,0,10*ROW('Sanitation Data'!H160)))</f>
        <v/>
      </c>
      <c r="DI166" s="276" t="str">
        <f ca="true">+IF(OFFSET('Sanitation Data'!$H$32,0,10*ROW('Sanitation Data'!H160))="","",OFFSET('Sanitation Data'!$H$32,0,10*ROW('Sanitation Data'!H160)))</f>
        <v/>
      </c>
      <c r="DJ166" s="276" t="str">
        <f ca="true">+IF(OFFSET('Sanitation Data'!$I$28,0,10*ROW('Sanitation Data'!I160))="","",OFFSET('Sanitation Data'!$I$28,0,10*ROW('Sanitation Data'!I160)))</f>
        <v/>
      </c>
      <c r="DK166" s="276" t="str">
        <f ca="true">+IF(OFFSET('Sanitation Data'!$I$29,0,10*ROW('Sanitation Data'!I160))="","",OFFSET('Sanitation Data'!$I$29,0,10*ROW('Sanitation Data'!I160)))</f>
        <v/>
      </c>
      <c r="DL166" s="276" t="str">
        <f ca="true">+IF(OFFSET('Sanitation Data'!$I$30,0,10*ROW('Sanitation Data'!I160))="","",OFFSET('Sanitation Data'!$I$30,0,10*ROW('Sanitation Data'!I160)))</f>
        <v/>
      </c>
      <c r="DM166" s="276" t="str">
        <f ca="true">+IF(OFFSET('Sanitation Data'!$I$31,0,10*ROW('Sanitation Data'!I160))="","",OFFSET('Sanitation Data'!$I$31,0,10*ROW('Sanitation Data'!I160)))</f>
        <v/>
      </c>
      <c r="DN166" s="276" t="str">
        <f ca="true">+IF(OFFSET('Sanitation Data'!$I$32,0,10*ROW('Sanitation Data'!I160))="","",OFFSET('Sanitation Data'!$I$32,0,10*ROW('Sanitation Data'!I160)))</f>
        <v/>
      </c>
      <c r="DO166" s="276" t="str">
        <f ca="true">+IF(OFFSET('Hygiene Data'!$D$11,0,10*ROW('Hygiene Data'!D160))="","",OFFSET('Hygiene Data'!$D$11,0,10*ROW('Hygiene Data'!D160)))</f>
        <v/>
      </c>
      <c r="DP166" s="276" t="str">
        <f ca="true">+IF(OFFSET('Hygiene Data'!$D$12,0,10*ROW('Hygiene Data'!D160))="","",OFFSET('Hygiene Data'!$D$12,0,10*ROW('Hygiene Data'!D160)))</f>
        <v/>
      </c>
      <c r="DQ166" s="276" t="str">
        <f ca="true">+IF(OFFSET('Hygiene Data'!$D$13,0,10*ROW('Hygiene Data'!D160))="","",OFFSET('Hygiene Data'!$D$13,0,10*ROW('Hygiene Data'!D160)))</f>
        <v/>
      </c>
      <c r="DR166" s="276" t="str">
        <f ca="true">+IF(OFFSET('Hygiene Data'!$E$11,0,10*ROW('Hygiene Data'!E160))="","",OFFSET('Hygiene Data'!$E$11,0,10*ROW('Hygiene Data'!E160)))</f>
        <v/>
      </c>
      <c r="DS166" s="276" t="str">
        <f ca="true">+IF(OFFSET('Hygiene Data'!$E$12,0,10*ROW('Hygiene Data'!E160))="","",OFFSET('Hygiene Data'!$E$12,0,10*ROW('Hygiene Data'!E160)))</f>
        <v/>
      </c>
      <c r="DT166" s="276" t="str">
        <f ca="true">+IF(OFFSET('Hygiene Data'!$E$13,0,10*ROW('Hygiene Data'!E160))="","",OFFSET('Hygiene Data'!$E$13,0,10*ROW('Hygiene Data'!E160)))</f>
        <v/>
      </c>
      <c r="DU166" s="276" t="str">
        <f ca="true">+IF(OFFSET('Hygiene Data'!$F$11,0,10*ROW('Hygiene Data'!F160))="","",OFFSET('Hygiene Data'!$F$11,0,10*ROW('Hygiene Data'!F160)))</f>
        <v/>
      </c>
      <c r="DV166" s="276" t="str">
        <f ca="true">+IF(OFFSET('Hygiene Data'!$F$12,0,10*ROW('Hygiene Data'!F160))="","",OFFSET('Hygiene Data'!$F$12,0,10*ROW('Hygiene Data'!F160)))</f>
        <v/>
      </c>
      <c r="DW166" s="276" t="str">
        <f ca="true">+IF(OFFSET('Hygiene Data'!$F$13,0,10*ROW('Hygiene Data'!F160))="","",OFFSET('Hygiene Data'!$F$13,0,10*ROW('Hygiene Data'!F160)))</f>
        <v/>
      </c>
      <c r="DX166" s="276" t="str">
        <f ca="true">+IF(OFFSET('Hygiene Data'!$G$11,0,10*ROW('Hygiene Data'!G160))="","",OFFSET('Hygiene Data'!$G$11,0,10*ROW('Hygiene Data'!G160)))</f>
        <v/>
      </c>
      <c r="DY166" s="276" t="str">
        <f ca="true">+IF(OFFSET('Hygiene Data'!$G$12,0,10*ROW('Hygiene Data'!G160))="","",OFFSET('Hygiene Data'!$G$12,0,10*ROW('Hygiene Data'!G160)))</f>
        <v/>
      </c>
      <c r="DZ166" s="276" t="str">
        <f ca="true">+IF(OFFSET('Hygiene Data'!$G$13,0,10*ROW('Hygiene Data'!G160))="","",OFFSET('Hygiene Data'!$G$13,0,10*ROW('Hygiene Data'!G160)))</f>
        <v/>
      </c>
      <c r="EA166" s="276" t="str">
        <f ca="true">+IF(OFFSET('Hygiene Data'!$H$11,0,10*ROW('Hygiene Data'!H160))="","",OFFSET('Hygiene Data'!$H$11,0,10*ROW('Hygiene Data'!H160)))</f>
        <v/>
      </c>
      <c r="EB166" s="276" t="str">
        <f ca="true">+IF(OFFSET('Hygiene Data'!$H$12,0,10*ROW('Hygiene Data'!H160))="","",OFFSET('Hygiene Data'!$H$12,0,10*ROW('Hygiene Data'!H160)))</f>
        <v/>
      </c>
      <c r="EC166" s="276" t="str">
        <f ca="true">+IF(OFFSET('Hygiene Data'!$H$13,0,10*ROW('Hygiene Data'!H160))="","",OFFSET('Hygiene Data'!$H$13,0,10*ROW('Hygiene Data'!H160)))</f>
        <v/>
      </c>
      <c r="ED166" s="276" t="str">
        <f ca="true">+IF(OFFSET('Hygiene Data'!$I$11,0,10*ROW('Hygiene Data'!I160))="","",OFFSET('Hygiene Data'!$I$11,0,10*ROW('Hygiene Data'!I160)))</f>
        <v/>
      </c>
      <c r="EE166" s="276" t="str">
        <f ca="true">+IF(OFFSET('Hygiene Data'!$I$12,0,10*ROW('Hygiene Data'!I160))="","",OFFSET('Hygiene Data'!$I$12,0,10*ROW('Hygiene Data'!I160)))</f>
        <v/>
      </c>
      <c r="EF166" s="276"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2"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6"/>
      <c r="BS167" s="276" t="str">
        <f ca="true">+IF(OFFSET('Water Data'!$D$27,0,10*ROW('Water Data'!D161))="","",OFFSET('Water Data'!$D$27,0,10*ROW('Water Data'!D161)))</f>
        <v/>
      </c>
      <c r="BT167" s="276" t="str">
        <f ca="true">+IF(OFFSET('Water Data'!$D$28,0,10*ROW('Water Data'!D161))="","",OFFSET('Water Data'!$D$28,0,10*ROW('Water Data'!D161)))</f>
        <v/>
      </c>
      <c r="BU167" s="276" t="str">
        <f ca="true">+IF(OFFSET('Water Data'!$D$29,0,10*ROW('Water Data'!D161))="","",OFFSET('Water Data'!$D$29,0,10*ROW('Water Data'!D161)))</f>
        <v/>
      </c>
      <c r="BV167" s="276" t="str">
        <f ca="true">+IF(OFFSET('Water Data'!$E$27,0,10*ROW('Water Data'!E161))="","",OFFSET('Water Data'!$E$27,0,10*ROW('Water Data'!E161)))</f>
        <v/>
      </c>
      <c r="BW167" s="276" t="str">
        <f ca="true">+IF(OFFSET('Water Data'!$E$28,0,10*ROW('Water Data'!E161))="","",OFFSET('Water Data'!$E$28,0,10*ROW('Water Data'!E161)))</f>
        <v/>
      </c>
      <c r="BX167" s="276" t="str">
        <f ca="true">+IF(OFFSET('Water Data'!$E$29,0,10*ROW('Water Data'!E161))="","",OFFSET('Water Data'!$E$29,0,10*ROW('Water Data'!E161)))</f>
        <v/>
      </c>
      <c r="BY167" s="276" t="str">
        <f ca="true">+IF(OFFSET('Water Data'!$F$27,0,10*ROW('Water Data'!F161))="","",OFFSET('Water Data'!$F$27,0,10*ROW('Water Data'!F161)))</f>
        <v/>
      </c>
      <c r="BZ167" s="276" t="str">
        <f ca="true">+IF(OFFSET('Water Data'!$F$28,0,10*ROW('Water Data'!F161))="","",OFFSET('Water Data'!$F$28,0,10*ROW('Water Data'!F161)))</f>
        <v/>
      </c>
      <c r="CA167" s="276" t="str">
        <f ca="true">+IF(OFFSET('Water Data'!$F$29,0,10*ROW('Water Data'!F161))="","",OFFSET('Water Data'!$F$29,0,10*ROW('Water Data'!F161)))</f>
        <v/>
      </c>
      <c r="CB167" s="276" t="str">
        <f ca="true">+IF(OFFSET('Water Data'!$G$27,0,10*ROW('Water Data'!G161))="","",OFFSET('Water Data'!$G$27,0,10*ROW('Water Data'!G161)))</f>
        <v/>
      </c>
      <c r="CC167" s="276" t="str">
        <f ca="true">+IF(OFFSET('Water Data'!$G$28,0,10*ROW('Water Data'!G161))="","",OFFSET('Water Data'!$G$28,0,10*ROW('Water Data'!G161)))</f>
        <v/>
      </c>
      <c r="CD167" s="276" t="str">
        <f ca="true">+IF(OFFSET('Water Data'!$G$29,0,10*ROW('Water Data'!G161))="","",OFFSET('Water Data'!$G$29,0,10*ROW('Water Data'!G161)))</f>
        <v/>
      </c>
      <c r="CE167" s="276" t="str">
        <f ca="true">+IF(OFFSET('Water Data'!$H$27,0,10*ROW('Water Data'!H161))="","",OFFSET('Water Data'!$H$27,0,10*ROW('Water Data'!H161)))</f>
        <v/>
      </c>
      <c r="CF167" s="276" t="str">
        <f ca="true">+IF(OFFSET('Water Data'!$H$28,0,10*ROW('Water Data'!H161))="","",OFFSET('Water Data'!$H$28,0,10*ROW('Water Data'!H161)))</f>
        <v/>
      </c>
      <c r="CG167" s="276" t="str">
        <f ca="true">+IF(OFFSET('Water Data'!$H$29,0,10*ROW('Water Data'!H161))="","",OFFSET('Water Data'!$H$29,0,10*ROW('Water Data'!H161)))</f>
        <v/>
      </c>
      <c r="CH167" s="276" t="str">
        <f ca="true">+IF(OFFSET('Water Data'!$I$27,0,10*ROW('Water Data'!I161))="","",OFFSET('Water Data'!$I$27,0,10*ROW('Water Data'!I161)))</f>
        <v/>
      </c>
      <c r="CI167" s="276" t="str">
        <f ca="true">+IF(OFFSET('Water Data'!$I$28,0,10*ROW('Water Data'!I161))="","",OFFSET('Water Data'!$I$28,0,10*ROW('Water Data'!I161)))</f>
        <v/>
      </c>
      <c r="CJ167" s="276" t="str">
        <f ca="true">+IF(OFFSET('Water Data'!$I$29,0,10*ROW('Water Data'!I161))="","",OFFSET('Water Data'!$I$29,0,10*ROW('Water Data'!I161)))</f>
        <v/>
      </c>
      <c r="CK167" s="276" t="str">
        <f ca="true">+IF(OFFSET('Sanitation Data'!$D$28,0,10*ROW('Sanitation Data'!D161))="","",OFFSET('Sanitation Data'!$D$28,0,10*ROW('Sanitation Data'!D161)))</f>
        <v/>
      </c>
      <c r="CL167" s="276" t="str">
        <f ca="true">+IF(OFFSET('Sanitation Data'!$D$29,0,10*ROW('Sanitation Data'!D161))="","",OFFSET('Sanitation Data'!$D$29,0,10*ROW('Sanitation Data'!D161)))</f>
        <v/>
      </c>
      <c r="CM167" s="276" t="str">
        <f ca="true">+IF(OFFSET('Sanitation Data'!$D$30,0,10*ROW('Sanitation Data'!D161))="","",OFFSET('Sanitation Data'!$D$30,0,10*ROW('Sanitation Data'!D161)))</f>
        <v/>
      </c>
      <c r="CN167" s="276" t="str">
        <f ca="true">+IF(OFFSET('Sanitation Data'!$D$31,0,10*ROW('Sanitation Data'!D161))="","",OFFSET('Sanitation Data'!$D$31,0,10*ROW('Sanitation Data'!D161)))</f>
        <v/>
      </c>
      <c r="CO167" s="276" t="str">
        <f ca="true">+IF(OFFSET('Sanitation Data'!$D$32,0,10*ROW('Sanitation Data'!D161))="","",OFFSET('Sanitation Data'!$D$32,0,10*ROW('Sanitation Data'!D161)))</f>
        <v/>
      </c>
      <c r="CP167" s="276" t="str">
        <f ca="true">+IF(OFFSET('Sanitation Data'!$E$28,0,10*ROW('Sanitation Data'!E161))="","",OFFSET('Sanitation Data'!$E$28,0,10*ROW('Sanitation Data'!E161)))</f>
        <v/>
      </c>
      <c r="CQ167" s="276" t="str">
        <f ca="true">+IF(OFFSET('Sanitation Data'!$E$29,0,10*ROW('Sanitation Data'!E161))="","",OFFSET('Sanitation Data'!$E$29,0,10*ROW('Sanitation Data'!E161)))</f>
        <v/>
      </c>
      <c r="CR167" s="276" t="str">
        <f ca="true">+IF(OFFSET('Sanitation Data'!$E$30,0,10*ROW('Sanitation Data'!E161))="","",OFFSET('Sanitation Data'!$E$30,0,10*ROW('Sanitation Data'!E161)))</f>
        <v/>
      </c>
      <c r="CS167" s="276" t="str">
        <f ca="true">+IF(OFFSET('Sanitation Data'!$E$31,0,10*ROW('Sanitation Data'!E161))="","",OFFSET('Sanitation Data'!$E$31,0,10*ROW('Sanitation Data'!E161)))</f>
        <v/>
      </c>
      <c r="CT167" s="276" t="str">
        <f ca="true">+IF(OFFSET('Sanitation Data'!$E$32,0,10*ROW('Sanitation Data'!E161))="","",OFFSET('Sanitation Data'!$E$32,0,10*ROW('Sanitation Data'!E161)))</f>
        <v/>
      </c>
      <c r="CU167" s="276" t="str">
        <f ca="true">+IF(OFFSET('Sanitation Data'!$F$28,0,10*ROW('Sanitation Data'!F161))="","",OFFSET('Sanitation Data'!$F$28,0,10*ROW('Sanitation Data'!F161)))</f>
        <v/>
      </c>
      <c r="CV167" s="276" t="str">
        <f ca="true">+IF(OFFSET('Sanitation Data'!$F$29,0,10*ROW('Sanitation Data'!F161))="","",OFFSET('Sanitation Data'!$F$29,0,10*ROW('Sanitation Data'!F161)))</f>
        <v/>
      </c>
      <c r="CW167" s="276" t="str">
        <f ca="true">+IF(OFFSET('Sanitation Data'!$F$30,0,10*ROW('Sanitation Data'!F161))="","",OFFSET('Sanitation Data'!$F$30,0,10*ROW('Sanitation Data'!F161)))</f>
        <v/>
      </c>
      <c r="CX167" s="276" t="str">
        <f ca="true">+IF(OFFSET('Sanitation Data'!$F$31,0,10*ROW('Sanitation Data'!F161))="","",OFFSET('Sanitation Data'!$F$31,0,10*ROW('Sanitation Data'!F161)))</f>
        <v/>
      </c>
      <c r="CY167" s="276" t="str">
        <f ca="true">+IF(OFFSET('Sanitation Data'!$F$32,0,10*ROW('Sanitation Data'!F161))="","",OFFSET('Sanitation Data'!$F$32,0,10*ROW('Sanitation Data'!F161)))</f>
        <v/>
      </c>
      <c r="CZ167" s="276" t="str">
        <f ca="true">+IF(OFFSET('Sanitation Data'!$G$28,0,10*ROW('Sanitation Data'!G161))="","",OFFSET('Sanitation Data'!$G$28,0,10*ROW('Sanitation Data'!G161)))</f>
        <v/>
      </c>
      <c r="DA167" s="276" t="str">
        <f ca="true">+IF(OFFSET('Sanitation Data'!$G$29,0,10*ROW('Sanitation Data'!G161))="","",OFFSET('Sanitation Data'!$G$29,0,10*ROW('Sanitation Data'!G161)))</f>
        <v/>
      </c>
      <c r="DB167" s="276" t="str">
        <f ca="true">+IF(OFFSET('Sanitation Data'!$G$30,0,10*ROW('Sanitation Data'!G161))="","",OFFSET('Sanitation Data'!$G$30,0,10*ROW('Sanitation Data'!G161)))</f>
        <v/>
      </c>
      <c r="DC167" s="276" t="str">
        <f ca="true">+IF(OFFSET('Sanitation Data'!$G$31,0,10*ROW('Sanitation Data'!G161))="","",OFFSET('Sanitation Data'!$G$31,0,10*ROW('Sanitation Data'!G161)))</f>
        <v/>
      </c>
      <c r="DD167" s="276" t="str">
        <f ca="true">+IF(OFFSET('Sanitation Data'!$G$32,0,10*ROW('Sanitation Data'!G161))="","",OFFSET('Sanitation Data'!$G$32,0,10*ROW('Sanitation Data'!G161)))</f>
        <v/>
      </c>
      <c r="DE167" s="276" t="str">
        <f ca="true">+IF(OFFSET('Sanitation Data'!$H$28,0,10*ROW('Sanitation Data'!H161))="","",OFFSET('Sanitation Data'!$H$28,0,10*ROW('Sanitation Data'!H161)))</f>
        <v/>
      </c>
      <c r="DF167" s="276" t="str">
        <f ca="true">+IF(OFFSET('Sanitation Data'!$H$29,0,10*ROW('Sanitation Data'!H161))="","",OFFSET('Sanitation Data'!$H$29,0,10*ROW('Sanitation Data'!H161)))</f>
        <v/>
      </c>
      <c r="DG167" s="276" t="str">
        <f ca="true">+IF(OFFSET('Sanitation Data'!$H$30,0,10*ROW('Sanitation Data'!H161))="","",OFFSET('Sanitation Data'!$H$30,0,10*ROW('Sanitation Data'!H161)))</f>
        <v/>
      </c>
      <c r="DH167" s="276" t="str">
        <f ca="true">+IF(OFFSET('Sanitation Data'!$H$31,0,10*ROW('Sanitation Data'!H161))="","",OFFSET('Sanitation Data'!$H$31,0,10*ROW('Sanitation Data'!H161)))</f>
        <v/>
      </c>
      <c r="DI167" s="276" t="str">
        <f ca="true">+IF(OFFSET('Sanitation Data'!$H$32,0,10*ROW('Sanitation Data'!H161))="","",OFFSET('Sanitation Data'!$H$32,0,10*ROW('Sanitation Data'!H161)))</f>
        <v/>
      </c>
      <c r="DJ167" s="276" t="str">
        <f ca="true">+IF(OFFSET('Sanitation Data'!$I$28,0,10*ROW('Sanitation Data'!I161))="","",OFFSET('Sanitation Data'!$I$28,0,10*ROW('Sanitation Data'!I161)))</f>
        <v/>
      </c>
      <c r="DK167" s="276" t="str">
        <f ca="true">+IF(OFFSET('Sanitation Data'!$I$29,0,10*ROW('Sanitation Data'!I161))="","",OFFSET('Sanitation Data'!$I$29,0,10*ROW('Sanitation Data'!I161)))</f>
        <v/>
      </c>
      <c r="DL167" s="276" t="str">
        <f ca="true">+IF(OFFSET('Sanitation Data'!$I$30,0,10*ROW('Sanitation Data'!I161))="","",OFFSET('Sanitation Data'!$I$30,0,10*ROW('Sanitation Data'!I161)))</f>
        <v/>
      </c>
      <c r="DM167" s="276" t="str">
        <f ca="true">+IF(OFFSET('Sanitation Data'!$I$31,0,10*ROW('Sanitation Data'!I161))="","",OFFSET('Sanitation Data'!$I$31,0,10*ROW('Sanitation Data'!I161)))</f>
        <v/>
      </c>
      <c r="DN167" s="276" t="str">
        <f ca="true">+IF(OFFSET('Sanitation Data'!$I$32,0,10*ROW('Sanitation Data'!I161))="","",OFFSET('Sanitation Data'!$I$32,0,10*ROW('Sanitation Data'!I161)))</f>
        <v/>
      </c>
      <c r="DO167" s="276" t="str">
        <f ca="true">+IF(OFFSET('Hygiene Data'!$D$11,0,10*ROW('Hygiene Data'!D161))="","",OFFSET('Hygiene Data'!$D$11,0,10*ROW('Hygiene Data'!D161)))</f>
        <v/>
      </c>
      <c r="DP167" s="276" t="str">
        <f ca="true">+IF(OFFSET('Hygiene Data'!$D$12,0,10*ROW('Hygiene Data'!D161))="","",OFFSET('Hygiene Data'!$D$12,0,10*ROW('Hygiene Data'!D161)))</f>
        <v/>
      </c>
      <c r="DQ167" s="276" t="str">
        <f ca="true">+IF(OFFSET('Hygiene Data'!$D$13,0,10*ROW('Hygiene Data'!D161))="","",OFFSET('Hygiene Data'!$D$13,0,10*ROW('Hygiene Data'!D161)))</f>
        <v/>
      </c>
      <c r="DR167" s="276" t="str">
        <f ca="true">+IF(OFFSET('Hygiene Data'!$E$11,0,10*ROW('Hygiene Data'!E161))="","",OFFSET('Hygiene Data'!$E$11,0,10*ROW('Hygiene Data'!E161)))</f>
        <v/>
      </c>
      <c r="DS167" s="276" t="str">
        <f ca="true">+IF(OFFSET('Hygiene Data'!$E$12,0,10*ROW('Hygiene Data'!E161))="","",OFFSET('Hygiene Data'!$E$12,0,10*ROW('Hygiene Data'!E161)))</f>
        <v/>
      </c>
      <c r="DT167" s="276" t="str">
        <f ca="true">+IF(OFFSET('Hygiene Data'!$E$13,0,10*ROW('Hygiene Data'!E161))="","",OFFSET('Hygiene Data'!$E$13,0,10*ROW('Hygiene Data'!E161)))</f>
        <v/>
      </c>
      <c r="DU167" s="276" t="str">
        <f ca="true">+IF(OFFSET('Hygiene Data'!$F$11,0,10*ROW('Hygiene Data'!F161))="","",OFFSET('Hygiene Data'!$F$11,0,10*ROW('Hygiene Data'!F161)))</f>
        <v/>
      </c>
      <c r="DV167" s="276" t="str">
        <f ca="true">+IF(OFFSET('Hygiene Data'!$F$12,0,10*ROW('Hygiene Data'!F161))="","",OFFSET('Hygiene Data'!$F$12,0,10*ROW('Hygiene Data'!F161)))</f>
        <v/>
      </c>
      <c r="DW167" s="276" t="str">
        <f ca="true">+IF(OFFSET('Hygiene Data'!$F$13,0,10*ROW('Hygiene Data'!F161))="","",OFFSET('Hygiene Data'!$F$13,0,10*ROW('Hygiene Data'!F161)))</f>
        <v/>
      </c>
      <c r="DX167" s="276" t="str">
        <f ca="true">+IF(OFFSET('Hygiene Data'!$G$11,0,10*ROW('Hygiene Data'!G161))="","",OFFSET('Hygiene Data'!$G$11,0,10*ROW('Hygiene Data'!G161)))</f>
        <v/>
      </c>
      <c r="DY167" s="276" t="str">
        <f ca="true">+IF(OFFSET('Hygiene Data'!$G$12,0,10*ROW('Hygiene Data'!G161))="","",OFFSET('Hygiene Data'!$G$12,0,10*ROW('Hygiene Data'!G161)))</f>
        <v/>
      </c>
      <c r="DZ167" s="276" t="str">
        <f ca="true">+IF(OFFSET('Hygiene Data'!$G$13,0,10*ROW('Hygiene Data'!G161))="","",OFFSET('Hygiene Data'!$G$13,0,10*ROW('Hygiene Data'!G161)))</f>
        <v/>
      </c>
      <c r="EA167" s="276" t="str">
        <f ca="true">+IF(OFFSET('Hygiene Data'!$H$11,0,10*ROW('Hygiene Data'!H161))="","",OFFSET('Hygiene Data'!$H$11,0,10*ROW('Hygiene Data'!H161)))</f>
        <v/>
      </c>
      <c r="EB167" s="276" t="str">
        <f ca="true">+IF(OFFSET('Hygiene Data'!$H$12,0,10*ROW('Hygiene Data'!H161))="","",OFFSET('Hygiene Data'!$H$12,0,10*ROW('Hygiene Data'!H161)))</f>
        <v/>
      </c>
      <c r="EC167" s="276" t="str">
        <f ca="true">+IF(OFFSET('Hygiene Data'!$H$13,0,10*ROW('Hygiene Data'!H161))="","",OFFSET('Hygiene Data'!$H$13,0,10*ROW('Hygiene Data'!H161)))</f>
        <v/>
      </c>
      <c r="ED167" s="276" t="str">
        <f ca="true">+IF(OFFSET('Hygiene Data'!$I$11,0,10*ROW('Hygiene Data'!I161))="","",OFFSET('Hygiene Data'!$I$11,0,10*ROW('Hygiene Data'!I161)))</f>
        <v/>
      </c>
      <c r="EE167" s="276" t="str">
        <f ca="true">+IF(OFFSET('Hygiene Data'!$I$12,0,10*ROW('Hygiene Data'!I161))="","",OFFSET('Hygiene Data'!$I$12,0,10*ROW('Hygiene Data'!I161)))</f>
        <v/>
      </c>
      <c r="EF167" s="276"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2"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6"/>
      <c r="BS168" s="276" t="str">
        <f ca="true">+IF(OFFSET('Water Data'!$D$27,0,10*ROW('Water Data'!D162))="","",OFFSET('Water Data'!$D$27,0,10*ROW('Water Data'!D162)))</f>
        <v/>
      </c>
      <c r="BT168" s="276" t="str">
        <f ca="true">+IF(OFFSET('Water Data'!$D$28,0,10*ROW('Water Data'!D162))="","",OFFSET('Water Data'!$D$28,0,10*ROW('Water Data'!D162)))</f>
        <v/>
      </c>
      <c r="BU168" s="276" t="str">
        <f ca="true">+IF(OFFSET('Water Data'!$D$29,0,10*ROW('Water Data'!D162))="","",OFFSET('Water Data'!$D$29,0,10*ROW('Water Data'!D162)))</f>
        <v/>
      </c>
      <c r="BV168" s="276" t="str">
        <f ca="true">+IF(OFFSET('Water Data'!$E$27,0,10*ROW('Water Data'!E162))="","",OFFSET('Water Data'!$E$27,0,10*ROW('Water Data'!E162)))</f>
        <v/>
      </c>
      <c r="BW168" s="276" t="str">
        <f ca="true">+IF(OFFSET('Water Data'!$E$28,0,10*ROW('Water Data'!E162))="","",OFFSET('Water Data'!$E$28,0,10*ROW('Water Data'!E162)))</f>
        <v/>
      </c>
      <c r="BX168" s="276" t="str">
        <f ca="true">+IF(OFFSET('Water Data'!$E$29,0,10*ROW('Water Data'!E162))="","",OFFSET('Water Data'!$E$29,0,10*ROW('Water Data'!E162)))</f>
        <v/>
      </c>
      <c r="BY168" s="276" t="str">
        <f ca="true">+IF(OFFSET('Water Data'!$F$27,0,10*ROW('Water Data'!F162))="","",OFFSET('Water Data'!$F$27,0,10*ROW('Water Data'!F162)))</f>
        <v/>
      </c>
      <c r="BZ168" s="276" t="str">
        <f ca="true">+IF(OFFSET('Water Data'!$F$28,0,10*ROW('Water Data'!F162))="","",OFFSET('Water Data'!$F$28,0,10*ROW('Water Data'!F162)))</f>
        <v/>
      </c>
      <c r="CA168" s="276" t="str">
        <f ca="true">+IF(OFFSET('Water Data'!$F$29,0,10*ROW('Water Data'!F162))="","",OFFSET('Water Data'!$F$29,0,10*ROW('Water Data'!F162)))</f>
        <v/>
      </c>
      <c r="CB168" s="276" t="str">
        <f ca="true">+IF(OFFSET('Water Data'!$G$27,0,10*ROW('Water Data'!G162))="","",OFFSET('Water Data'!$G$27,0,10*ROW('Water Data'!G162)))</f>
        <v/>
      </c>
      <c r="CC168" s="276" t="str">
        <f ca="true">+IF(OFFSET('Water Data'!$G$28,0,10*ROW('Water Data'!G162))="","",OFFSET('Water Data'!$G$28,0,10*ROW('Water Data'!G162)))</f>
        <v/>
      </c>
      <c r="CD168" s="276" t="str">
        <f ca="true">+IF(OFFSET('Water Data'!$G$29,0,10*ROW('Water Data'!G162))="","",OFFSET('Water Data'!$G$29,0,10*ROW('Water Data'!G162)))</f>
        <v/>
      </c>
      <c r="CE168" s="276" t="str">
        <f ca="true">+IF(OFFSET('Water Data'!$H$27,0,10*ROW('Water Data'!H162))="","",OFFSET('Water Data'!$H$27,0,10*ROW('Water Data'!H162)))</f>
        <v/>
      </c>
      <c r="CF168" s="276" t="str">
        <f ca="true">+IF(OFFSET('Water Data'!$H$28,0,10*ROW('Water Data'!H162))="","",OFFSET('Water Data'!$H$28,0,10*ROW('Water Data'!H162)))</f>
        <v/>
      </c>
      <c r="CG168" s="276" t="str">
        <f ca="true">+IF(OFFSET('Water Data'!$H$29,0,10*ROW('Water Data'!H162))="","",OFFSET('Water Data'!$H$29,0,10*ROW('Water Data'!H162)))</f>
        <v/>
      </c>
      <c r="CH168" s="276" t="str">
        <f ca="true">+IF(OFFSET('Water Data'!$I$27,0,10*ROW('Water Data'!I162))="","",OFFSET('Water Data'!$I$27,0,10*ROW('Water Data'!I162)))</f>
        <v/>
      </c>
      <c r="CI168" s="276" t="str">
        <f ca="true">+IF(OFFSET('Water Data'!$I$28,0,10*ROW('Water Data'!I162))="","",OFFSET('Water Data'!$I$28,0,10*ROW('Water Data'!I162)))</f>
        <v/>
      </c>
      <c r="CJ168" s="276" t="str">
        <f ca="true">+IF(OFFSET('Water Data'!$I$29,0,10*ROW('Water Data'!I162))="","",OFFSET('Water Data'!$I$29,0,10*ROW('Water Data'!I162)))</f>
        <v/>
      </c>
      <c r="CK168" s="276" t="str">
        <f ca="true">+IF(OFFSET('Sanitation Data'!$D$28,0,10*ROW('Sanitation Data'!D162))="","",OFFSET('Sanitation Data'!$D$28,0,10*ROW('Sanitation Data'!D162)))</f>
        <v/>
      </c>
      <c r="CL168" s="276" t="str">
        <f ca="true">+IF(OFFSET('Sanitation Data'!$D$29,0,10*ROW('Sanitation Data'!D162))="","",OFFSET('Sanitation Data'!$D$29,0,10*ROW('Sanitation Data'!D162)))</f>
        <v/>
      </c>
      <c r="CM168" s="276" t="str">
        <f ca="true">+IF(OFFSET('Sanitation Data'!$D$30,0,10*ROW('Sanitation Data'!D162))="","",OFFSET('Sanitation Data'!$D$30,0,10*ROW('Sanitation Data'!D162)))</f>
        <v/>
      </c>
      <c r="CN168" s="276" t="str">
        <f ca="true">+IF(OFFSET('Sanitation Data'!$D$31,0,10*ROW('Sanitation Data'!D162))="","",OFFSET('Sanitation Data'!$D$31,0,10*ROW('Sanitation Data'!D162)))</f>
        <v/>
      </c>
      <c r="CO168" s="276" t="str">
        <f ca="true">+IF(OFFSET('Sanitation Data'!$D$32,0,10*ROW('Sanitation Data'!D162))="","",OFFSET('Sanitation Data'!$D$32,0,10*ROW('Sanitation Data'!D162)))</f>
        <v/>
      </c>
      <c r="CP168" s="276" t="str">
        <f ca="true">+IF(OFFSET('Sanitation Data'!$E$28,0,10*ROW('Sanitation Data'!E162))="","",OFFSET('Sanitation Data'!$E$28,0,10*ROW('Sanitation Data'!E162)))</f>
        <v/>
      </c>
      <c r="CQ168" s="276" t="str">
        <f ca="true">+IF(OFFSET('Sanitation Data'!$E$29,0,10*ROW('Sanitation Data'!E162))="","",OFFSET('Sanitation Data'!$E$29,0,10*ROW('Sanitation Data'!E162)))</f>
        <v/>
      </c>
      <c r="CR168" s="276" t="str">
        <f ca="true">+IF(OFFSET('Sanitation Data'!$E$30,0,10*ROW('Sanitation Data'!E162))="","",OFFSET('Sanitation Data'!$E$30,0,10*ROW('Sanitation Data'!E162)))</f>
        <v/>
      </c>
      <c r="CS168" s="276" t="str">
        <f ca="true">+IF(OFFSET('Sanitation Data'!$E$31,0,10*ROW('Sanitation Data'!E162))="","",OFFSET('Sanitation Data'!$E$31,0,10*ROW('Sanitation Data'!E162)))</f>
        <v/>
      </c>
      <c r="CT168" s="276" t="str">
        <f ca="true">+IF(OFFSET('Sanitation Data'!$E$32,0,10*ROW('Sanitation Data'!E162))="","",OFFSET('Sanitation Data'!$E$32,0,10*ROW('Sanitation Data'!E162)))</f>
        <v/>
      </c>
      <c r="CU168" s="276" t="str">
        <f ca="true">+IF(OFFSET('Sanitation Data'!$F$28,0,10*ROW('Sanitation Data'!F162))="","",OFFSET('Sanitation Data'!$F$28,0,10*ROW('Sanitation Data'!F162)))</f>
        <v/>
      </c>
      <c r="CV168" s="276" t="str">
        <f ca="true">+IF(OFFSET('Sanitation Data'!$F$29,0,10*ROW('Sanitation Data'!F162))="","",OFFSET('Sanitation Data'!$F$29,0,10*ROW('Sanitation Data'!F162)))</f>
        <v/>
      </c>
      <c r="CW168" s="276" t="str">
        <f ca="true">+IF(OFFSET('Sanitation Data'!$F$30,0,10*ROW('Sanitation Data'!F162))="","",OFFSET('Sanitation Data'!$F$30,0,10*ROW('Sanitation Data'!F162)))</f>
        <v/>
      </c>
      <c r="CX168" s="276" t="str">
        <f ca="true">+IF(OFFSET('Sanitation Data'!$F$31,0,10*ROW('Sanitation Data'!F162))="","",OFFSET('Sanitation Data'!$F$31,0,10*ROW('Sanitation Data'!F162)))</f>
        <v/>
      </c>
      <c r="CY168" s="276" t="str">
        <f ca="true">+IF(OFFSET('Sanitation Data'!$F$32,0,10*ROW('Sanitation Data'!F162))="","",OFFSET('Sanitation Data'!$F$32,0,10*ROW('Sanitation Data'!F162)))</f>
        <v/>
      </c>
      <c r="CZ168" s="276" t="str">
        <f ca="true">+IF(OFFSET('Sanitation Data'!$G$28,0,10*ROW('Sanitation Data'!G162))="","",OFFSET('Sanitation Data'!$G$28,0,10*ROW('Sanitation Data'!G162)))</f>
        <v/>
      </c>
      <c r="DA168" s="276" t="str">
        <f ca="true">+IF(OFFSET('Sanitation Data'!$G$29,0,10*ROW('Sanitation Data'!G162))="","",OFFSET('Sanitation Data'!$G$29,0,10*ROW('Sanitation Data'!G162)))</f>
        <v/>
      </c>
      <c r="DB168" s="276" t="str">
        <f ca="true">+IF(OFFSET('Sanitation Data'!$G$30,0,10*ROW('Sanitation Data'!G162))="","",OFFSET('Sanitation Data'!$G$30,0,10*ROW('Sanitation Data'!G162)))</f>
        <v/>
      </c>
      <c r="DC168" s="276" t="str">
        <f ca="true">+IF(OFFSET('Sanitation Data'!$G$31,0,10*ROW('Sanitation Data'!G162))="","",OFFSET('Sanitation Data'!$G$31,0,10*ROW('Sanitation Data'!G162)))</f>
        <v/>
      </c>
      <c r="DD168" s="276" t="str">
        <f ca="true">+IF(OFFSET('Sanitation Data'!$G$32,0,10*ROW('Sanitation Data'!G162))="","",OFFSET('Sanitation Data'!$G$32,0,10*ROW('Sanitation Data'!G162)))</f>
        <v/>
      </c>
      <c r="DE168" s="276" t="str">
        <f ca="true">+IF(OFFSET('Sanitation Data'!$H$28,0,10*ROW('Sanitation Data'!H162))="","",OFFSET('Sanitation Data'!$H$28,0,10*ROW('Sanitation Data'!H162)))</f>
        <v/>
      </c>
      <c r="DF168" s="276" t="str">
        <f ca="true">+IF(OFFSET('Sanitation Data'!$H$29,0,10*ROW('Sanitation Data'!H162))="","",OFFSET('Sanitation Data'!$H$29,0,10*ROW('Sanitation Data'!H162)))</f>
        <v/>
      </c>
      <c r="DG168" s="276" t="str">
        <f ca="true">+IF(OFFSET('Sanitation Data'!$H$30,0,10*ROW('Sanitation Data'!H162))="","",OFFSET('Sanitation Data'!$H$30,0,10*ROW('Sanitation Data'!H162)))</f>
        <v/>
      </c>
      <c r="DH168" s="276" t="str">
        <f ca="true">+IF(OFFSET('Sanitation Data'!$H$31,0,10*ROW('Sanitation Data'!H162))="","",OFFSET('Sanitation Data'!$H$31,0,10*ROW('Sanitation Data'!H162)))</f>
        <v/>
      </c>
      <c r="DI168" s="276" t="str">
        <f ca="true">+IF(OFFSET('Sanitation Data'!$H$32,0,10*ROW('Sanitation Data'!H162))="","",OFFSET('Sanitation Data'!$H$32,0,10*ROW('Sanitation Data'!H162)))</f>
        <v/>
      </c>
      <c r="DJ168" s="276" t="str">
        <f ca="true">+IF(OFFSET('Sanitation Data'!$I$28,0,10*ROW('Sanitation Data'!I162))="","",OFFSET('Sanitation Data'!$I$28,0,10*ROW('Sanitation Data'!I162)))</f>
        <v/>
      </c>
      <c r="DK168" s="276" t="str">
        <f ca="true">+IF(OFFSET('Sanitation Data'!$I$29,0,10*ROW('Sanitation Data'!I162))="","",OFFSET('Sanitation Data'!$I$29,0,10*ROW('Sanitation Data'!I162)))</f>
        <v/>
      </c>
      <c r="DL168" s="276" t="str">
        <f ca="true">+IF(OFFSET('Sanitation Data'!$I$30,0,10*ROW('Sanitation Data'!I162))="","",OFFSET('Sanitation Data'!$I$30,0,10*ROW('Sanitation Data'!I162)))</f>
        <v/>
      </c>
      <c r="DM168" s="276" t="str">
        <f ca="true">+IF(OFFSET('Sanitation Data'!$I$31,0,10*ROW('Sanitation Data'!I162))="","",OFFSET('Sanitation Data'!$I$31,0,10*ROW('Sanitation Data'!I162)))</f>
        <v/>
      </c>
      <c r="DN168" s="276" t="str">
        <f ca="true">+IF(OFFSET('Sanitation Data'!$I$32,0,10*ROW('Sanitation Data'!I162))="","",OFFSET('Sanitation Data'!$I$32,0,10*ROW('Sanitation Data'!I162)))</f>
        <v/>
      </c>
      <c r="DO168" s="276" t="str">
        <f ca="true">+IF(OFFSET('Hygiene Data'!$D$11,0,10*ROW('Hygiene Data'!D162))="","",OFFSET('Hygiene Data'!$D$11,0,10*ROW('Hygiene Data'!D162)))</f>
        <v/>
      </c>
      <c r="DP168" s="276" t="str">
        <f ca="true">+IF(OFFSET('Hygiene Data'!$D$12,0,10*ROW('Hygiene Data'!D162))="","",OFFSET('Hygiene Data'!$D$12,0,10*ROW('Hygiene Data'!D162)))</f>
        <v/>
      </c>
      <c r="DQ168" s="276" t="str">
        <f ca="true">+IF(OFFSET('Hygiene Data'!$D$13,0,10*ROW('Hygiene Data'!D162))="","",OFFSET('Hygiene Data'!$D$13,0,10*ROW('Hygiene Data'!D162)))</f>
        <v/>
      </c>
      <c r="DR168" s="276" t="str">
        <f ca="true">+IF(OFFSET('Hygiene Data'!$E$11,0,10*ROW('Hygiene Data'!E162))="","",OFFSET('Hygiene Data'!$E$11,0,10*ROW('Hygiene Data'!E162)))</f>
        <v/>
      </c>
      <c r="DS168" s="276" t="str">
        <f ca="true">+IF(OFFSET('Hygiene Data'!$E$12,0,10*ROW('Hygiene Data'!E162))="","",OFFSET('Hygiene Data'!$E$12,0,10*ROW('Hygiene Data'!E162)))</f>
        <v/>
      </c>
      <c r="DT168" s="276" t="str">
        <f ca="true">+IF(OFFSET('Hygiene Data'!$E$13,0,10*ROW('Hygiene Data'!E162))="","",OFFSET('Hygiene Data'!$E$13,0,10*ROW('Hygiene Data'!E162)))</f>
        <v/>
      </c>
      <c r="DU168" s="276" t="str">
        <f ca="true">+IF(OFFSET('Hygiene Data'!$F$11,0,10*ROW('Hygiene Data'!F162))="","",OFFSET('Hygiene Data'!$F$11,0,10*ROW('Hygiene Data'!F162)))</f>
        <v/>
      </c>
      <c r="DV168" s="276" t="str">
        <f ca="true">+IF(OFFSET('Hygiene Data'!$F$12,0,10*ROW('Hygiene Data'!F162))="","",OFFSET('Hygiene Data'!$F$12,0,10*ROW('Hygiene Data'!F162)))</f>
        <v/>
      </c>
      <c r="DW168" s="276" t="str">
        <f ca="true">+IF(OFFSET('Hygiene Data'!$F$13,0,10*ROW('Hygiene Data'!F162))="","",OFFSET('Hygiene Data'!$F$13,0,10*ROW('Hygiene Data'!F162)))</f>
        <v/>
      </c>
      <c r="DX168" s="276" t="str">
        <f ca="true">+IF(OFFSET('Hygiene Data'!$G$11,0,10*ROW('Hygiene Data'!G162))="","",OFFSET('Hygiene Data'!$G$11,0,10*ROW('Hygiene Data'!G162)))</f>
        <v/>
      </c>
      <c r="DY168" s="276" t="str">
        <f ca="true">+IF(OFFSET('Hygiene Data'!$G$12,0,10*ROW('Hygiene Data'!G162))="","",OFFSET('Hygiene Data'!$G$12,0,10*ROW('Hygiene Data'!G162)))</f>
        <v/>
      </c>
      <c r="DZ168" s="276" t="str">
        <f ca="true">+IF(OFFSET('Hygiene Data'!$G$13,0,10*ROW('Hygiene Data'!G162))="","",OFFSET('Hygiene Data'!$G$13,0,10*ROW('Hygiene Data'!G162)))</f>
        <v/>
      </c>
      <c r="EA168" s="276" t="str">
        <f ca="true">+IF(OFFSET('Hygiene Data'!$H$11,0,10*ROW('Hygiene Data'!H162))="","",OFFSET('Hygiene Data'!$H$11,0,10*ROW('Hygiene Data'!H162)))</f>
        <v/>
      </c>
      <c r="EB168" s="276" t="str">
        <f ca="true">+IF(OFFSET('Hygiene Data'!$H$12,0,10*ROW('Hygiene Data'!H162))="","",OFFSET('Hygiene Data'!$H$12,0,10*ROW('Hygiene Data'!H162)))</f>
        <v/>
      </c>
      <c r="EC168" s="276" t="str">
        <f ca="true">+IF(OFFSET('Hygiene Data'!$H$13,0,10*ROW('Hygiene Data'!H162))="","",OFFSET('Hygiene Data'!$H$13,0,10*ROW('Hygiene Data'!H162)))</f>
        <v/>
      </c>
      <c r="ED168" s="276" t="str">
        <f ca="true">+IF(OFFSET('Hygiene Data'!$I$11,0,10*ROW('Hygiene Data'!I162))="","",OFFSET('Hygiene Data'!$I$11,0,10*ROW('Hygiene Data'!I162)))</f>
        <v/>
      </c>
      <c r="EE168" s="276" t="str">
        <f ca="true">+IF(OFFSET('Hygiene Data'!$I$12,0,10*ROW('Hygiene Data'!I162))="","",OFFSET('Hygiene Data'!$I$12,0,10*ROW('Hygiene Data'!I162)))</f>
        <v/>
      </c>
      <c r="EF168" s="276"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2"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6"/>
      <c r="BS169" s="276" t="str">
        <f ca="true">+IF(OFFSET('Water Data'!$D$27,0,10*ROW('Water Data'!D163))="","",OFFSET('Water Data'!$D$27,0,10*ROW('Water Data'!D163)))</f>
        <v/>
      </c>
      <c r="BT169" s="276" t="str">
        <f ca="true">+IF(OFFSET('Water Data'!$D$28,0,10*ROW('Water Data'!D163))="","",OFFSET('Water Data'!$D$28,0,10*ROW('Water Data'!D163)))</f>
        <v/>
      </c>
      <c r="BU169" s="276" t="str">
        <f ca="true">+IF(OFFSET('Water Data'!$D$29,0,10*ROW('Water Data'!D163))="","",OFFSET('Water Data'!$D$29,0,10*ROW('Water Data'!D163)))</f>
        <v/>
      </c>
      <c r="BV169" s="276" t="str">
        <f ca="true">+IF(OFFSET('Water Data'!$E$27,0,10*ROW('Water Data'!E163))="","",OFFSET('Water Data'!$E$27,0,10*ROW('Water Data'!E163)))</f>
        <v/>
      </c>
      <c r="BW169" s="276" t="str">
        <f ca="true">+IF(OFFSET('Water Data'!$E$28,0,10*ROW('Water Data'!E163))="","",OFFSET('Water Data'!$E$28,0,10*ROW('Water Data'!E163)))</f>
        <v/>
      </c>
      <c r="BX169" s="276" t="str">
        <f ca="true">+IF(OFFSET('Water Data'!$E$29,0,10*ROW('Water Data'!E163))="","",OFFSET('Water Data'!$E$29,0,10*ROW('Water Data'!E163)))</f>
        <v/>
      </c>
      <c r="BY169" s="276" t="str">
        <f ca="true">+IF(OFFSET('Water Data'!$F$27,0,10*ROW('Water Data'!F163))="","",OFFSET('Water Data'!$F$27,0,10*ROW('Water Data'!F163)))</f>
        <v/>
      </c>
      <c r="BZ169" s="276" t="str">
        <f ca="true">+IF(OFFSET('Water Data'!$F$28,0,10*ROW('Water Data'!F163))="","",OFFSET('Water Data'!$F$28,0,10*ROW('Water Data'!F163)))</f>
        <v/>
      </c>
      <c r="CA169" s="276" t="str">
        <f ca="true">+IF(OFFSET('Water Data'!$F$29,0,10*ROW('Water Data'!F163))="","",OFFSET('Water Data'!$F$29,0,10*ROW('Water Data'!F163)))</f>
        <v/>
      </c>
      <c r="CB169" s="276" t="str">
        <f ca="true">+IF(OFFSET('Water Data'!$G$27,0,10*ROW('Water Data'!G163))="","",OFFSET('Water Data'!$G$27,0,10*ROW('Water Data'!G163)))</f>
        <v/>
      </c>
      <c r="CC169" s="276" t="str">
        <f ca="true">+IF(OFFSET('Water Data'!$G$28,0,10*ROW('Water Data'!G163))="","",OFFSET('Water Data'!$G$28,0,10*ROW('Water Data'!G163)))</f>
        <v/>
      </c>
      <c r="CD169" s="276" t="str">
        <f ca="true">+IF(OFFSET('Water Data'!$G$29,0,10*ROW('Water Data'!G163))="","",OFFSET('Water Data'!$G$29,0,10*ROW('Water Data'!G163)))</f>
        <v/>
      </c>
      <c r="CE169" s="276" t="str">
        <f ca="true">+IF(OFFSET('Water Data'!$H$27,0,10*ROW('Water Data'!H163))="","",OFFSET('Water Data'!$H$27,0,10*ROW('Water Data'!H163)))</f>
        <v/>
      </c>
      <c r="CF169" s="276" t="str">
        <f ca="true">+IF(OFFSET('Water Data'!$H$28,0,10*ROW('Water Data'!H163))="","",OFFSET('Water Data'!$H$28,0,10*ROW('Water Data'!H163)))</f>
        <v/>
      </c>
      <c r="CG169" s="276" t="str">
        <f ca="true">+IF(OFFSET('Water Data'!$H$29,0,10*ROW('Water Data'!H163))="","",OFFSET('Water Data'!$H$29,0,10*ROW('Water Data'!H163)))</f>
        <v/>
      </c>
      <c r="CH169" s="276" t="str">
        <f ca="true">+IF(OFFSET('Water Data'!$I$27,0,10*ROW('Water Data'!I163))="","",OFFSET('Water Data'!$I$27,0,10*ROW('Water Data'!I163)))</f>
        <v/>
      </c>
      <c r="CI169" s="276" t="str">
        <f ca="true">+IF(OFFSET('Water Data'!$I$28,0,10*ROW('Water Data'!I163))="","",OFFSET('Water Data'!$I$28,0,10*ROW('Water Data'!I163)))</f>
        <v/>
      </c>
      <c r="CJ169" s="276" t="str">
        <f ca="true">+IF(OFFSET('Water Data'!$I$29,0,10*ROW('Water Data'!I163))="","",OFFSET('Water Data'!$I$29,0,10*ROW('Water Data'!I163)))</f>
        <v/>
      </c>
      <c r="CK169" s="276" t="str">
        <f ca="true">+IF(OFFSET('Sanitation Data'!$D$28,0,10*ROW('Sanitation Data'!D163))="","",OFFSET('Sanitation Data'!$D$28,0,10*ROW('Sanitation Data'!D163)))</f>
        <v/>
      </c>
      <c r="CL169" s="276" t="str">
        <f ca="true">+IF(OFFSET('Sanitation Data'!$D$29,0,10*ROW('Sanitation Data'!D163))="","",OFFSET('Sanitation Data'!$D$29,0,10*ROW('Sanitation Data'!D163)))</f>
        <v/>
      </c>
      <c r="CM169" s="276" t="str">
        <f ca="true">+IF(OFFSET('Sanitation Data'!$D$30,0,10*ROW('Sanitation Data'!D163))="","",OFFSET('Sanitation Data'!$D$30,0,10*ROW('Sanitation Data'!D163)))</f>
        <v/>
      </c>
      <c r="CN169" s="276" t="str">
        <f ca="true">+IF(OFFSET('Sanitation Data'!$D$31,0,10*ROW('Sanitation Data'!D163))="","",OFFSET('Sanitation Data'!$D$31,0,10*ROW('Sanitation Data'!D163)))</f>
        <v/>
      </c>
      <c r="CO169" s="276" t="str">
        <f ca="true">+IF(OFFSET('Sanitation Data'!$D$32,0,10*ROW('Sanitation Data'!D163))="","",OFFSET('Sanitation Data'!$D$32,0,10*ROW('Sanitation Data'!D163)))</f>
        <v/>
      </c>
      <c r="CP169" s="276" t="str">
        <f ca="true">+IF(OFFSET('Sanitation Data'!$E$28,0,10*ROW('Sanitation Data'!E163))="","",OFFSET('Sanitation Data'!$E$28,0,10*ROW('Sanitation Data'!E163)))</f>
        <v/>
      </c>
      <c r="CQ169" s="276" t="str">
        <f ca="true">+IF(OFFSET('Sanitation Data'!$E$29,0,10*ROW('Sanitation Data'!E163))="","",OFFSET('Sanitation Data'!$E$29,0,10*ROW('Sanitation Data'!E163)))</f>
        <v/>
      </c>
      <c r="CR169" s="276" t="str">
        <f ca="true">+IF(OFFSET('Sanitation Data'!$E$30,0,10*ROW('Sanitation Data'!E163))="","",OFFSET('Sanitation Data'!$E$30,0,10*ROW('Sanitation Data'!E163)))</f>
        <v/>
      </c>
      <c r="CS169" s="276" t="str">
        <f ca="true">+IF(OFFSET('Sanitation Data'!$E$31,0,10*ROW('Sanitation Data'!E163))="","",OFFSET('Sanitation Data'!$E$31,0,10*ROW('Sanitation Data'!E163)))</f>
        <v/>
      </c>
      <c r="CT169" s="276" t="str">
        <f ca="true">+IF(OFFSET('Sanitation Data'!$E$32,0,10*ROW('Sanitation Data'!E163))="","",OFFSET('Sanitation Data'!$E$32,0,10*ROW('Sanitation Data'!E163)))</f>
        <v/>
      </c>
      <c r="CU169" s="276" t="str">
        <f ca="true">+IF(OFFSET('Sanitation Data'!$F$28,0,10*ROW('Sanitation Data'!F163))="","",OFFSET('Sanitation Data'!$F$28,0,10*ROW('Sanitation Data'!F163)))</f>
        <v/>
      </c>
      <c r="CV169" s="276" t="str">
        <f ca="true">+IF(OFFSET('Sanitation Data'!$F$29,0,10*ROW('Sanitation Data'!F163))="","",OFFSET('Sanitation Data'!$F$29,0,10*ROW('Sanitation Data'!F163)))</f>
        <v/>
      </c>
      <c r="CW169" s="276" t="str">
        <f ca="true">+IF(OFFSET('Sanitation Data'!$F$30,0,10*ROW('Sanitation Data'!F163))="","",OFFSET('Sanitation Data'!$F$30,0,10*ROW('Sanitation Data'!F163)))</f>
        <v/>
      </c>
      <c r="CX169" s="276" t="str">
        <f ca="true">+IF(OFFSET('Sanitation Data'!$F$31,0,10*ROW('Sanitation Data'!F163))="","",OFFSET('Sanitation Data'!$F$31,0,10*ROW('Sanitation Data'!F163)))</f>
        <v/>
      </c>
      <c r="CY169" s="276" t="str">
        <f ca="true">+IF(OFFSET('Sanitation Data'!$F$32,0,10*ROW('Sanitation Data'!F163))="","",OFFSET('Sanitation Data'!$F$32,0,10*ROW('Sanitation Data'!F163)))</f>
        <v/>
      </c>
      <c r="CZ169" s="276" t="str">
        <f ca="true">+IF(OFFSET('Sanitation Data'!$G$28,0,10*ROW('Sanitation Data'!G163))="","",OFFSET('Sanitation Data'!$G$28,0,10*ROW('Sanitation Data'!G163)))</f>
        <v/>
      </c>
      <c r="DA169" s="276" t="str">
        <f ca="true">+IF(OFFSET('Sanitation Data'!$G$29,0,10*ROW('Sanitation Data'!G163))="","",OFFSET('Sanitation Data'!$G$29,0,10*ROW('Sanitation Data'!G163)))</f>
        <v/>
      </c>
      <c r="DB169" s="276" t="str">
        <f ca="true">+IF(OFFSET('Sanitation Data'!$G$30,0,10*ROW('Sanitation Data'!G163))="","",OFFSET('Sanitation Data'!$G$30,0,10*ROW('Sanitation Data'!G163)))</f>
        <v/>
      </c>
      <c r="DC169" s="276" t="str">
        <f ca="true">+IF(OFFSET('Sanitation Data'!$G$31,0,10*ROW('Sanitation Data'!G163))="","",OFFSET('Sanitation Data'!$G$31,0,10*ROW('Sanitation Data'!G163)))</f>
        <v/>
      </c>
      <c r="DD169" s="276" t="str">
        <f ca="true">+IF(OFFSET('Sanitation Data'!$G$32,0,10*ROW('Sanitation Data'!G163))="","",OFFSET('Sanitation Data'!$G$32,0,10*ROW('Sanitation Data'!G163)))</f>
        <v/>
      </c>
      <c r="DE169" s="276" t="str">
        <f ca="true">+IF(OFFSET('Sanitation Data'!$H$28,0,10*ROW('Sanitation Data'!H163))="","",OFFSET('Sanitation Data'!$H$28,0,10*ROW('Sanitation Data'!H163)))</f>
        <v/>
      </c>
      <c r="DF169" s="276" t="str">
        <f ca="true">+IF(OFFSET('Sanitation Data'!$H$29,0,10*ROW('Sanitation Data'!H163))="","",OFFSET('Sanitation Data'!$H$29,0,10*ROW('Sanitation Data'!H163)))</f>
        <v/>
      </c>
      <c r="DG169" s="276" t="str">
        <f ca="true">+IF(OFFSET('Sanitation Data'!$H$30,0,10*ROW('Sanitation Data'!H163))="","",OFFSET('Sanitation Data'!$H$30,0,10*ROW('Sanitation Data'!H163)))</f>
        <v/>
      </c>
      <c r="DH169" s="276" t="str">
        <f ca="true">+IF(OFFSET('Sanitation Data'!$H$31,0,10*ROW('Sanitation Data'!H163))="","",OFFSET('Sanitation Data'!$H$31,0,10*ROW('Sanitation Data'!H163)))</f>
        <v/>
      </c>
      <c r="DI169" s="276" t="str">
        <f ca="true">+IF(OFFSET('Sanitation Data'!$H$32,0,10*ROW('Sanitation Data'!H163))="","",OFFSET('Sanitation Data'!$H$32,0,10*ROW('Sanitation Data'!H163)))</f>
        <v/>
      </c>
      <c r="DJ169" s="276" t="str">
        <f ca="true">+IF(OFFSET('Sanitation Data'!$I$28,0,10*ROW('Sanitation Data'!I163))="","",OFFSET('Sanitation Data'!$I$28,0,10*ROW('Sanitation Data'!I163)))</f>
        <v/>
      </c>
      <c r="DK169" s="276" t="str">
        <f ca="true">+IF(OFFSET('Sanitation Data'!$I$29,0,10*ROW('Sanitation Data'!I163))="","",OFFSET('Sanitation Data'!$I$29,0,10*ROW('Sanitation Data'!I163)))</f>
        <v/>
      </c>
      <c r="DL169" s="276" t="str">
        <f ca="true">+IF(OFFSET('Sanitation Data'!$I$30,0,10*ROW('Sanitation Data'!I163))="","",OFFSET('Sanitation Data'!$I$30,0,10*ROW('Sanitation Data'!I163)))</f>
        <v/>
      </c>
      <c r="DM169" s="276" t="str">
        <f ca="true">+IF(OFFSET('Sanitation Data'!$I$31,0,10*ROW('Sanitation Data'!I163))="","",OFFSET('Sanitation Data'!$I$31,0,10*ROW('Sanitation Data'!I163)))</f>
        <v/>
      </c>
      <c r="DN169" s="276" t="str">
        <f ca="true">+IF(OFFSET('Sanitation Data'!$I$32,0,10*ROW('Sanitation Data'!I163))="","",OFFSET('Sanitation Data'!$I$32,0,10*ROW('Sanitation Data'!I163)))</f>
        <v/>
      </c>
      <c r="DO169" s="276" t="str">
        <f ca="true">+IF(OFFSET('Hygiene Data'!$D$11,0,10*ROW('Hygiene Data'!D163))="","",OFFSET('Hygiene Data'!$D$11,0,10*ROW('Hygiene Data'!D163)))</f>
        <v/>
      </c>
      <c r="DP169" s="276" t="str">
        <f ca="true">+IF(OFFSET('Hygiene Data'!$D$12,0,10*ROW('Hygiene Data'!D163))="","",OFFSET('Hygiene Data'!$D$12,0,10*ROW('Hygiene Data'!D163)))</f>
        <v/>
      </c>
      <c r="DQ169" s="276" t="str">
        <f ca="true">+IF(OFFSET('Hygiene Data'!$D$13,0,10*ROW('Hygiene Data'!D163))="","",OFFSET('Hygiene Data'!$D$13,0,10*ROW('Hygiene Data'!D163)))</f>
        <v/>
      </c>
      <c r="DR169" s="276" t="str">
        <f ca="true">+IF(OFFSET('Hygiene Data'!$E$11,0,10*ROW('Hygiene Data'!E163))="","",OFFSET('Hygiene Data'!$E$11,0,10*ROW('Hygiene Data'!E163)))</f>
        <v/>
      </c>
      <c r="DS169" s="276" t="str">
        <f ca="true">+IF(OFFSET('Hygiene Data'!$E$12,0,10*ROW('Hygiene Data'!E163))="","",OFFSET('Hygiene Data'!$E$12,0,10*ROW('Hygiene Data'!E163)))</f>
        <v/>
      </c>
      <c r="DT169" s="276" t="str">
        <f ca="true">+IF(OFFSET('Hygiene Data'!$E$13,0,10*ROW('Hygiene Data'!E163))="","",OFFSET('Hygiene Data'!$E$13,0,10*ROW('Hygiene Data'!E163)))</f>
        <v/>
      </c>
      <c r="DU169" s="276" t="str">
        <f ca="true">+IF(OFFSET('Hygiene Data'!$F$11,0,10*ROW('Hygiene Data'!F163))="","",OFFSET('Hygiene Data'!$F$11,0,10*ROW('Hygiene Data'!F163)))</f>
        <v/>
      </c>
      <c r="DV169" s="276" t="str">
        <f ca="true">+IF(OFFSET('Hygiene Data'!$F$12,0,10*ROW('Hygiene Data'!F163))="","",OFFSET('Hygiene Data'!$F$12,0,10*ROW('Hygiene Data'!F163)))</f>
        <v/>
      </c>
      <c r="DW169" s="276" t="str">
        <f ca="true">+IF(OFFSET('Hygiene Data'!$F$13,0,10*ROW('Hygiene Data'!F163))="","",OFFSET('Hygiene Data'!$F$13,0,10*ROW('Hygiene Data'!F163)))</f>
        <v/>
      </c>
      <c r="DX169" s="276" t="str">
        <f ca="true">+IF(OFFSET('Hygiene Data'!$G$11,0,10*ROW('Hygiene Data'!G163))="","",OFFSET('Hygiene Data'!$G$11,0,10*ROW('Hygiene Data'!G163)))</f>
        <v/>
      </c>
      <c r="DY169" s="276" t="str">
        <f ca="true">+IF(OFFSET('Hygiene Data'!$G$12,0,10*ROW('Hygiene Data'!G163))="","",OFFSET('Hygiene Data'!$G$12,0,10*ROW('Hygiene Data'!G163)))</f>
        <v/>
      </c>
      <c r="DZ169" s="276" t="str">
        <f ca="true">+IF(OFFSET('Hygiene Data'!$G$13,0,10*ROW('Hygiene Data'!G163))="","",OFFSET('Hygiene Data'!$G$13,0,10*ROW('Hygiene Data'!G163)))</f>
        <v/>
      </c>
      <c r="EA169" s="276" t="str">
        <f ca="true">+IF(OFFSET('Hygiene Data'!$H$11,0,10*ROW('Hygiene Data'!H163))="","",OFFSET('Hygiene Data'!$H$11,0,10*ROW('Hygiene Data'!H163)))</f>
        <v/>
      </c>
      <c r="EB169" s="276" t="str">
        <f ca="true">+IF(OFFSET('Hygiene Data'!$H$12,0,10*ROW('Hygiene Data'!H163))="","",OFFSET('Hygiene Data'!$H$12,0,10*ROW('Hygiene Data'!H163)))</f>
        <v/>
      </c>
      <c r="EC169" s="276" t="str">
        <f ca="true">+IF(OFFSET('Hygiene Data'!$H$13,0,10*ROW('Hygiene Data'!H163))="","",OFFSET('Hygiene Data'!$H$13,0,10*ROW('Hygiene Data'!H163)))</f>
        <v/>
      </c>
      <c r="ED169" s="276" t="str">
        <f ca="true">+IF(OFFSET('Hygiene Data'!$I$11,0,10*ROW('Hygiene Data'!I163))="","",OFFSET('Hygiene Data'!$I$11,0,10*ROW('Hygiene Data'!I163)))</f>
        <v/>
      </c>
      <c r="EE169" s="276" t="str">
        <f ca="true">+IF(OFFSET('Hygiene Data'!$I$12,0,10*ROW('Hygiene Data'!I163))="","",OFFSET('Hygiene Data'!$I$12,0,10*ROW('Hygiene Data'!I163)))</f>
        <v/>
      </c>
      <c r="EF169" s="276"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2"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6"/>
      <c r="BS170" s="276" t="str">
        <f ca="true">+IF(OFFSET('Water Data'!$D$27,0,10*ROW('Water Data'!D164))="","",OFFSET('Water Data'!$D$27,0,10*ROW('Water Data'!D164)))</f>
        <v/>
      </c>
      <c r="BT170" s="276" t="str">
        <f ca="true">+IF(OFFSET('Water Data'!$D$28,0,10*ROW('Water Data'!D164))="","",OFFSET('Water Data'!$D$28,0,10*ROW('Water Data'!D164)))</f>
        <v/>
      </c>
      <c r="BU170" s="276" t="str">
        <f ca="true">+IF(OFFSET('Water Data'!$D$29,0,10*ROW('Water Data'!D164))="","",OFFSET('Water Data'!$D$29,0,10*ROW('Water Data'!D164)))</f>
        <v/>
      </c>
      <c r="BV170" s="276" t="str">
        <f ca="true">+IF(OFFSET('Water Data'!$E$27,0,10*ROW('Water Data'!E164))="","",OFFSET('Water Data'!$E$27,0,10*ROW('Water Data'!E164)))</f>
        <v/>
      </c>
      <c r="BW170" s="276" t="str">
        <f ca="true">+IF(OFFSET('Water Data'!$E$28,0,10*ROW('Water Data'!E164))="","",OFFSET('Water Data'!$E$28,0,10*ROW('Water Data'!E164)))</f>
        <v/>
      </c>
      <c r="BX170" s="276" t="str">
        <f ca="true">+IF(OFFSET('Water Data'!$E$29,0,10*ROW('Water Data'!E164))="","",OFFSET('Water Data'!$E$29,0,10*ROW('Water Data'!E164)))</f>
        <v/>
      </c>
      <c r="BY170" s="276" t="str">
        <f ca="true">+IF(OFFSET('Water Data'!$F$27,0,10*ROW('Water Data'!F164))="","",OFFSET('Water Data'!$F$27,0,10*ROW('Water Data'!F164)))</f>
        <v/>
      </c>
      <c r="BZ170" s="276" t="str">
        <f ca="true">+IF(OFFSET('Water Data'!$F$28,0,10*ROW('Water Data'!F164))="","",OFFSET('Water Data'!$F$28,0,10*ROW('Water Data'!F164)))</f>
        <v/>
      </c>
      <c r="CA170" s="276" t="str">
        <f ca="true">+IF(OFFSET('Water Data'!$F$29,0,10*ROW('Water Data'!F164))="","",OFFSET('Water Data'!$F$29,0,10*ROW('Water Data'!F164)))</f>
        <v/>
      </c>
      <c r="CB170" s="276" t="str">
        <f ca="true">+IF(OFFSET('Water Data'!$G$27,0,10*ROW('Water Data'!G164))="","",OFFSET('Water Data'!$G$27,0,10*ROW('Water Data'!G164)))</f>
        <v/>
      </c>
      <c r="CC170" s="276" t="str">
        <f ca="true">+IF(OFFSET('Water Data'!$G$28,0,10*ROW('Water Data'!G164))="","",OFFSET('Water Data'!$G$28,0,10*ROW('Water Data'!G164)))</f>
        <v/>
      </c>
      <c r="CD170" s="276" t="str">
        <f ca="true">+IF(OFFSET('Water Data'!$G$29,0,10*ROW('Water Data'!G164))="","",OFFSET('Water Data'!$G$29,0,10*ROW('Water Data'!G164)))</f>
        <v/>
      </c>
      <c r="CE170" s="276" t="str">
        <f ca="true">+IF(OFFSET('Water Data'!$H$27,0,10*ROW('Water Data'!H164))="","",OFFSET('Water Data'!$H$27,0,10*ROW('Water Data'!H164)))</f>
        <v/>
      </c>
      <c r="CF170" s="276" t="str">
        <f ca="true">+IF(OFFSET('Water Data'!$H$28,0,10*ROW('Water Data'!H164))="","",OFFSET('Water Data'!$H$28,0,10*ROW('Water Data'!H164)))</f>
        <v/>
      </c>
      <c r="CG170" s="276" t="str">
        <f ca="true">+IF(OFFSET('Water Data'!$H$29,0,10*ROW('Water Data'!H164))="","",OFFSET('Water Data'!$H$29,0,10*ROW('Water Data'!H164)))</f>
        <v/>
      </c>
      <c r="CH170" s="276" t="str">
        <f ca="true">+IF(OFFSET('Water Data'!$I$27,0,10*ROW('Water Data'!I164))="","",OFFSET('Water Data'!$I$27,0,10*ROW('Water Data'!I164)))</f>
        <v/>
      </c>
      <c r="CI170" s="276" t="str">
        <f ca="true">+IF(OFFSET('Water Data'!$I$28,0,10*ROW('Water Data'!I164))="","",OFFSET('Water Data'!$I$28,0,10*ROW('Water Data'!I164)))</f>
        <v/>
      </c>
      <c r="CJ170" s="276" t="str">
        <f ca="true">+IF(OFFSET('Water Data'!$I$29,0,10*ROW('Water Data'!I164))="","",OFFSET('Water Data'!$I$29,0,10*ROW('Water Data'!I164)))</f>
        <v/>
      </c>
      <c r="CK170" s="276" t="str">
        <f ca="true">+IF(OFFSET('Sanitation Data'!$D$28,0,10*ROW('Sanitation Data'!D164))="","",OFFSET('Sanitation Data'!$D$28,0,10*ROW('Sanitation Data'!D164)))</f>
        <v/>
      </c>
      <c r="CL170" s="276" t="str">
        <f ca="true">+IF(OFFSET('Sanitation Data'!$D$29,0,10*ROW('Sanitation Data'!D164))="","",OFFSET('Sanitation Data'!$D$29,0,10*ROW('Sanitation Data'!D164)))</f>
        <v/>
      </c>
      <c r="CM170" s="276" t="str">
        <f ca="true">+IF(OFFSET('Sanitation Data'!$D$30,0,10*ROW('Sanitation Data'!D164))="","",OFFSET('Sanitation Data'!$D$30,0,10*ROW('Sanitation Data'!D164)))</f>
        <v/>
      </c>
      <c r="CN170" s="276" t="str">
        <f ca="true">+IF(OFFSET('Sanitation Data'!$D$31,0,10*ROW('Sanitation Data'!D164))="","",OFFSET('Sanitation Data'!$D$31,0,10*ROW('Sanitation Data'!D164)))</f>
        <v/>
      </c>
      <c r="CO170" s="276" t="str">
        <f ca="true">+IF(OFFSET('Sanitation Data'!$D$32,0,10*ROW('Sanitation Data'!D164))="","",OFFSET('Sanitation Data'!$D$32,0,10*ROW('Sanitation Data'!D164)))</f>
        <v/>
      </c>
      <c r="CP170" s="276" t="str">
        <f ca="true">+IF(OFFSET('Sanitation Data'!$E$28,0,10*ROW('Sanitation Data'!E164))="","",OFFSET('Sanitation Data'!$E$28,0,10*ROW('Sanitation Data'!E164)))</f>
        <v/>
      </c>
      <c r="CQ170" s="276" t="str">
        <f ca="true">+IF(OFFSET('Sanitation Data'!$E$29,0,10*ROW('Sanitation Data'!E164))="","",OFFSET('Sanitation Data'!$E$29,0,10*ROW('Sanitation Data'!E164)))</f>
        <v/>
      </c>
      <c r="CR170" s="276" t="str">
        <f ca="true">+IF(OFFSET('Sanitation Data'!$E$30,0,10*ROW('Sanitation Data'!E164))="","",OFFSET('Sanitation Data'!$E$30,0,10*ROW('Sanitation Data'!E164)))</f>
        <v/>
      </c>
      <c r="CS170" s="276" t="str">
        <f ca="true">+IF(OFFSET('Sanitation Data'!$E$31,0,10*ROW('Sanitation Data'!E164))="","",OFFSET('Sanitation Data'!$E$31,0,10*ROW('Sanitation Data'!E164)))</f>
        <v/>
      </c>
      <c r="CT170" s="276" t="str">
        <f ca="true">+IF(OFFSET('Sanitation Data'!$E$32,0,10*ROW('Sanitation Data'!E164))="","",OFFSET('Sanitation Data'!$E$32,0,10*ROW('Sanitation Data'!E164)))</f>
        <v/>
      </c>
      <c r="CU170" s="276" t="str">
        <f ca="true">+IF(OFFSET('Sanitation Data'!$F$28,0,10*ROW('Sanitation Data'!F164))="","",OFFSET('Sanitation Data'!$F$28,0,10*ROW('Sanitation Data'!F164)))</f>
        <v/>
      </c>
      <c r="CV170" s="276" t="str">
        <f ca="true">+IF(OFFSET('Sanitation Data'!$F$29,0,10*ROW('Sanitation Data'!F164))="","",OFFSET('Sanitation Data'!$F$29,0,10*ROW('Sanitation Data'!F164)))</f>
        <v/>
      </c>
      <c r="CW170" s="276" t="str">
        <f ca="true">+IF(OFFSET('Sanitation Data'!$F$30,0,10*ROW('Sanitation Data'!F164))="","",OFFSET('Sanitation Data'!$F$30,0,10*ROW('Sanitation Data'!F164)))</f>
        <v/>
      </c>
      <c r="CX170" s="276" t="str">
        <f ca="true">+IF(OFFSET('Sanitation Data'!$F$31,0,10*ROW('Sanitation Data'!F164))="","",OFFSET('Sanitation Data'!$F$31,0,10*ROW('Sanitation Data'!F164)))</f>
        <v/>
      </c>
      <c r="CY170" s="276" t="str">
        <f ca="true">+IF(OFFSET('Sanitation Data'!$F$32,0,10*ROW('Sanitation Data'!F164))="","",OFFSET('Sanitation Data'!$F$32,0,10*ROW('Sanitation Data'!F164)))</f>
        <v/>
      </c>
      <c r="CZ170" s="276" t="str">
        <f ca="true">+IF(OFFSET('Sanitation Data'!$G$28,0,10*ROW('Sanitation Data'!G164))="","",OFFSET('Sanitation Data'!$G$28,0,10*ROW('Sanitation Data'!G164)))</f>
        <v/>
      </c>
      <c r="DA170" s="276" t="str">
        <f ca="true">+IF(OFFSET('Sanitation Data'!$G$29,0,10*ROW('Sanitation Data'!G164))="","",OFFSET('Sanitation Data'!$G$29,0,10*ROW('Sanitation Data'!G164)))</f>
        <v/>
      </c>
      <c r="DB170" s="276" t="str">
        <f ca="true">+IF(OFFSET('Sanitation Data'!$G$30,0,10*ROW('Sanitation Data'!G164))="","",OFFSET('Sanitation Data'!$G$30,0,10*ROW('Sanitation Data'!G164)))</f>
        <v/>
      </c>
      <c r="DC170" s="276" t="str">
        <f ca="true">+IF(OFFSET('Sanitation Data'!$G$31,0,10*ROW('Sanitation Data'!G164))="","",OFFSET('Sanitation Data'!$G$31,0,10*ROW('Sanitation Data'!G164)))</f>
        <v/>
      </c>
      <c r="DD170" s="276" t="str">
        <f ca="true">+IF(OFFSET('Sanitation Data'!$G$32,0,10*ROW('Sanitation Data'!G164))="","",OFFSET('Sanitation Data'!$G$32,0,10*ROW('Sanitation Data'!G164)))</f>
        <v/>
      </c>
      <c r="DE170" s="276" t="str">
        <f ca="true">+IF(OFFSET('Sanitation Data'!$H$28,0,10*ROW('Sanitation Data'!H164))="","",OFFSET('Sanitation Data'!$H$28,0,10*ROW('Sanitation Data'!H164)))</f>
        <v/>
      </c>
      <c r="DF170" s="276" t="str">
        <f ca="true">+IF(OFFSET('Sanitation Data'!$H$29,0,10*ROW('Sanitation Data'!H164))="","",OFFSET('Sanitation Data'!$H$29,0,10*ROW('Sanitation Data'!H164)))</f>
        <v/>
      </c>
      <c r="DG170" s="276" t="str">
        <f ca="true">+IF(OFFSET('Sanitation Data'!$H$30,0,10*ROW('Sanitation Data'!H164))="","",OFFSET('Sanitation Data'!$H$30,0,10*ROW('Sanitation Data'!H164)))</f>
        <v/>
      </c>
      <c r="DH170" s="276" t="str">
        <f ca="true">+IF(OFFSET('Sanitation Data'!$H$31,0,10*ROW('Sanitation Data'!H164))="","",OFFSET('Sanitation Data'!$H$31,0,10*ROW('Sanitation Data'!H164)))</f>
        <v/>
      </c>
      <c r="DI170" s="276" t="str">
        <f ca="true">+IF(OFFSET('Sanitation Data'!$H$32,0,10*ROW('Sanitation Data'!H164))="","",OFFSET('Sanitation Data'!$H$32,0,10*ROW('Sanitation Data'!H164)))</f>
        <v/>
      </c>
      <c r="DJ170" s="276" t="str">
        <f ca="true">+IF(OFFSET('Sanitation Data'!$I$28,0,10*ROW('Sanitation Data'!I164))="","",OFFSET('Sanitation Data'!$I$28,0,10*ROW('Sanitation Data'!I164)))</f>
        <v/>
      </c>
      <c r="DK170" s="276" t="str">
        <f ca="true">+IF(OFFSET('Sanitation Data'!$I$29,0,10*ROW('Sanitation Data'!I164))="","",OFFSET('Sanitation Data'!$I$29,0,10*ROW('Sanitation Data'!I164)))</f>
        <v/>
      </c>
      <c r="DL170" s="276" t="str">
        <f ca="true">+IF(OFFSET('Sanitation Data'!$I$30,0,10*ROW('Sanitation Data'!I164))="","",OFFSET('Sanitation Data'!$I$30,0,10*ROW('Sanitation Data'!I164)))</f>
        <v/>
      </c>
      <c r="DM170" s="276" t="str">
        <f ca="true">+IF(OFFSET('Sanitation Data'!$I$31,0,10*ROW('Sanitation Data'!I164))="","",OFFSET('Sanitation Data'!$I$31,0,10*ROW('Sanitation Data'!I164)))</f>
        <v/>
      </c>
      <c r="DN170" s="276" t="str">
        <f ca="true">+IF(OFFSET('Sanitation Data'!$I$32,0,10*ROW('Sanitation Data'!I164))="","",OFFSET('Sanitation Data'!$I$32,0,10*ROW('Sanitation Data'!I164)))</f>
        <v/>
      </c>
      <c r="DO170" s="276" t="str">
        <f ca="true">+IF(OFFSET('Hygiene Data'!$D$11,0,10*ROW('Hygiene Data'!D164))="","",OFFSET('Hygiene Data'!$D$11,0,10*ROW('Hygiene Data'!D164)))</f>
        <v/>
      </c>
      <c r="DP170" s="276" t="str">
        <f ca="true">+IF(OFFSET('Hygiene Data'!$D$12,0,10*ROW('Hygiene Data'!D164))="","",OFFSET('Hygiene Data'!$D$12,0,10*ROW('Hygiene Data'!D164)))</f>
        <v/>
      </c>
      <c r="DQ170" s="276" t="str">
        <f ca="true">+IF(OFFSET('Hygiene Data'!$D$13,0,10*ROW('Hygiene Data'!D164))="","",OFFSET('Hygiene Data'!$D$13,0,10*ROW('Hygiene Data'!D164)))</f>
        <v/>
      </c>
      <c r="DR170" s="276" t="str">
        <f ca="true">+IF(OFFSET('Hygiene Data'!$E$11,0,10*ROW('Hygiene Data'!E164))="","",OFFSET('Hygiene Data'!$E$11,0,10*ROW('Hygiene Data'!E164)))</f>
        <v/>
      </c>
      <c r="DS170" s="276" t="str">
        <f ca="true">+IF(OFFSET('Hygiene Data'!$E$12,0,10*ROW('Hygiene Data'!E164))="","",OFFSET('Hygiene Data'!$E$12,0,10*ROW('Hygiene Data'!E164)))</f>
        <v/>
      </c>
      <c r="DT170" s="276" t="str">
        <f ca="true">+IF(OFFSET('Hygiene Data'!$E$13,0,10*ROW('Hygiene Data'!E164))="","",OFFSET('Hygiene Data'!$E$13,0,10*ROW('Hygiene Data'!E164)))</f>
        <v/>
      </c>
      <c r="DU170" s="276" t="str">
        <f ca="true">+IF(OFFSET('Hygiene Data'!$F$11,0,10*ROW('Hygiene Data'!F164))="","",OFFSET('Hygiene Data'!$F$11,0,10*ROW('Hygiene Data'!F164)))</f>
        <v/>
      </c>
      <c r="DV170" s="276" t="str">
        <f ca="true">+IF(OFFSET('Hygiene Data'!$F$12,0,10*ROW('Hygiene Data'!F164))="","",OFFSET('Hygiene Data'!$F$12,0,10*ROW('Hygiene Data'!F164)))</f>
        <v/>
      </c>
      <c r="DW170" s="276" t="str">
        <f ca="true">+IF(OFFSET('Hygiene Data'!$F$13,0,10*ROW('Hygiene Data'!F164))="","",OFFSET('Hygiene Data'!$F$13,0,10*ROW('Hygiene Data'!F164)))</f>
        <v/>
      </c>
      <c r="DX170" s="276" t="str">
        <f ca="true">+IF(OFFSET('Hygiene Data'!$G$11,0,10*ROW('Hygiene Data'!G164))="","",OFFSET('Hygiene Data'!$G$11,0,10*ROW('Hygiene Data'!G164)))</f>
        <v/>
      </c>
      <c r="DY170" s="276" t="str">
        <f ca="true">+IF(OFFSET('Hygiene Data'!$G$12,0,10*ROW('Hygiene Data'!G164))="","",OFFSET('Hygiene Data'!$G$12,0,10*ROW('Hygiene Data'!G164)))</f>
        <v/>
      </c>
      <c r="DZ170" s="276" t="str">
        <f ca="true">+IF(OFFSET('Hygiene Data'!$G$13,0,10*ROW('Hygiene Data'!G164))="","",OFFSET('Hygiene Data'!$G$13,0,10*ROW('Hygiene Data'!G164)))</f>
        <v/>
      </c>
      <c r="EA170" s="276" t="str">
        <f ca="true">+IF(OFFSET('Hygiene Data'!$H$11,0,10*ROW('Hygiene Data'!H164))="","",OFFSET('Hygiene Data'!$H$11,0,10*ROW('Hygiene Data'!H164)))</f>
        <v/>
      </c>
      <c r="EB170" s="276" t="str">
        <f ca="true">+IF(OFFSET('Hygiene Data'!$H$12,0,10*ROW('Hygiene Data'!H164))="","",OFFSET('Hygiene Data'!$H$12,0,10*ROW('Hygiene Data'!H164)))</f>
        <v/>
      </c>
      <c r="EC170" s="276" t="str">
        <f ca="true">+IF(OFFSET('Hygiene Data'!$H$13,0,10*ROW('Hygiene Data'!H164))="","",OFFSET('Hygiene Data'!$H$13,0,10*ROW('Hygiene Data'!H164)))</f>
        <v/>
      </c>
      <c r="ED170" s="276" t="str">
        <f ca="true">+IF(OFFSET('Hygiene Data'!$I$11,0,10*ROW('Hygiene Data'!I164))="","",OFFSET('Hygiene Data'!$I$11,0,10*ROW('Hygiene Data'!I164)))</f>
        <v/>
      </c>
      <c r="EE170" s="276" t="str">
        <f ca="true">+IF(OFFSET('Hygiene Data'!$I$12,0,10*ROW('Hygiene Data'!I164))="","",OFFSET('Hygiene Data'!$I$12,0,10*ROW('Hygiene Data'!I164)))</f>
        <v/>
      </c>
      <c r="EF170" s="276"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2"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6"/>
      <c r="BS171" s="276" t="str">
        <f ca="true">+IF(OFFSET('Water Data'!$D$27,0,10*ROW('Water Data'!D165))="","",OFFSET('Water Data'!$D$27,0,10*ROW('Water Data'!D165)))</f>
        <v/>
      </c>
      <c r="BT171" s="276" t="str">
        <f ca="true">+IF(OFFSET('Water Data'!$D$28,0,10*ROW('Water Data'!D165))="","",OFFSET('Water Data'!$D$28,0,10*ROW('Water Data'!D165)))</f>
        <v/>
      </c>
      <c r="BU171" s="276" t="str">
        <f ca="true">+IF(OFFSET('Water Data'!$D$29,0,10*ROW('Water Data'!D165))="","",OFFSET('Water Data'!$D$29,0,10*ROW('Water Data'!D165)))</f>
        <v/>
      </c>
      <c r="BV171" s="276" t="str">
        <f ca="true">+IF(OFFSET('Water Data'!$E$27,0,10*ROW('Water Data'!E165))="","",OFFSET('Water Data'!$E$27,0,10*ROW('Water Data'!E165)))</f>
        <v/>
      </c>
      <c r="BW171" s="276" t="str">
        <f ca="true">+IF(OFFSET('Water Data'!$E$28,0,10*ROW('Water Data'!E165))="","",OFFSET('Water Data'!$E$28,0,10*ROW('Water Data'!E165)))</f>
        <v/>
      </c>
      <c r="BX171" s="276" t="str">
        <f ca="true">+IF(OFFSET('Water Data'!$E$29,0,10*ROW('Water Data'!E165))="","",OFFSET('Water Data'!$E$29,0,10*ROW('Water Data'!E165)))</f>
        <v/>
      </c>
      <c r="BY171" s="276" t="str">
        <f ca="true">+IF(OFFSET('Water Data'!$F$27,0,10*ROW('Water Data'!F165))="","",OFFSET('Water Data'!$F$27,0,10*ROW('Water Data'!F165)))</f>
        <v/>
      </c>
      <c r="BZ171" s="276" t="str">
        <f ca="true">+IF(OFFSET('Water Data'!$F$28,0,10*ROW('Water Data'!F165))="","",OFFSET('Water Data'!$F$28,0,10*ROW('Water Data'!F165)))</f>
        <v/>
      </c>
      <c r="CA171" s="276" t="str">
        <f ca="true">+IF(OFFSET('Water Data'!$F$29,0,10*ROW('Water Data'!F165))="","",OFFSET('Water Data'!$F$29,0,10*ROW('Water Data'!F165)))</f>
        <v/>
      </c>
      <c r="CB171" s="276" t="str">
        <f ca="true">+IF(OFFSET('Water Data'!$G$27,0,10*ROW('Water Data'!G165))="","",OFFSET('Water Data'!$G$27,0,10*ROW('Water Data'!G165)))</f>
        <v/>
      </c>
      <c r="CC171" s="276" t="str">
        <f ca="true">+IF(OFFSET('Water Data'!$G$28,0,10*ROW('Water Data'!G165))="","",OFFSET('Water Data'!$G$28,0,10*ROW('Water Data'!G165)))</f>
        <v/>
      </c>
      <c r="CD171" s="276" t="str">
        <f ca="true">+IF(OFFSET('Water Data'!$G$29,0,10*ROW('Water Data'!G165))="","",OFFSET('Water Data'!$G$29,0,10*ROW('Water Data'!G165)))</f>
        <v/>
      </c>
      <c r="CE171" s="276" t="str">
        <f ca="true">+IF(OFFSET('Water Data'!$H$27,0,10*ROW('Water Data'!H165))="","",OFFSET('Water Data'!$H$27,0,10*ROW('Water Data'!H165)))</f>
        <v/>
      </c>
      <c r="CF171" s="276" t="str">
        <f ca="true">+IF(OFFSET('Water Data'!$H$28,0,10*ROW('Water Data'!H165))="","",OFFSET('Water Data'!$H$28,0,10*ROW('Water Data'!H165)))</f>
        <v/>
      </c>
      <c r="CG171" s="276" t="str">
        <f ca="true">+IF(OFFSET('Water Data'!$H$29,0,10*ROW('Water Data'!H165))="","",OFFSET('Water Data'!$H$29,0,10*ROW('Water Data'!H165)))</f>
        <v/>
      </c>
      <c r="CH171" s="276" t="str">
        <f ca="true">+IF(OFFSET('Water Data'!$I$27,0,10*ROW('Water Data'!I165))="","",OFFSET('Water Data'!$I$27,0,10*ROW('Water Data'!I165)))</f>
        <v/>
      </c>
      <c r="CI171" s="276" t="str">
        <f ca="true">+IF(OFFSET('Water Data'!$I$28,0,10*ROW('Water Data'!I165))="","",OFFSET('Water Data'!$I$28,0,10*ROW('Water Data'!I165)))</f>
        <v/>
      </c>
      <c r="CJ171" s="276" t="str">
        <f ca="true">+IF(OFFSET('Water Data'!$I$29,0,10*ROW('Water Data'!I165))="","",OFFSET('Water Data'!$I$29,0,10*ROW('Water Data'!I165)))</f>
        <v/>
      </c>
      <c r="CK171" s="276" t="str">
        <f ca="true">+IF(OFFSET('Sanitation Data'!$D$28,0,10*ROW('Sanitation Data'!D165))="","",OFFSET('Sanitation Data'!$D$28,0,10*ROW('Sanitation Data'!D165)))</f>
        <v/>
      </c>
      <c r="CL171" s="276" t="str">
        <f ca="true">+IF(OFFSET('Sanitation Data'!$D$29,0,10*ROW('Sanitation Data'!D165))="","",OFFSET('Sanitation Data'!$D$29,0,10*ROW('Sanitation Data'!D165)))</f>
        <v/>
      </c>
      <c r="CM171" s="276" t="str">
        <f ca="true">+IF(OFFSET('Sanitation Data'!$D$30,0,10*ROW('Sanitation Data'!D165))="","",OFFSET('Sanitation Data'!$D$30,0,10*ROW('Sanitation Data'!D165)))</f>
        <v/>
      </c>
      <c r="CN171" s="276" t="str">
        <f ca="true">+IF(OFFSET('Sanitation Data'!$D$31,0,10*ROW('Sanitation Data'!D165))="","",OFFSET('Sanitation Data'!$D$31,0,10*ROW('Sanitation Data'!D165)))</f>
        <v/>
      </c>
      <c r="CO171" s="276" t="str">
        <f ca="true">+IF(OFFSET('Sanitation Data'!$D$32,0,10*ROW('Sanitation Data'!D165))="","",OFFSET('Sanitation Data'!$D$32,0,10*ROW('Sanitation Data'!D165)))</f>
        <v/>
      </c>
      <c r="CP171" s="276" t="str">
        <f ca="true">+IF(OFFSET('Sanitation Data'!$E$28,0,10*ROW('Sanitation Data'!E165))="","",OFFSET('Sanitation Data'!$E$28,0,10*ROW('Sanitation Data'!E165)))</f>
        <v/>
      </c>
      <c r="CQ171" s="276" t="str">
        <f ca="true">+IF(OFFSET('Sanitation Data'!$E$29,0,10*ROW('Sanitation Data'!E165))="","",OFFSET('Sanitation Data'!$E$29,0,10*ROW('Sanitation Data'!E165)))</f>
        <v/>
      </c>
      <c r="CR171" s="276" t="str">
        <f ca="true">+IF(OFFSET('Sanitation Data'!$E$30,0,10*ROW('Sanitation Data'!E165))="","",OFFSET('Sanitation Data'!$E$30,0,10*ROW('Sanitation Data'!E165)))</f>
        <v/>
      </c>
      <c r="CS171" s="276" t="str">
        <f ca="true">+IF(OFFSET('Sanitation Data'!$E$31,0,10*ROW('Sanitation Data'!E165))="","",OFFSET('Sanitation Data'!$E$31,0,10*ROW('Sanitation Data'!E165)))</f>
        <v/>
      </c>
      <c r="CT171" s="276" t="str">
        <f ca="true">+IF(OFFSET('Sanitation Data'!$E$32,0,10*ROW('Sanitation Data'!E165))="","",OFFSET('Sanitation Data'!$E$32,0,10*ROW('Sanitation Data'!E165)))</f>
        <v/>
      </c>
      <c r="CU171" s="276" t="str">
        <f ca="true">+IF(OFFSET('Sanitation Data'!$F$28,0,10*ROW('Sanitation Data'!F165))="","",OFFSET('Sanitation Data'!$F$28,0,10*ROW('Sanitation Data'!F165)))</f>
        <v/>
      </c>
      <c r="CV171" s="276" t="str">
        <f ca="true">+IF(OFFSET('Sanitation Data'!$F$29,0,10*ROW('Sanitation Data'!F165))="","",OFFSET('Sanitation Data'!$F$29,0,10*ROW('Sanitation Data'!F165)))</f>
        <v/>
      </c>
      <c r="CW171" s="276" t="str">
        <f ca="true">+IF(OFFSET('Sanitation Data'!$F$30,0,10*ROW('Sanitation Data'!F165))="","",OFFSET('Sanitation Data'!$F$30,0,10*ROW('Sanitation Data'!F165)))</f>
        <v/>
      </c>
      <c r="CX171" s="276" t="str">
        <f ca="true">+IF(OFFSET('Sanitation Data'!$F$31,0,10*ROW('Sanitation Data'!F165))="","",OFFSET('Sanitation Data'!$F$31,0,10*ROW('Sanitation Data'!F165)))</f>
        <v/>
      </c>
      <c r="CY171" s="276" t="str">
        <f ca="true">+IF(OFFSET('Sanitation Data'!$F$32,0,10*ROW('Sanitation Data'!F165))="","",OFFSET('Sanitation Data'!$F$32,0,10*ROW('Sanitation Data'!F165)))</f>
        <v/>
      </c>
      <c r="CZ171" s="276" t="str">
        <f ca="true">+IF(OFFSET('Sanitation Data'!$G$28,0,10*ROW('Sanitation Data'!G165))="","",OFFSET('Sanitation Data'!$G$28,0,10*ROW('Sanitation Data'!G165)))</f>
        <v/>
      </c>
      <c r="DA171" s="276" t="str">
        <f ca="true">+IF(OFFSET('Sanitation Data'!$G$29,0,10*ROW('Sanitation Data'!G165))="","",OFFSET('Sanitation Data'!$G$29,0,10*ROW('Sanitation Data'!G165)))</f>
        <v/>
      </c>
      <c r="DB171" s="276" t="str">
        <f ca="true">+IF(OFFSET('Sanitation Data'!$G$30,0,10*ROW('Sanitation Data'!G165))="","",OFFSET('Sanitation Data'!$G$30,0,10*ROW('Sanitation Data'!G165)))</f>
        <v/>
      </c>
      <c r="DC171" s="276" t="str">
        <f ca="true">+IF(OFFSET('Sanitation Data'!$G$31,0,10*ROW('Sanitation Data'!G165))="","",OFFSET('Sanitation Data'!$G$31,0,10*ROW('Sanitation Data'!G165)))</f>
        <v/>
      </c>
      <c r="DD171" s="276" t="str">
        <f ca="true">+IF(OFFSET('Sanitation Data'!$G$32,0,10*ROW('Sanitation Data'!G165))="","",OFFSET('Sanitation Data'!$G$32,0,10*ROW('Sanitation Data'!G165)))</f>
        <v/>
      </c>
      <c r="DE171" s="276" t="str">
        <f ca="true">+IF(OFFSET('Sanitation Data'!$H$28,0,10*ROW('Sanitation Data'!H165))="","",OFFSET('Sanitation Data'!$H$28,0,10*ROW('Sanitation Data'!H165)))</f>
        <v/>
      </c>
      <c r="DF171" s="276" t="str">
        <f ca="true">+IF(OFFSET('Sanitation Data'!$H$29,0,10*ROW('Sanitation Data'!H165))="","",OFFSET('Sanitation Data'!$H$29,0,10*ROW('Sanitation Data'!H165)))</f>
        <v/>
      </c>
      <c r="DG171" s="276" t="str">
        <f ca="true">+IF(OFFSET('Sanitation Data'!$H$30,0,10*ROW('Sanitation Data'!H165))="","",OFFSET('Sanitation Data'!$H$30,0,10*ROW('Sanitation Data'!H165)))</f>
        <v/>
      </c>
      <c r="DH171" s="276" t="str">
        <f ca="true">+IF(OFFSET('Sanitation Data'!$H$31,0,10*ROW('Sanitation Data'!H165))="","",OFFSET('Sanitation Data'!$H$31,0,10*ROW('Sanitation Data'!H165)))</f>
        <v/>
      </c>
      <c r="DI171" s="276" t="str">
        <f ca="true">+IF(OFFSET('Sanitation Data'!$H$32,0,10*ROW('Sanitation Data'!H165))="","",OFFSET('Sanitation Data'!$H$32,0,10*ROW('Sanitation Data'!H165)))</f>
        <v/>
      </c>
      <c r="DJ171" s="276" t="str">
        <f ca="true">+IF(OFFSET('Sanitation Data'!$I$28,0,10*ROW('Sanitation Data'!I165))="","",OFFSET('Sanitation Data'!$I$28,0,10*ROW('Sanitation Data'!I165)))</f>
        <v/>
      </c>
      <c r="DK171" s="276" t="str">
        <f ca="true">+IF(OFFSET('Sanitation Data'!$I$29,0,10*ROW('Sanitation Data'!I165))="","",OFFSET('Sanitation Data'!$I$29,0,10*ROW('Sanitation Data'!I165)))</f>
        <v/>
      </c>
      <c r="DL171" s="276" t="str">
        <f ca="true">+IF(OFFSET('Sanitation Data'!$I$30,0,10*ROW('Sanitation Data'!I165))="","",OFFSET('Sanitation Data'!$I$30,0,10*ROW('Sanitation Data'!I165)))</f>
        <v/>
      </c>
      <c r="DM171" s="276" t="str">
        <f ca="true">+IF(OFFSET('Sanitation Data'!$I$31,0,10*ROW('Sanitation Data'!I165))="","",OFFSET('Sanitation Data'!$I$31,0,10*ROW('Sanitation Data'!I165)))</f>
        <v/>
      </c>
      <c r="DN171" s="276" t="str">
        <f ca="true">+IF(OFFSET('Sanitation Data'!$I$32,0,10*ROW('Sanitation Data'!I165))="","",OFFSET('Sanitation Data'!$I$32,0,10*ROW('Sanitation Data'!I165)))</f>
        <v/>
      </c>
      <c r="DO171" s="276" t="str">
        <f ca="true">+IF(OFFSET('Hygiene Data'!$D$11,0,10*ROW('Hygiene Data'!D165))="","",OFFSET('Hygiene Data'!$D$11,0,10*ROW('Hygiene Data'!D165)))</f>
        <v/>
      </c>
      <c r="DP171" s="276" t="str">
        <f ca="true">+IF(OFFSET('Hygiene Data'!$D$12,0,10*ROW('Hygiene Data'!D165))="","",OFFSET('Hygiene Data'!$D$12,0,10*ROW('Hygiene Data'!D165)))</f>
        <v/>
      </c>
      <c r="DQ171" s="276" t="str">
        <f ca="true">+IF(OFFSET('Hygiene Data'!$D$13,0,10*ROW('Hygiene Data'!D165))="","",OFFSET('Hygiene Data'!$D$13,0,10*ROW('Hygiene Data'!D165)))</f>
        <v/>
      </c>
      <c r="DR171" s="276" t="str">
        <f ca="true">+IF(OFFSET('Hygiene Data'!$E$11,0,10*ROW('Hygiene Data'!E165))="","",OFFSET('Hygiene Data'!$E$11,0,10*ROW('Hygiene Data'!E165)))</f>
        <v/>
      </c>
      <c r="DS171" s="276" t="str">
        <f ca="true">+IF(OFFSET('Hygiene Data'!$E$12,0,10*ROW('Hygiene Data'!E165))="","",OFFSET('Hygiene Data'!$E$12,0,10*ROW('Hygiene Data'!E165)))</f>
        <v/>
      </c>
      <c r="DT171" s="276" t="str">
        <f ca="true">+IF(OFFSET('Hygiene Data'!$E$13,0,10*ROW('Hygiene Data'!E165))="","",OFFSET('Hygiene Data'!$E$13,0,10*ROW('Hygiene Data'!E165)))</f>
        <v/>
      </c>
      <c r="DU171" s="276" t="str">
        <f ca="true">+IF(OFFSET('Hygiene Data'!$F$11,0,10*ROW('Hygiene Data'!F165))="","",OFFSET('Hygiene Data'!$F$11,0,10*ROW('Hygiene Data'!F165)))</f>
        <v/>
      </c>
      <c r="DV171" s="276" t="str">
        <f ca="true">+IF(OFFSET('Hygiene Data'!$F$12,0,10*ROW('Hygiene Data'!F165))="","",OFFSET('Hygiene Data'!$F$12,0,10*ROW('Hygiene Data'!F165)))</f>
        <v/>
      </c>
      <c r="DW171" s="276" t="str">
        <f ca="true">+IF(OFFSET('Hygiene Data'!$F$13,0,10*ROW('Hygiene Data'!F165))="","",OFFSET('Hygiene Data'!$F$13,0,10*ROW('Hygiene Data'!F165)))</f>
        <v/>
      </c>
      <c r="DX171" s="276" t="str">
        <f ca="true">+IF(OFFSET('Hygiene Data'!$G$11,0,10*ROW('Hygiene Data'!G165))="","",OFFSET('Hygiene Data'!$G$11,0,10*ROW('Hygiene Data'!G165)))</f>
        <v/>
      </c>
      <c r="DY171" s="276" t="str">
        <f ca="true">+IF(OFFSET('Hygiene Data'!$G$12,0,10*ROW('Hygiene Data'!G165))="","",OFFSET('Hygiene Data'!$G$12,0,10*ROW('Hygiene Data'!G165)))</f>
        <v/>
      </c>
      <c r="DZ171" s="276" t="str">
        <f ca="true">+IF(OFFSET('Hygiene Data'!$G$13,0,10*ROW('Hygiene Data'!G165))="","",OFFSET('Hygiene Data'!$G$13,0,10*ROW('Hygiene Data'!G165)))</f>
        <v/>
      </c>
      <c r="EA171" s="276" t="str">
        <f ca="true">+IF(OFFSET('Hygiene Data'!$H$11,0,10*ROW('Hygiene Data'!H165))="","",OFFSET('Hygiene Data'!$H$11,0,10*ROW('Hygiene Data'!H165)))</f>
        <v/>
      </c>
      <c r="EB171" s="276" t="str">
        <f ca="true">+IF(OFFSET('Hygiene Data'!$H$12,0,10*ROW('Hygiene Data'!H165))="","",OFFSET('Hygiene Data'!$H$12,0,10*ROW('Hygiene Data'!H165)))</f>
        <v/>
      </c>
      <c r="EC171" s="276" t="str">
        <f ca="true">+IF(OFFSET('Hygiene Data'!$H$13,0,10*ROW('Hygiene Data'!H165))="","",OFFSET('Hygiene Data'!$H$13,0,10*ROW('Hygiene Data'!H165)))</f>
        <v/>
      </c>
      <c r="ED171" s="276" t="str">
        <f ca="true">+IF(OFFSET('Hygiene Data'!$I$11,0,10*ROW('Hygiene Data'!I165))="","",OFFSET('Hygiene Data'!$I$11,0,10*ROW('Hygiene Data'!I165)))</f>
        <v/>
      </c>
      <c r="EE171" s="276" t="str">
        <f ca="true">+IF(OFFSET('Hygiene Data'!$I$12,0,10*ROW('Hygiene Data'!I165))="","",OFFSET('Hygiene Data'!$I$12,0,10*ROW('Hygiene Data'!I165)))</f>
        <v/>
      </c>
      <c r="EF171" s="276"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2"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6"/>
      <c r="BS172" s="276" t="str">
        <f ca="true">+IF(OFFSET('Water Data'!$D$27,0,10*ROW('Water Data'!D166))="","",OFFSET('Water Data'!$D$27,0,10*ROW('Water Data'!D166)))</f>
        <v/>
      </c>
      <c r="BT172" s="276" t="str">
        <f ca="true">+IF(OFFSET('Water Data'!$D$28,0,10*ROW('Water Data'!D166))="","",OFFSET('Water Data'!$D$28,0,10*ROW('Water Data'!D166)))</f>
        <v/>
      </c>
      <c r="BU172" s="276" t="str">
        <f ca="true">+IF(OFFSET('Water Data'!$D$29,0,10*ROW('Water Data'!D166))="","",OFFSET('Water Data'!$D$29,0,10*ROW('Water Data'!D166)))</f>
        <v/>
      </c>
      <c r="BV172" s="276" t="str">
        <f ca="true">+IF(OFFSET('Water Data'!$E$27,0,10*ROW('Water Data'!E166))="","",OFFSET('Water Data'!$E$27,0,10*ROW('Water Data'!E166)))</f>
        <v/>
      </c>
      <c r="BW172" s="276" t="str">
        <f ca="true">+IF(OFFSET('Water Data'!$E$28,0,10*ROW('Water Data'!E166))="","",OFFSET('Water Data'!$E$28,0,10*ROW('Water Data'!E166)))</f>
        <v/>
      </c>
      <c r="BX172" s="276" t="str">
        <f ca="true">+IF(OFFSET('Water Data'!$E$29,0,10*ROW('Water Data'!E166))="","",OFFSET('Water Data'!$E$29,0,10*ROW('Water Data'!E166)))</f>
        <v/>
      </c>
      <c r="BY172" s="276" t="str">
        <f ca="true">+IF(OFFSET('Water Data'!$F$27,0,10*ROW('Water Data'!F166))="","",OFFSET('Water Data'!$F$27,0,10*ROW('Water Data'!F166)))</f>
        <v/>
      </c>
      <c r="BZ172" s="276" t="str">
        <f ca="true">+IF(OFFSET('Water Data'!$F$28,0,10*ROW('Water Data'!F166))="","",OFFSET('Water Data'!$F$28,0,10*ROW('Water Data'!F166)))</f>
        <v/>
      </c>
      <c r="CA172" s="276" t="str">
        <f ca="true">+IF(OFFSET('Water Data'!$F$29,0,10*ROW('Water Data'!F166))="","",OFFSET('Water Data'!$F$29,0,10*ROW('Water Data'!F166)))</f>
        <v/>
      </c>
      <c r="CB172" s="276" t="str">
        <f ca="true">+IF(OFFSET('Water Data'!$G$27,0,10*ROW('Water Data'!G166))="","",OFFSET('Water Data'!$G$27,0,10*ROW('Water Data'!G166)))</f>
        <v/>
      </c>
      <c r="CC172" s="276" t="str">
        <f ca="true">+IF(OFFSET('Water Data'!$G$28,0,10*ROW('Water Data'!G166))="","",OFFSET('Water Data'!$G$28,0,10*ROW('Water Data'!G166)))</f>
        <v/>
      </c>
      <c r="CD172" s="276" t="str">
        <f ca="true">+IF(OFFSET('Water Data'!$G$29,0,10*ROW('Water Data'!G166))="","",OFFSET('Water Data'!$G$29,0,10*ROW('Water Data'!G166)))</f>
        <v/>
      </c>
      <c r="CE172" s="276" t="str">
        <f ca="true">+IF(OFFSET('Water Data'!$H$27,0,10*ROW('Water Data'!H166))="","",OFFSET('Water Data'!$H$27,0,10*ROW('Water Data'!H166)))</f>
        <v/>
      </c>
      <c r="CF172" s="276" t="str">
        <f ca="true">+IF(OFFSET('Water Data'!$H$28,0,10*ROW('Water Data'!H166))="","",OFFSET('Water Data'!$H$28,0,10*ROW('Water Data'!H166)))</f>
        <v/>
      </c>
      <c r="CG172" s="276" t="str">
        <f ca="true">+IF(OFFSET('Water Data'!$H$29,0,10*ROW('Water Data'!H166))="","",OFFSET('Water Data'!$H$29,0,10*ROW('Water Data'!H166)))</f>
        <v/>
      </c>
      <c r="CH172" s="276" t="str">
        <f ca="true">+IF(OFFSET('Water Data'!$I$27,0,10*ROW('Water Data'!I166))="","",OFFSET('Water Data'!$I$27,0,10*ROW('Water Data'!I166)))</f>
        <v/>
      </c>
      <c r="CI172" s="276" t="str">
        <f ca="true">+IF(OFFSET('Water Data'!$I$28,0,10*ROW('Water Data'!I166))="","",OFFSET('Water Data'!$I$28,0,10*ROW('Water Data'!I166)))</f>
        <v/>
      </c>
      <c r="CJ172" s="276" t="str">
        <f ca="true">+IF(OFFSET('Water Data'!$I$29,0,10*ROW('Water Data'!I166))="","",OFFSET('Water Data'!$I$29,0,10*ROW('Water Data'!I166)))</f>
        <v/>
      </c>
      <c r="CK172" s="276" t="str">
        <f ca="true">+IF(OFFSET('Sanitation Data'!$D$28,0,10*ROW('Sanitation Data'!D166))="","",OFFSET('Sanitation Data'!$D$28,0,10*ROW('Sanitation Data'!D166)))</f>
        <v/>
      </c>
      <c r="CL172" s="276" t="str">
        <f ca="true">+IF(OFFSET('Sanitation Data'!$D$29,0,10*ROW('Sanitation Data'!D166))="","",OFFSET('Sanitation Data'!$D$29,0,10*ROW('Sanitation Data'!D166)))</f>
        <v/>
      </c>
      <c r="CM172" s="276" t="str">
        <f ca="true">+IF(OFFSET('Sanitation Data'!$D$30,0,10*ROW('Sanitation Data'!D166))="","",OFFSET('Sanitation Data'!$D$30,0,10*ROW('Sanitation Data'!D166)))</f>
        <v/>
      </c>
      <c r="CN172" s="276" t="str">
        <f ca="true">+IF(OFFSET('Sanitation Data'!$D$31,0,10*ROW('Sanitation Data'!D166))="","",OFFSET('Sanitation Data'!$D$31,0,10*ROW('Sanitation Data'!D166)))</f>
        <v/>
      </c>
      <c r="CO172" s="276" t="str">
        <f ca="true">+IF(OFFSET('Sanitation Data'!$D$32,0,10*ROW('Sanitation Data'!D166))="","",OFFSET('Sanitation Data'!$D$32,0,10*ROW('Sanitation Data'!D166)))</f>
        <v/>
      </c>
      <c r="CP172" s="276" t="str">
        <f ca="true">+IF(OFFSET('Sanitation Data'!$E$28,0,10*ROW('Sanitation Data'!E166))="","",OFFSET('Sanitation Data'!$E$28,0,10*ROW('Sanitation Data'!E166)))</f>
        <v/>
      </c>
      <c r="CQ172" s="276" t="str">
        <f ca="true">+IF(OFFSET('Sanitation Data'!$E$29,0,10*ROW('Sanitation Data'!E166))="","",OFFSET('Sanitation Data'!$E$29,0,10*ROW('Sanitation Data'!E166)))</f>
        <v/>
      </c>
      <c r="CR172" s="276" t="str">
        <f ca="true">+IF(OFFSET('Sanitation Data'!$E$30,0,10*ROW('Sanitation Data'!E166))="","",OFFSET('Sanitation Data'!$E$30,0,10*ROW('Sanitation Data'!E166)))</f>
        <v/>
      </c>
      <c r="CS172" s="276" t="str">
        <f ca="true">+IF(OFFSET('Sanitation Data'!$E$31,0,10*ROW('Sanitation Data'!E166))="","",OFFSET('Sanitation Data'!$E$31,0,10*ROW('Sanitation Data'!E166)))</f>
        <v/>
      </c>
      <c r="CT172" s="276" t="str">
        <f ca="true">+IF(OFFSET('Sanitation Data'!$E$32,0,10*ROW('Sanitation Data'!E166))="","",OFFSET('Sanitation Data'!$E$32,0,10*ROW('Sanitation Data'!E166)))</f>
        <v/>
      </c>
      <c r="CU172" s="276" t="str">
        <f ca="true">+IF(OFFSET('Sanitation Data'!$F$28,0,10*ROW('Sanitation Data'!F166))="","",OFFSET('Sanitation Data'!$F$28,0,10*ROW('Sanitation Data'!F166)))</f>
        <v/>
      </c>
      <c r="CV172" s="276" t="str">
        <f ca="true">+IF(OFFSET('Sanitation Data'!$F$29,0,10*ROW('Sanitation Data'!F166))="","",OFFSET('Sanitation Data'!$F$29,0,10*ROW('Sanitation Data'!F166)))</f>
        <v/>
      </c>
      <c r="CW172" s="276" t="str">
        <f ca="true">+IF(OFFSET('Sanitation Data'!$F$30,0,10*ROW('Sanitation Data'!F166))="","",OFFSET('Sanitation Data'!$F$30,0,10*ROW('Sanitation Data'!F166)))</f>
        <v/>
      </c>
      <c r="CX172" s="276" t="str">
        <f ca="true">+IF(OFFSET('Sanitation Data'!$F$31,0,10*ROW('Sanitation Data'!F166))="","",OFFSET('Sanitation Data'!$F$31,0,10*ROW('Sanitation Data'!F166)))</f>
        <v/>
      </c>
      <c r="CY172" s="276" t="str">
        <f ca="true">+IF(OFFSET('Sanitation Data'!$F$32,0,10*ROW('Sanitation Data'!F166))="","",OFFSET('Sanitation Data'!$F$32,0,10*ROW('Sanitation Data'!F166)))</f>
        <v/>
      </c>
      <c r="CZ172" s="276" t="str">
        <f ca="true">+IF(OFFSET('Sanitation Data'!$G$28,0,10*ROW('Sanitation Data'!G166))="","",OFFSET('Sanitation Data'!$G$28,0,10*ROW('Sanitation Data'!G166)))</f>
        <v/>
      </c>
      <c r="DA172" s="276" t="str">
        <f ca="true">+IF(OFFSET('Sanitation Data'!$G$29,0,10*ROW('Sanitation Data'!G166))="","",OFFSET('Sanitation Data'!$G$29,0,10*ROW('Sanitation Data'!G166)))</f>
        <v/>
      </c>
      <c r="DB172" s="276" t="str">
        <f ca="true">+IF(OFFSET('Sanitation Data'!$G$30,0,10*ROW('Sanitation Data'!G166))="","",OFFSET('Sanitation Data'!$G$30,0,10*ROW('Sanitation Data'!G166)))</f>
        <v/>
      </c>
      <c r="DC172" s="276" t="str">
        <f ca="true">+IF(OFFSET('Sanitation Data'!$G$31,0,10*ROW('Sanitation Data'!G166))="","",OFFSET('Sanitation Data'!$G$31,0,10*ROW('Sanitation Data'!G166)))</f>
        <v/>
      </c>
      <c r="DD172" s="276" t="str">
        <f ca="true">+IF(OFFSET('Sanitation Data'!$G$32,0,10*ROW('Sanitation Data'!G166))="","",OFFSET('Sanitation Data'!$G$32,0,10*ROW('Sanitation Data'!G166)))</f>
        <v/>
      </c>
      <c r="DE172" s="276" t="str">
        <f ca="true">+IF(OFFSET('Sanitation Data'!$H$28,0,10*ROW('Sanitation Data'!H166))="","",OFFSET('Sanitation Data'!$H$28,0,10*ROW('Sanitation Data'!H166)))</f>
        <v/>
      </c>
      <c r="DF172" s="276" t="str">
        <f ca="true">+IF(OFFSET('Sanitation Data'!$H$29,0,10*ROW('Sanitation Data'!H166))="","",OFFSET('Sanitation Data'!$H$29,0,10*ROW('Sanitation Data'!H166)))</f>
        <v/>
      </c>
      <c r="DG172" s="276" t="str">
        <f ca="true">+IF(OFFSET('Sanitation Data'!$H$30,0,10*ROW('Sanitation Data'!H166))="","",OFFSET('Sanitation Data'!$H$30,0,10*ROW('Sanitation Data'!H166)))</f>
        <v/>
      </c>
      <c r="DH172" s="276" t="str">
        <f ca="true">+IF(OFFSET('Sanitation Data'!$H$31,0,10*ROW('Sanitation Data'!H166))="","",OFFSET('Sanitation Data'!$H$31,0,10*ROW('Sanitation Data'!H166)))</f>
        <v/>
      </c>
      <c r="DI172" s="276" t="str">
        <f ca="true">+IF(OFFSET('Sanitation Data'!$H$32,0,10*ROW('Sanitation Data'!H166))="","",OFFSET('Sanitation Data'!$H$32,0,10*ROW('Sanitation Data'!H166)))</f>
        <v/>
      </c>
      <c r="DJ172" s="276" t="str">
        <f ca="true">+IF(OFFSET('Sanitation Data'!$I$28,0,10*ROW('Sanitation Data'!I166))="","",OFFSET('Sanitation Data'!$I$28,0,10*ROW('Sanitation Data'!I166)))</f>
        <v/>
      </c>
      <c r="DK172" s="276" t="str">
        <f ca="true">+IF(OFFSET('Sanitation Data'!$I$29,0,10*ROW('Sanitation Data'!I166))="","",OFFSET('Sanitation Data'!$I$29,0,10*ROW('Sanitation Data'!I166)))</f>
        <v/>
      </c>
      <c r="DL172" s="276" t="str">
        <f ca="true">+IF(OFFSET('Sanitation Data'!$I$30,0,10*ROW('Sanitation Data'!I166))="","",OFFSET('Sanitation Data'!$I$30,0,10*ROW('Sanitation Data'!I166)))</f>
        <v/>
      </c>
      <c r="DM172" s="276" t="str">
        <f ca="true">+IF(OFFSET('Sanitation Data'!$I$31,0,10*ROW('Sanitation Data'!I166))="","",OFFSET('Sanitation Data'!$I$31,0,10*ROW('Sanitation Data'!I166)))</f>
        <v/>
      </c>
      <c r="DN172" s="276" t="str">
        <f ca="true">+IF(OFFSET('Sanitation Data'!$I$32,0,10*ROW('Sanitation Data'!I166))="","",OFFSET('Sanitation Data'!$I$32,0,10*ROW('Sanitation Data'!I166)))</f>
        <v/>
      </c>
      <c r="DO172" s="276" t="str">
        <f ca="true">+IF(OFFSET('Hygiene Data'!$D$11,0,10*ROW('Hygiene Data'!D166))="","",OFFSET('Hygiene Data'!$D$11,0,10*ROW('Hygiene Data'!D166)))</f>
        <v/>
      </c>
      <c r="DP172" s="276" t="str">
        <f ca="true">+IF(OFFSET('Hygiene Data'!$D$12,0,10*ROW('Hygiene Data'!D166))="","",OFFSET('Hygiene Data'!$D$12,0,10*ROW('Hygiene Data'!D166)))</f>
        <v/>
      </c>
      <c r="DQ172" s="276" t="str">
        <f ca="true">+IF(OFFSET('Hygiene Data'!$D$13,0,10*ROW('Hygiene Data'!D166))="","",OFFSET('Hygiene Data'!$D$13,0,10*ROW('Hygiene Data'!D166)))</f>
        <v/>
      </c>
      <c r="DR172" s="276" t="str">
        <f ca="true">+IF(OFFSET('Hygiene Data'!$E$11,0,10*ROW('Hygiene Data'!E166))="","",OFFSET('Hygiene Data'!$E$11,0,10*ROW('Hygiene Data'!E166)))</f>
        <v/>
      </c>
      <c r="DS172" s="276" t="str">
        <f ca="true">+IF(OFFSET('Hygiene Data'!$E$12,0,10*ROW('Hygiene Data'!E166))="","",OFFSET('Hygiene Data'!$E$12,0,10*ROW('Hygiene Data'!E166)))</f>
        <v/>
      </c>
      <c r="DT172" s="276" t="str">
        <f ca="true">+IF(OFFSET('Hygiene Data'!$E$13,0,10*ROW('Hygiene Data'!E166))="","",OFFSET('Hygiene Data'!$E$13,0,10*ROW('Hygiene Data'!E166)))</f>
        <v/>
      </c>
      <c r="DU172" s="276" t="str">
        <f ca="true">+IF(OFFSET('Hygiene Data'!$F$11,0,10*ROW('Hygiene Data'!F166))="","",OFFSET('Hygiene Data'!$F$11,0,10*ROW('Hygiene Data'!F166)))</f>
        <v/>
      </c>
      <c r="DV172" s="276" t="str">
        <f ca="true">+IF(OFFSET('Hygiene Data'!$F$12,0,10*ROW('Hygiene Data'!F166))="","",OFFSET('Hygiene Data'!$F$12,0,10*ROW('Hygiene Data'!F166)))</f>
        <v/>
      </c>
      <c r="DW172" s="276" t="str">
        <f ca="true">+IF(OFFSET('Hygiene Data'!$F$13,0,10*ROW('Hygiene Data'!F166))="","",OFFSET('Hygiene Data'!$F$13,0,10*ROW('Hygiene Data'!F166)))</f>
        <v/>
      </c>
      <c r="DX172" s="276" t="str">
        <f ca="true">+IF(OFFSET('Hygiene Data'!$G$11,0,10*ROW('Hygiene Data'!G166))="","",OFFSET('Hygiene Data'!$G$11,0,10*ROW('Hygiene Data'!G166)))</f>
        <v/>
      </c>
      <c r="DY172" s="276" t="str">
        <f ca="true">+IF(OFFSET('Hygiene Data'!$G$12,0,10*ROW('Hygiene Data'!G166))="","",OFFSET('Hygiene Data'!$G$12,0,10*ROW('Hygiene Data'!G166)))</f>
        <v/>
      </c>
      <c r="DZ172" s="276" t="str">
        <f ca="true">+IF(OFFSET('Hygiene Data'!$G$13,0,10*ROW('Hygiene Data'!G166))="","",OFFSET('Hygiene Data'!$G$13,0,10*ROW('Hygiene Data'!G166)))</f>
        <v/>
      </c>
      <c r="EA172" s="276" t="str">
        <f ca="true">+IF(OFFSET('Hygiene Data'!$H$11,0,10*ROW('Hygiene Data'!H166))="","",OFFSET('Hygiene Data'!$H$11,0,10*ROW('Hygiene Data'!H166)))</f>
        <v/>
      </c>
      <c r="EB172" s="276" t="str">
        <f ca="true">+IF(OFFSET('Hygiene Data'!$H$12,0,10*ROW('Hygiene Data'!H166))="","",OFFSET('Hygiene Data'!$H$12,0,10*ROW('Hygiene Data'!H166)))</f>
        <v/>
      </c>
      <c r="EC172" s="276" t="str">
        <f ca="true">+IF(OFFSET('Hygiene Data'!$H$13,0,10*ROW('Hygiene Data'!H166))="","",OFFSET('Hygiene Data'!$H$13,0,10*ROW('Hygiene Data'!H166)))</f>
        <v/>
      </c>
      <c r="ED172" s="276" t="str">
        <f ca="true">+IF(OFFSET('Hygiene Data'!$I$11,0,10*ROW('Hygiene Data'!I166))="","",OFFSET('Hygiene Data'!$I$11,0,10*ROW('Hygiene Data'!I166)))</f>
        <v/>
      </c>
      <c r="EE172" s="276" t="str">
        <f ca="true">+IF(OFFSET('Hygiene Data'!$I$12,0,10*ROW('Hygiene Data'!I166))="","",OFFSET('Hygiene Data'!$I$12,0,10*ROW('Hygiene Data'!I166)))</f>
        <v/>
      </c>
      <c r="EF172" s="276"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2"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6"/>
      <c r="BS173" s="276" t="str">
        <f ca="true">+IF(OFFSET('Water Data'!$D$27,0,10*ROW('Water Data'!D167))="","",OFFSET('Water Data'!$D$27,0,10*ROW('Water Data'!D167)))</f>
        <v/>
      </c>
      <c r="BT173" s="276" t="str">
        <f ca="true">+IF(OFFSET('Water Data'!$D$28,0,10*ROW('Water Data'!D167))="","",OFFSET('Water Data'!$D$28,0,10*ROW('Water Data'!D167)))</f>
        <v/>
      </c>
      <c r="BU173" s="276" t="str">
        <f ca="true">+IF(OFFSET('Water Data'!$D$29,0,10*ROW('Water Data'!D167))="","",OFFSET('Water Data'!$D$29,0,10*ROW('Water Data'!D167)))</f>
        <v/>
      </c>
      <c r="BV173" s="276" t="str">
        <f ca="true">+IF(OFFSET('Water Data'!$E$27,0,10*ROW('Water Data'!E167))="","",OFFSET('Water Data'!$E$27,0,10*ROW('Water Data'!E167)))</f>
        <v/>
      </c>
      <c r="BW173" s="276" t="str">
        <f ca="true">+IF(OFFSET('Water Data'!$E$28,0,10*ROW('Water Data'!E167))="","",OFFSET('Water Data'!$E$28,0,10*ROW('Water Data'!E167)))</f>
        <v/>
      </c>
      <c r="BX173" s="276" t="str">
        <f ca="true">+IF(OFFSET('Water Data'!$E$29,0,10*ROW('Water Data'!E167))="","",OFFSET('Water Data'!$E$29,0,10*ROW('Water Data'!E167)))</f>
        <v/>
      </c>
      <c r="BY173" s="276" t="str">
        <f ca="true">+IF(OFFSET('Water Data'!$F$27,0,10*ROW('Water Data'!F167))="","",OFFSET('Water Data'!$F$27,0,10*ROW('Water Data'!F167)))</f>
        <v/>
      </c>
      <c r="BZ173" s="276" t="str">
        <f ca="true">+IF(OFFSET('Water Data'!$F$28,0,10*ROW('Water Data'!F167))="","",OFFSET('Water Data'!$F$28,0,10*ROW('Water Data'!F167)))</f>
        <v/>
      </c>
      <c r="CA173" s="276" t="str">
        <f ca="true">+IF(OFFSET('Water Data'!$F$29,0,10*ROW('Water Data'!F167))="","",OFFSET('Water Data'!$F$29,0,10*ROW('Water Data'!F167)))</f>
        <v/>
      </c>
      <c r="CB173" s="276" t="str">
        <f ca="true">+IF(OFFSET('Water Data'!$G$27,0,10*ROW('Water Data'!G167))="","",OFFSET('Water Data'!$G$27,0,10*ROW('Water Data'!G167)))</f>
        <v/>
      </c>
      <c r="CC173" s="276" t="str">
        <f ca="true">+IF(OFFSET('Water Data'!$G$28,0,10*ROW('Water Data'!G167))="","",OFFSET('Water Data'!$G$28,0,10*ROW('Water Data'!G167)))</f>
        <v/>
      </c>
      <c r="CD173" s="276" t="str">
        <f ca="true">+IF(OFFSET('Water Data'!$G$29,0,10*ROW('Water Data'!G167))="","",OFFSET('Water Data'!$G$29,0,10*ROW('Water Data'!G167)))</f>
        <v/>
      </c>
      <c r="CE173" s="276" t="str">
        <f ca="true">+IF(OFFSET('Water Data'!$H$27,0,10*ROW('Water Data'!H167))="","",OFFSET('Water Data'!$H$27,0,10*ROW('Water Data'!H167)))</f>
        <v/>
      </c>
      <c r="CF173" s="276" t="str">
        <f ca="true">+IF(OFFSET('Water Data'!$H$28,0,10*ROW('Water Data'!H167))="","",OFFSET('Water Data'!$H$28,0,10*ROW('Water Data'!H167)))</f>
        <v/>
      </c>
      <c r="CG173" s="276" t="str">
        <f ca="true">+IF(OFFSET('Water Data'!$H$29,0,10*ROW('Water Data'!H167))="","",OFFSET('Water Data'!$H$29,0,10*ROW('Water Data'!H167)))</f>
        <v/>
      </c>
      <c r="CH173" s="276" t="str">
        <f ca="true">+IF(OFFSET('Water Data'!$I$27,0,10*ROW('Water Data'!I167))="","",OFFSET('Water Data'!$I$27,0,10*ROW('Water Data'!I167)))</f>
        <v/>
      </c>
      <c r="CI173" s="276" t="str">
        <f ca="true">+IF(OFFSET('Water Data'!$I$28,0,10*ROW('Water Data'!I167))="","",OFFSET('Water Data'!$I$28,0,10*ROW('Water Data'!I167)))</f>
        <v/>
      </c>
      <c r="CJ173" s="276" t="str">
        <f ca="true">+IF(OFFSET('Water Data'!$I$29,0,10*ROW('Water Data'!I167))="","",OFFSET('Water Data'!$I$29,0,10*ROW('Water Data'!I167)))</f>
        <v/>
      </c>
      <c r="CK173" s="276" t="str">
        <f ca="true">+IF(OFFSET('Sanitation Data'!$D$28,0,10*ROW('Sanitation Data'!D167))="","",OFFSET('Sanitation Data'!$D$28,0,10*ROW('Sanitation Data'!D167)))</f>
        <v/>
      </c>
      <c r="CL173" s="276" t="str">
        <f ca="true">+IF(OFFSET('Sanitation Data'!$D$29,0,10*ROW('Sanitation Data'!D167))="","",OFFSET('Sanitation Data'!$D$29,0,10*ROW('Sanitation Data'!D167)))</f>
        <v/>
      </c>
      <c r="CM173" s="276" t="str">
        <f ca="true">+IF(OFFSET('Sanitation Data'!$D$30,0,10*ROW('Sanitation Data'!D167))="","",OFFSET('Sanitation Data'!$D$30,0,10*ROW('Sanitation Data'!D167)))</f>
        <v/>
      </c>
      <c r="CN173" s="276" t="str">
        <f ca="true">+IF(OFFSET('Sanitation Data'!$D$31,0,10*ROW('Sanitation Data'!D167))="","",OFFSET('Sanitation Data'!$D$31,0,10*ROW('Sanitation Data'!D167)))</f>
        <v/>
      </c>
      <c r="CO173" s="276" t="str">
        <f ca="true">+IF(OFFSET('Sanitation Data'!$D$32,0,10*ROW('Sanitation Data'!D167))="","",OFFSET('Sanitation Data'!$D$32,0,10*ROW('Sanitation Data'!D167)))</f>
        <v/>
      </c>
      <c r="CP173" s="276" t="str">
        <f ca="true">+IF(OFFSET('Sanitation Data'!$E$28,0,10*ROW('Sanitation Data'!E167))="","",OFFSET('Sanitation Data'!$E$28,0,10*ROW('Sanitation Data'!E167)))</f>
        <v/>
      </c>
      <c r="CQ173" s="276" t="str">
        <f ca="true">+IF(OFFSET('Sanitation Data'!$E$29,0,10*ROW('Sanitation Data'!E167))="","",OFFSET('Sanitation Data'!$E$29,0,10*ROW('Sanitation Data'!E167)))</f>
        <v/>
      </c>
      <c r="CR173" s="276" t="str">
        <f ca="true">+IF(OFFSET('Sanitation Data'!$E$30,0,10*ROW('Sanitation Data'!E167))="","",OFFSET('Sanitation Data'!$E$30,0,10*ROW('Sanitation Data'!E167)))</f>
        <v/>
      </c>
      <c r="CS173" s="276" t="str">
        <f ca="true">+IF(OFFSET('Sanitation Data'!$E$31,0,10*ROW('Sanitation Data'!E167))="","",OFFSET('Sanitation Data'!$E$31,0,10*ROW('Sanitation Data'!E167)))</f>
        <v/>
      </c>
      <c r="CT173" s="276" t="str">
        <f ca="true">+IF(OFFSET('Sanitation Data'!$E$32,0,10*ROW('Sanitation Data'!E167))="","",OFFSET('Sanitation Data'!$E$32,0,10*ROW('Sanitation Data'!E167)))</f>
        <v/>
      </c>
      <c r="CU173" s="276" t="str">
        <f ca="true">+IF(OFFSET('Sanitation Data'!$F$28,0,10*ROW('Sanitation Data'!F167))="","",OFFSET('Sanitation Data'!$F$28,0,10*ROW('Sanitation Data'!F167)))</f>
        <v/>
      </c>
      <c r="CV173" s="276" t="str">
        <f ca="true">+IF(OFFSET('Sanitation Data'!$F$29,0,10*ROW('Sanitation Data'!F167))="","",OFFSET('Sanitation Data'!$F$29,0,10*ROW('Sanitation Data'!F167)))</f>
        <v/>
      </c>
      <c r="CW173" s="276" t="str">
        <f ca="true">+IF(OFFSET('Sanitation Data'!$F$30,0,10*ROW('Sanitation Data'!F167))="","",OFFSET('Sanitation Data'!$F$30,0,10*ROW('Sanitation Data'!F167)))</f>
        <v/>
      </c>
      <c r="CX173" s="276" t="str">
        <f ca="true">+IF(OFFSET('Sanitation Data'!$F$31,0,10*ROW('Sanitation Data'!F167))="","",OFFSET('Sanitation Data'!$F$31,0,10*ROW('Sanitation Data'!F167)))</f>
        <v/>
      </c>
      <c r="CY173" s="276" t="str">
        <f ca="true">+IF(OFFSET('Sanitation Data'!$F$32,0,10*ROW('Sanitation Data'!F167))="","",OFFSET('Sanitation Data'!$F$32,0,10*ROW('Sanitation Data'!F167)))</f>
        <v/>
      </c>
      <c r="CZ173" s="276" t="str">
        <f ca="true">+IF(OFFSET('Sanitation Data'!$G$28,0,10*ROW('Sanitation Data'!G167))="","",OFFSET('Sanitation Data'!$G$28,0,10*ROW('Sanitation Data'!G167)))</f>
        <v/>
      </c>
      <c r="DA173" s="276" t="str">
        <f ca="true">+IF(OFFSET('Sanitation Data'!$G$29,0,10*ROW('Sanitation Data'!G167))="","",OFFSET('Sanitation Data'!$G$29,0,10*ROW('Sanitation Data'!G167)))</f>
        <v/>
      </c>
      <c r="DB173" s="276" t="str">
        <f ca="true">+IF(OFFSET('Sanitation Data'!$G$30,0,10*ROW('Sanitation Data'!G167))="","",OFFSET('Sanitation Data'!$G$30,0,10*ROW('Sanitation Data'!G167)))</f>
        <v/>
      </c>
      <c r="DC173" s="276" t="str">
        <f ca="true">+IF(OFFSET('Sanitation Data'!$G$31,0,10*ROW('Sanitation Data'!G167))="","",OFFSET('Sanitation Data'!$G$31,0,10*ROW('Sanitation Data'!G167)))</f>
        <v/>
      </c>
      <c r="DD173" s="276" t="str">
        <f ca="true">+IF(OFFSET('Sanitation Data'!$G$32,0,10*ROW('Sanitation Data'!G167))="","",OFFSET('Sanitation Data'!$G$32,0,10*ROW('Sanitation Data'!G167)))</f>
        <v/>
      </c>
      <c r="DE173" s="276" t="str">
        <f ca="true">+IF(OFFSET('Sanitation Data'!$H$28,0,10*ROW('Sanitation Data'!H167))="","",OFFSET('Sanitation Data'!$H$28,0,10*ROW('Sanitation Data'!H167)))</f>
        <v/>
      </c>
      <c r="DF173" s="276" t="str">
        <f ca="true">+IF(OFFSET('Sanitation Data'!$H$29,0,10*ROW('Sanitation Data'!H167))="","",OFFSET('Sanitation Data'!$H$29,0,10*ROW('Sanitation Data'!H167)))</f>
        <v/>
      </c>
      <c r="DG173" s="276" t="str">
        <f ca="true">+IF(OFFSET('Sanitation Data'!$H$30,0,10*ROW('Sanitation Data'!H167))="","",OFFSET('Sanitation Data'!$H$30,0,10*ROW('Sanitation Data'!H167)))</f>
        <v/>
      </c>
      <c r="DH173" s="276" t="str">
        <f ca="true">+IF(OFFSET('Sanitation Data'!$H$31,0,10*ROW('Sanitation Data'!H167))="","",OFFSET('Sanitation Data'!$H$31,0,10*ROW('Sanitation Data'!H167)))</f>
        <v/>
      </c>
      <c r="DI173" s="276" t="str">
        <f ca="true">+IF(OFFSET('Sanitation Data'!$H$32,0,10*ROW('Sanitation Data'!H167))="","",OFFSET('Sanitation Data'!$H$32,0,10*ROW('Sanitation Data'!H167)))</f>
        <v/>
      </c>
      <c r="DJ173" s="276" t="str">
        <f ca="true">+IF(OFFSET('Sanitation Data'!$I$28,0,10*ROW('Sanitation Data'!I167))="","",OFFSET('Sanitation Data'!$I$28,0,10*ROW('Sanitation Data'!I167)))</f>
        <v/>
      </c>
      <c r="DK173" s="276" t="str">
        <f ca="true">+IF(OFFSET('Sanitation Data'!$I$29,0,10*ROW('Sanitation Data'!I167))="","",OFFSET('Sanitation Data'!$I$29,0,10*ROW('Sanitation Data'!I167)))</f>
        <v/>
      </c>
      <c r="DL173" s="276" t="str">
        <f ca="true">+IF(OFFSET('Sanitation Data'!$I$30,0,10*ROW('Sanitation Data'!I167))="","",OFFSET('Sanitation Data'!$I$30,0,10*ROW('Sanitation Data'!I167)))</f>
        <v/>
      </c>
      <c r="DM173" s="276" t="str">
        <f ca="true">+IF(OFFSET('Sanitation Data'!$I$31,0,10*ROW('Sanitation Data'!I167))="","",OFFSET('Sanitation Data'!$I$31,0,10*ROW('Sanitation Data'!I167)))</f>
        <v/>
      </c>
      <c r="DN173" s="276" t="str">
        <f ca="true">+IF(OFFSET('Sanitation Data'!$I$32,0,10*ROW('Sanitation Data'!I167))="","",OFFSET('Sanitation Data'!$I$32,0,10*ROW('Sanitation Data'!I167)))</f>
        <v/>
      </c>
      <c r="DO173" s="276" t="str">
        <f ca="true">+IF(OFFSET('Hygiene Data'!$D$11,0,10*ROW('Hygiene Data'!D167))="","",OFFSET('Hygiene Data'!$D$11,0,10*ROW('Hygiene Data'!D167)))</f>
        <v/>
      </c>
      <c r="DP173" s="276" t="str">
        <f ca="true">+IF(OFFSET('Hygiene Data'!$D$12,0,10*ROW('Hygiene Data'!D167))="","",OFFSET('Hygiene Data'!$D$12,0,10*ROW('Hygiene Data'!D167)))</f>
        <v/>
      </c>
      <c r="DQ173" s="276" t="str">
        <f ca="true">+IF(OFFSET('Hygiene Data'!$D$13,0,10*ROW('Hygiene Data'!D167))="","",OFFSET('Hygiene Data'!$D$13,0,10*ROW('Hygiene Data'!D167)))</f>
        <v/>
      </c>
      <c r="DR173" s="276" t="str">
        <f ca="true">+IF(OFFSET('Hygiene Data'!$E$11,0,10*ROW('Hygiene Data'!E167))="","",OFFSET('Hygiene Data'!$E$11,0,10*ROW('Hygiene Data'!E167)))</f>
        <v/>
      </c>
      <c r="DS173" s="276" t="str">
        <f ca="true">+IF(OFFSET('Hygiene Data'!$E$12,0,10*ROW('Hygiene Data'!E167))="","",OFFSET('Hygiene Data'!$E$12,0,10*ROW('Hygiene Data'!E167)))</f>
        <v/>
      </c>
      <c r="DT173" s="276" t="str">
        <f ca="true">+IF(OFFSET('Hygiene Data'!$E$13,0,10*ROW('Hygiene Data'!E167))="","",OFFSET('Hygiene Data'!$E$13,0,10*ROW('Hygiene Data'!E167)))</f>
        <v/>
      </c>
      <c r="DU173" s="276" t="str">
        <f ca="true">+IF(OFFSET('Hygiene Data'!$F$11,0,10*ROW('Hygiene Data'!F167))="","",OFFSET('Hygiene Data'!$F$11,0,10*ROW('Hygiene Data'!F167)))</f>
        <v/>
      </c>
      <c r="DV173" s="276" t="str">
        <f ca="true">+IF(OFFSET('Hygiene Data'!$F$12,0,10*ROW('Hygiene Data'!F167))="","",OFFSET('Hygiene Data'!$F$12,0,10*ROW('Hygiene Data'!F167)))</f>
        <v/>
      </c>
      <c r="DW173" s="276" t="str">
        <f ca="true">+IF(OFFSET('Hygiene Data'!$F$13,0,10*ROW('Hygiene Data'!F167))="","",OFFSET('Hygiene Data'!$F$13,0,10*ROW('Hygiene Data'!F167)))</f>
        <v/>
      </c>
      <c r="DX173" s="276" t="str">
        <f ca="true">+IF(OFFSET('Hygiene Data'!$G$11,0,10*ROW('Hygiene Data'!G167))="","",OFFSET('Hygiene Data'!$G$11,0,10*ROW('Hygiene Data'!G167)))</f>
        <v/>
      </c>
      <c r="DY173" s="276" t="str">
        <f ca="true">+IF(OFFSET('Hygiene Data'!$G$12,0,10*ROW('Hygiene Data'!G167))="","",OFFSET('Hygiene Data'!$G$12,0,10*ROW('Hygiene Data'!G167)))</f>
        <v/>
      </c>
      <c r="DZ173" s="276" t="str">
        <f ca="true">+IF(OFFSET('Hygiene Data'!$G$13,0,10*ROW('Hygiene Data'!G167))="","",OFFSET('Hygiene Data'!$G$13,0,10*ROW('Hygiene Data'!G167)))</f>
        <v/>
      </c>
      <c r="EA173" s="276" t="str">
        <f ca="true">+IF(OFFSET('Hygiene Data'!$H$11,0,10*ROW('Hygiene Data'!H167))="","",OFFSET('Hygiene Data'!$H$11,0,10*ROW('Hygiene Data'!H167)))</f>
        <v/>
      </c>
      <c r="EB173" s="276" t="str">
        <f ca="true">+IF(OFFSET('Hygiene Data'!$H$12,0,10*ROW('Hygiene Data'!H167))="","",OFFSET('Hygiene Data'!$H$12,0,10*ROW('Hygiene Data'!H167)))</f>
        <v/>
      </c>
      <c r="EC173" s="276" t="str">
        <f ca="true">+IF(OFFSET('Hygiene Data'!$H$13,0,10*ROW('Hygiene Data'!H167))="","",OFFSET('Hygiene Data'!$H$13,0,10*ROW('Hygiene Data'!H167)))</f>
        <v/>
      </c>
      <c r="ED173" s="276" t="str">
        <f ca="true">+IF(OFFSET('Hygiene Data'!$I$11,0,10*ROW('Hygiene Data'!I167))="","",OFFSET('Hygiene Data'!$I$11,0,10*ROW('Hygiene Data'!I167)))</f>
        <v/>
      </c>
      <c r="EE173" s="276" t="str">
        <f ca="true">+IF(OFFSET('Hygiene Data'!$I$12,0,10*ROW('Hygiene Data'!I167))="","",OFFSET('Hygiene Data'!$I$12,0,10*ROW('Hygiene Data'!I167)))</f>
        <v/>
      </c>
      <c r="EF173" s="276"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2"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6"/>
      <c r="BS174" s="276" t="str">
        <f ca="true">+IF(OFFSET('Water Data'!$D$27,0,10*ROW('Water Data'!D168))="","",OFFSET('Water Data'!$D$27,0,10*ROW('Water Data'!D168)))</f>
        <v/>
      </c>
      <c r="BT174" s="276" t="str">
        <f ca="true">+IF(OFFSET('Water Data'!$D$28,0,10*ROW('Water Data'!D168))="","",OFFSET('Water Data'!$D$28,0,10*ROW('Water Data'!D168)))</f>
        <v/>
      </c>
      <c r="BU174" s="276" t="str">
        <f ca="true">+IF(OFFSET('Water Data'!$D$29,0,10*ROW('Water Data'!D168))="","",OFFSET('Water Data'!$D$29,0,10*ROW('Water Data'!D168)))</f>
        <v/>
      </c>
      <c r="BV174" s="276" t="str">
        <f ca="true">+IF(OFFSET('Water Data'!$E$27,0,10*ROW('Water Data'!E168))="","",OFFSET('Water Data'!$E$27,0,10*ROW('Water Data'!E168)))</f>
        <v/>
      </c>
      <c r="BW174" s="276" t="str">
        <f ca="true">+IF(OFFSET('Water Data'!$E$28,0,10*ROW('Water Data'!E168))="","",OFFSET('Water Data'!$E$28,0,10*ROW('Water Data'!E168)))</f>
        <v/>
      </c>
      <c r="BX174" s="276" t="str">
        <f ca="true">+IF(OFFSET('Water Data'!$E$29,0,10*ROW('Water Data'!E168))="","",OFFSET('Water Data'!$E$29,0,10*ROW('Water Data'!E168)))</f>
        <v/>
      </c>
      <c r="BY174" s="276" t="str">
        <f ca="true">+IF(OFFSET('Water Data'!$F$27,0,10*ROW('Water Data'!F168))="","",OFFSET('Water Data'!$F$27,0,10*ROW('Water Data'!F168)))</f>
        <v/>
      </c>
      <c r="BZ174" s="276" t="str">
        <f ca="true">+IF(OFFSET('Water Data'!$F$28,0,10*ROW('Water Data'!F168))="","",OFFSET('Water Data'!$F$28,0,10*ROW('Water Data'!F168)))</f>
        <v/>
      </c>
      <c r="CA174" s="276" t="str">
        <f ca="true">+IF(OFFSET('Water Data'!$F$29,0,10*ROW('Water Data'!F168))="","",OFFSET('Water Data'!$F$29,0,10*ROW('Water Data'!F168)))</f>
        <v/>
      </c>
      <c r="CB174" s="276" t="str">
        <f ca="true">+IF(OFFSET('Water Data'!$G$27,0,10*ROW('Water Data'!G168))="","",OFFSET('Water Data'!$G$27,0,10*ROW('Water Data'!G168)))</f>
        <v/>
      </c>
      <c r="CC174" s="276" t="str">
        <f ca="true">+IF(OFFSET('Water Data'!$G$28,0,10*ROW('Water Data'!G168))="","",OFFSET('Water Data'!$G$28,0,10*ROW('Water Data'!G168)))</f>
        <v/>
      </c>
      <c r="CD174" s="276" t="str">
        <f ca="true">+IF(OFFSET('Water Data'!$G$29,0,10*ROW('Water Data'!G168))="","",OFFSET('Water Data'!$G$29,0,10*ROW('Water Data'!G168)))</f>
        <v/>
      </c>
      <c r="CE174" s="276" t="str">
        <f ca="true">+IF(OFFSET('Water Data'!$H$27,0,10*ROW('Water Data'!H168))="","",OFFSET('Water Data'!$H$27,0,10*ROW('Water Data'!H168)))</f>
        <v/>
      </c>
      <c r="CF174" s="276" t="str">
        <f ca="true">+IF(OFFSET('Water Data'!$H$28,0,10*ROW('Water Data'!H168))="","",OFFSET('Water Data'!$H$28,0,10*ROW('Water Data'!H168)))</f>
        <v/>
      </c>
      <c r="CG174" s="276" t="str">
        <f ca="true">+IF(OFFSET('Water Data'!$H$29,0,10*ROW('Water Data'!H168))="","",OFFSET('Water Data'!$H$29,0,10*ROW('Water Data'!H168)))</f>
        <v/>
      </c>
      <c r="CH174" s="276" t="str">
        <f ca="true">+IF(OFFSET('Water Data'!$I$27,0,10*ROW('Water Data'!I168))="","",OFFSET('Water Data'!$I$27,0,10*ROW('Water Data'!I168)))</f>
        <v/>
      </c>
      <c r="CI174" s="276" t="str">
        <f ca="true">+IF(OFFSET('Water Data'!$I$28,0,10*ROW('Water Data'!I168))="","",OFFSET('Water Data'!$I$28,0,10*ROW('Water Data'!I168)))</f>
        <v/>
      </c>
      <c r="CJ174" s="276" t="str">
        <f ca="true">+IF(OFFSET('Water Data'!$I$29,0,10*ROW('Water Data'!I168))="","",OFFSET('Water Data'!$I$29,0,10*ROW('Water Data'!I168)))</f>
        <v/>
      </c>
      <c r="CK174" s="276" t="str">
        <f ca="true">+IF(OFFSET('Sanitation Data'!$D$28,0,10*ROW('Sanitation Data'!D168))="","",OFFSET('Sanitation Data'!$D$28,0,10*ROW('Sanitation Data'!D168)))</f>
        <v/>
      </c>
      <c r="CL174" s="276" t="str">
        <f ca="true">+IF(OFFSET('Sanitation Data'!$D$29,0,10*ROW('Sanitation Data'!D168))="","",OFFSET('Sanitation Data'!$D$29,0,10*ROW('Sanitation Data'!D168)))</f>
        <v/>
      </c>
      <c r="CM174" s="276" t="str">
        <f ca="true">+IF(OFFSET('Sanitation Data'!$D$30,0,10*ROW('Sanitation Data'!D168))="","",OFFSET('Sanitation Data'!$D$30,0,10*ROW('Sanitation Data'!D168)))</f>
        <v/>
      </c>
      <c r="CN174" s="276" t="str">
        <f ca="true">+IF(OFFSET('Sanitation Data'!$D$31,0,10*ROW('Sanitation Data'!D168))="","",OFFSET('Sanitation Data'!$D$31,0,10*ROW('Sanitation Data'!D168)))</f>
        <v/>
      </c>
      <c r="CO174" s="276" t="str">
        <f ca="true">+IF(OFFSET('Sanitation Data'!$D$32,0,10*ROW('Sanitation Data'!D168))="","",OFFSET('Sanitation Data'!$D$32,0,10*ROW('Sanitation Data'!D168)))</f>
        <v/>
      </c>
      <c r="CP174" s="276" t="str">
        <f ca="true">+IF(OFFSET('Sanitation Data'!$E$28,0,10*ROW('Sanitation Data'!E168))="","",OFFSET('Sanitation Data'!$E$28,0,10*ROW('Sanitation Data'!E168)))</f>
        <v/>
      </c>
      <c r="CQ174" s="276" t="str">
        <f ca="true">+IF(OFFSET('Sanitation Data'!$E$29,0,10*ROW('Sanitation Data'!E168))="","",OFFSET('Sanitation Data'!$E$29,0,10*ROW('Sanitation Data'!E168)))</f>
        <v/>
      </c>
      <c r="CR174" s="276" t="str">
        <f ca="true">+IF(OFFSET('Sanitation Data'!$E$30,0,10*ROW('Sanitation Data'!E168))="","",OFFSET('Sanitation Data'!$E$30,0,10*ROW('Sanitation Data'!E168)))</f>
        <v/>
      </c>
      <c r="CS174" s="276" t="str">
        <f ca="true">+IF(OFFSET('Sanitation Data'!$E$31,0,10*ROW('Sanitation Data'!E168))="","",OFFSET('Sanitation Data'!$E$31,0,10*ROW('Sanitation Data'!E168)))</f>
        <v/>
      </c>
      <c r="CT174" s="276" t="str">
        <f ca="true">+IF(OFFSET('Sanitation Data'!$E$32,0,10*ROW('Sanitation Data'!E168))="","",OFFSET('Sanitation Data'!$E$32,0,10*ROW('Sanitation Data'!E168)))</f>
        <v/>
      </c>
      <c r="CU174" s="276" t="str">
        <f ca="true">+IF(OFFSET('Sanitation Data'!$F$28,0,10*ROW('Sanitation Data'!F168))="","",OFFSET('Sanitation Data'!$F$28,0,10*ROW('Sanitation Data'!F168)))</f>
        <v/>
      </c>
      <c r="CV174" s="276" t="str">
        <f ca="true">+IF(OFFSET('Sanitation Data'!$F$29,0,10*ROW('Sanitation Data'!F168))="","",OFFSET('Sanitation Data'!$F$29,0,10*ROW('Sanitation Data'!F168)))</f>
        <v/>
      </c>
      <c r="CW174" s="276" t="str">
        <f ca="true">+IF(OFFSET('Sanitation Data'!$F$30,0,10*ROW('Sanitation Data'!F168))="","",OFFSET('Sanitation Data'!$F$30,0,10*ROW('Sanitation Data'!F168)))</f>
        <v/>
      </c>
      <c r="CX174" s="276" t="str">
        <f ca="true">+IF(OFFSET('Sanitation Data'!$F$31,0,10*ROW('Sanitation Data'!F168))="","",OFFSET('Sanitation Data'!$F$31,0,10*ROW('Sanitation Data'!F168)))</f>
        <v/>
      </c>
      <c r="CY174" s="276" t="str">
        <f ca="true">+IF(OFFSET('Sanitation Data'!$F$32,0,10*ROW('Sanitation Data'!F168))="","",OFFSET('Sanitation Data'!$F$32,0,10*ROW('Sanitation Data'!F168)))</f>
        <v/>
      </c>
      <c r="CZ174" s="276" t="str">
        <f ca="true">+IF(OFFSET('Sanitation Data'!$G$28,0,10*ROW('Sanitation Data'!G168))="","",OFFSET('Sanitation Data'!$G$28,0,10*ROW('Sanitation Data'!G168)))</f>
        <v/>
      </c>
      <c r="DA174" s="276" t="str">
        <f ca="true">+IF(OFFSET('Sanitation Data'!$G$29,0,10*ROW('Sanitation Data'!G168))="","",OFFSET('Sanitation Data'!$G$29,0,10*ROW('Sanitation Data'!G168)))</f>
        <v/>
      </c>
      <c r="DB174" s="276" t="str">
        <f ca="true">+IF(OFFSET('Sanitation Data'!$G$30,0,10*ROW('Sanitation Data'!G168))="","",OFFSET('Sanitation Data'!$G$30,0,10*ROW('Sanitation Data'!G168)))</f>
        <v/>
      </c>
      <c r="DC174" s="276" t="str">
        <f ca="true">+IF(OFFSET('Sanitation Data'!$G$31,0,10*ROW('Sanitation Data'!G168))="","",OFFSET('Sanitation Data'!$G$31,0,10*ROW('Sanitation Data'!G168)))</f>
        <v/>
      </c>
      <c r="DD174" s="276" t="str">
        <f ca="true">+IF(OFFSET('Sanitation Data'!$G$32,0,10*ROW('Sanitation Data'!G168))="","",OFFSET('Sanitation Data'!$G$32,0,10*ROW('Sanitation Data'!G168)))</f>
        <v/>
      </c>
      <c r="DE174" s="276" t="str">
        <f ca="true">+IF(OFFSET('Sanitation Data'!$H$28,0,10*ROW('Sanitation Data'!H168))="","",OFFSET('Sanitation Data'!$H$28,0,10*ROW('Sanitation Data'!H168)))</f>
        <v/>
      </c>
      <c r="DF174" s="276" t="str">
        <f ca="true">+IF(OFFSET('Sanitation Data'!$H$29,0,10*ROW('Sanitation Data'!H168))="","",OFFSET('Sanitation Data'!$H$29,0,10*ROW('Sanitation Data'!H168)))</f>
        <v/>
      </c>
      <c r="DG174" s="276" t="str">
        <f ca="true">+IF(OFFSET('Sanitation Data'!$H$30,0,10*ROW('Sanitation Data'!H168))="","",OFFSET('Sanitation Data'!$H$30,0,10*ROW('Sanitation Data'!H168)))</f>
        <v/>
      </c>
      <c r="DH174" s="276" t="str">
        <f ca="true">+IF(OFFSET('Sanitation Data'!$H$31,0,10*ROW('Sanitation Data'!H168))="","",OFFSET('Sanitation Data'!$H$31,0,10*ROW('Sanitation Data'!H168)))</f>
        <v/>
      </c>
      <c r="DI174" s="276" t="str">
        <f ca="true">+IF(OFFSET('Sanitation Data'!$H$32,0,10*ROW('Sanitation Data'!H168))="","",OFFSET('Sanitation Data'!$H$32,0,10*ROW('Sanitation Data'!H168)))</f>
        <v/>
      </c>
      <c r="DJ174" s="276" t="str">
        <f ca="true">+IF(OFFSET('Sanitation Data'!$I$28,0,10*ROW('Sanitation Data'!I168))="","",OFFSET('Sanitation Data'!$I$28,0,10*ROW('Sanitation Data'!I168)))</f>
        <v/>
      </c>
      <c r="DK174" s="276" t="str">
        <f ca="true">+IF(OFFSET('Sanitation Data'!$I$29,0,10*ROW('Sanitation Data'!I168))="","",OFFSET('Sanitation Data'!$I$29,0,10*ROW('Sanitation Data'!I168)))</f>
        <v/>
      </c>
      <c r="DL174" s="276" t="str">
        <f ca="true">+IF(OFFSET('Sanitation Data'!$I$30,0,10*ROW('Sanitation Data'!I168))="","",OFFSET('Sanitation Data'!$I$30,0,10*ROW('Sanitation Data'!I168)))</f>
        <v/>
      </c>
      <c r="DM174" s="276" t="str">
        <f ca="true">+IF(OFFSET('Sanitation Data'!$I$31,0,10*ROW('Sanitation Data'!I168))="","",OFFSET('Sanitation Data'!$I$31,0,10*ROW('Sanitation Data'!I168)))</f>
        <v/>
      </c>
      <c r="DN174" s="276" t="str">
        <f ca="true">+IF(OFFSET('Sanitation Data'!$I$32,0,10*ROW('Sanitation Data'!I168))="","",OFFSET('Sanitation Data'!$I$32,0,10*ROW('Sanitation Data'!I168)))</f>
        <v/>
      </c>
      <c r="DO174" s="276" t="str">
        <f ca="true">+IF(OFFSET('Hygiene Data'!$D$11,0,10*ROW('Hygiene Data'!D168))="","",OFFSET('Hygiene Data'!$D$11,0,10*ROW('Hygiene Data'!D168)))</f>
        <v/>
      </c>
      <c r="DP174" s="276" t="str">
        <f ca="true">+IF(OFFSET('Hygiene Data'!$D$12,0,10*ROW('Hygiene Data'!D168))="","",OFFSET('Hygiene Data'!$D$12,0,10*ROW('Hygiene Data'!D168)))</f>
        <v/>
      </c>
      <c r="DQ174" s="276" t="str">
        <f ca="true">+IF(OFFSET('Hygiene Data'!$D$13,0,10*ROW('Hygiene Data'!D168))="","",OFFSET('Hygiene Data'!$D$13,0,10*ROW('Hygiene Data'!D168)))</f>
        <v/>
      </c>
      <c r="DR174" s="276" t="str">
        <f ca="true">+IF(OFFSET('Hygiene Data'!$E$11,0,10*ROW('Hygiene Data'!E168))="","",OFFSET('Hygiene Data'!$E$11,0,10*ROW('Hygiene Data'!E168)))</f>
        <v/>
      </c>
      <c r="DS174" s="276" t="str">
        <f ca="true">+IF(OFFSET('Hygiene Data'!$E$12,0,10*ROW('Hygiene Data'!E168))="","",OFFSET('Hygiene Data'!$E$12,0,10*ROW('Hygiene Data'!E168)))</f>
        <v/>
      </c>
      <c r="DT174" s="276" t="str">
        <f ca="true">+IF(OFFSET('Hygiene Data'!$E$13,0,10*ROW('Hygiene Data'!E168))="","",OFFSET('Hygiene Data'!$E$13,0,10*ROW('Hygiene Data'!E168)))</f>
        <v/>
      </c>
      <c r="DU174" s="276" t="str">
        <f ca="true">+IF(OFFSET('Hygiene Data'!$F$11,0,10*ROW('Hygiene Data'!F168))="","",OFFSET('Hygiene Data'!$F$11,0,10*ROW('Hygiene Data'!F168)))</f>
        <v/>
      </c>
      <c r="DV174" s="276" t="str">
        <f ca="true">+IF(OFFSET('Hygiene Data'!$F$12,0,10*ROW('Hygiene Data'!F168))="","",OFFSET('Hygiene Data'!$F$12,0,10*ROW('Hygiene Data'!F168)))</f>
        <v/>
      </c>
      <c r="DW174" s="276" t="str">
        <f ca="true">+IF(OFFSET('Hygiene Data'!$F$13,0,10*ROW('Hygiene Data'!F168))="","",OFFSET('Hygiene Data'!$F$13,0,10*ROW('Hygiene Data'!F168)))</f>
        <v/>
      </c>
      <c r="DX174" s="276" t="str">
        <f ca="true">+IF(OFFSET('Hygiene Data'!$G$11,0,10*ROW('Hygiene Data'!G168))="","",OFFSET('Hygiene Data'!$G$11,0,10*ROW('Hygiene Data'!G168)))</f>
        <v/>
      </c>
      <c r="DY174" s="276" t="str">
        <f ca="true">+IF(OFFSET('Hygiene Data'!$G$12,0,10*ROW('Hygiene Data'!G168))="","",OFFSET('Hygiene Data'!$G$12,0,10*ROW('Hygiene Data'!G168)))</f>
        <v/>
      </c>
      <c r="DZ174" s="276" t="str">
        <f ca="true">+IF(OFFSET('Hygiene Data'!$G$13,0,10*ROW('Hygiene Data'!G168))="","",OFFSET('Hygiene Data'!$G$13,0,10*ROW('Hygiene Data'!G168)))</f>
        <v/>
      </c>
      <c r="EA174" s="276" t="str">
        <f ca="true">+IF(OFFSET('Hygiene Data'!$H$11,0,10*ROW('Hygiene Data'!H168))="","",OFFSET('Hygiene Data'!$H$11,0,10*ROW('Hygiene Data'!H168)))</f>
        <v/>
      </c>
      <c r="EB174" s="276" t="str">
        <f ca="true">+IF(OFFSET('Hygiene Data'!$H$12,0,10*ROW('Hygiene Data'!H168))="","",OFFSET('Hygiene Data'!$H$12,0,10*ROW('Hygiene Data'!H168)))</f>
        <v/>
      </c>
      <c r="EC174" s="276" t="str">
        <f ca="true">+IF(OFFSET('Hygiene Data'!$H$13,0,10*ROW('Hygiene Data'!H168))="","",OFFSET('Hygiene Data'!$H$13,0,10*ROW('Hygiene Data'!H168)))</f>
        <v/>
      </c>
      <c r="ED174" s="276" t="str">
        <f ca="true">+IF(OFFSET('Hygiene Data'!$I$11,0,10*ROW('Hygiene Data'!I168))="","",OFFSET('Hygiene Data'!$I$11,0,10*ROW('Hygiene Data'!I168)))</f>
        <v/>
      </c>
      <c r="EE174" s="276" t="str">
        <f ca="true">+IF(OFFSET('Hygiene Data'!$I$12,0,10*ROW('Hygiene Data'!I168))="","",OFFSET('Hygiene Data'!$I$12,0,10*ROW('Hygiene Data'!I168)))</f>
        <v/>
      </c>
      <c r="EF174" s="276"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2"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6"/>
      <c r="BS175" s="276" t="str">
        <f ca="true">+IF(OFFSET('Water Data'!$D$27,0,10*ROW('Water Data'!D169))="","",OFFSET('Water Data'!$D$27,0,10*ROW('Water Data'!D169)))</f>
        <v/>
      </c>
      <c r="BT175" s="276" t="str">
        <f ca="true">+IF(OFFSET('Water Data'!$D$28,0,10*ROW('Water Data'!D169))="","",OFFSET('Water Data'!$D$28,0,10*ROW('Water Data'!D169)))</f>
        <v/>
      </c>
      <c r="BU175" s="276" t="str">
        <f ca="true">+IF(OFFSET('Water Data'!$D$29,0,10*ROW('Water Data'!D169))="","",OFFSET('Water Data'!$D$29,0,10*ROW('Water Data'!D169)))</f>
        <v/>
      </c>
      <c r="BV175" s="276" t="str">
        <f ca="true">+IF(OFFSET('Water Data'!$E$27,0,10*ROW('Water Data'!E169))="","",OFFSET('Water Data'!$E$27,0,10*ROW('Water Data'!E169)))</f>
        <v/>
      </c>
      <c r="BW175" s="276" t="str">
        <f ca="true">+IF(OFFSET('Water Data'!$E$28,0,10*ROW('Water Data'!E169))="","",OFFSET('Water Data'!$E$28,0,10*ROW('Water Data'!E169)))</f>
        <v/>
      </c>
      <c r="BX175" s="276" t="str">
        <f ca="true">+IF(OFFSET('Water Data'!$E$29,0,10*ROW('Water Data'!E169))="","",OFFSET('Water Data'!$E$29,0,10*ROW('Water Data'!E169)))</f>
        <v/>
      </c>
      <c r="BY175" s="276" t="str">
        <f ca="true">+IF(OFFSET('Water Data'!$F$27,0,10*ROW('Water Data'!F169))="","",OFFSET('Water Data'!$F$27,0,10*ROW('Water Data'!F169)))</f>
        <v/>
      </c>
      <c r="BZ175" s="276" t="str">
        <f ca="true">+IF(OFFSET('Water Data'!$F$28,0,10*ROW('Water Data'!F169))="","",OFFSET('Water Data'!$F$28,0,10*ROW('Water Data'!F169)))</f>
        <v/>
      </c>
      <c r="CA175" s="276" t="str">
        <f ca="true">+IF(OFFSET('Water Data'!$F$29,0,10*ROW('Water Data'!F169))="","",OFFSET('Water Data'!$F$29,0,10*ROW('Water Data'!F169)))</f>
        <v/>
      </c>
      <c r="CB175" s="276" t="str">
        <f ca="true">+IF(OFFSET('Water Data'!$G$27,0,10*ROW('Water Data'!G169))="","",OFFSET('Water Data'!$G$27,0,10*ROW('Water Data'!G169)))</f>
        <v/>
      </c>
      <c r="CC175" s="276" t="str">
        <f ca="true">+IF(OFFSET('Water Data'!$G$28,0,10*ROW('Water Data'!G169))="","",OFFSET('Water Data'!$G$28,0,10*ROW('Water Data'!G169)))</f>
        <v/>
      </c>
      <c r="CD175" s="276" t="str">
        <f ca="true">+IF(OFFSET('Water Data'!$G$29,0,10*ROW('Water Data'!G169))="","",OFFSET('Water Data'!$G$29,0,10*ROW('Water Data'!G169)))</f>
        <v/>
      </c>
      <c r="CE175" s="276" t="str">
        <f ca="true">+IF(OFFSET('Water Data'!$H$27,0,10*ROW('Water Data'!H169))="","",OFFSET('Water Data'!$H$27,0,10*ROW('Water Data'!H169)))</f>
        <v/>
      </c>
      <c r="CF175" s="276" t="str">
        <f ca="true">+IF(OFFSET('Water Data'!$H$28,0,10*ROW('Water Data'!H169))="","",OFFSET('Water Data'!$H$28,0,10*ROW('Water Data'!H169)))</f>
        <v/>
      </c>
      <c r="CG175" s="276" t="str">
        <f ca="true">+IF(OFFSET('Water Data'!$H$29,0,10*ROW('Water Data'!H169))="","",OFFSET('Water Data'!$H$29,0,10*ROW('Water Data'!H169)))</f>
        <v/>
      </c>
      <c r="CH175" s="276" t="str">
        <f ca="true">+IF(OFFSET('Water Data'!$I$27,0,10*ROW('Water Data'!I169))="","",OFFSET('Water Data'!$I$27,0,10*ROW('Water Data'!I169)))</f>
        <v/>
      </c>
      <c r="CI175" s="276" t="str">
        <f ca="true">+IF(OFFSET('Water Data'!$I$28,0,10*ROW('Water Data'!I169))="","",OFFSET('Water Data'!$I$28,0,10*ROW('Water Data'!I169)))</f>
        <v/>
      </c>
      <c r="CJ175" s="276" t="str">
        <f ca="true">+IF(OFFSET('Water Data'!$I$29,0,10*ROW('Water Data'!I169))="","",OFFSET('Water Data'!$I$29,0,10*ROW('Water Data'!I169)))</f>
        <v/>
      </c>
      <c r="CK175" s="276" t="str">
        <f ca="true">+IF(OFFSET('Sanitation Data'!$D$28,0,10*ROW('Sanitation Data'!D169))="","",OFFSET('Sanitation Data'!$D$28,0,10*ROW('Sanitation Data'!D169)))</f>
        <v/>
      </c>
      <c r="CL175" s="276" t="str">
        <f ca="true">+IF(OFFSET('Sanitation Data'!$D$29,0,10*ROW('Sanitation Data'!D169))="","",OFFSET('Sanitation Data'!$D$29,0,10*ROW('Sanitation Data'!D169)))</f>
        <v/>
      </c>
      <c r="CM175" s="276" t="str">
        <f ca="true">+IF(OFFSET('Sanitation Data'!$D$30,0,10*ROW('Sanitation Data'!D169))="","",OFFSET('Sanitation Data'!$D$30,0,10*ROW('Sanitation Data'!D169)))</f>
        <v/>
      </c>
      <c r="CN175" s="276" t="str">
        <f ca="true">+IF(OFFSET('Sanitation Data'!$D$31,0,10*ROW('Sanitation Data'!D169))="","",OFFSET('Sanitation Data'!$D$31,0,10*ROW('Sanitation Data'!D169)))</f>
        <v/>
      </c>
      <c r="CO175" s="276" t="str">
        <f ca="true">+IF(OFFSET('Sanitation Data'!$D$32,0,10*ROW('Sanitation Data'!D169))="","",OFFSET('Sanitation Data'!$D$32,0,10*ROW('Sanitation Data'!D169)))</f>
        <v/>
      </c>
      <c r="CP175" s="276" t="str">
        <f ca="true">+IF(OFFSET('Sanitation Data'!$E$28,0,10*ROW('Sanitation Data'!E169))="","",OFFSET('Sanitation Data'!$E$28,0,10*ROW('Sanitation Data'!E169)))</f>
        <v/>
      </c>
      <c r="CQ175" s="276" t="str">
        <f ca="true">+IF(OFFSET('Sanitation Data'!$E$29,0,10*ROW('Sanitation Data'!E169))="","",OFFSET('Sanitation Data'!$E$29,0,10*ROW('Sanitation Data'!E169)))</f>
        <v/>
      </c>
      <c r="CR175" s="276" t="str">
        <f ca="true">+IF(OFFSET('Sanitation Data'!$E$30,0,10*ROW('Sanitation Data'!E169))="","",OFFSET('Sanitation Data'!$E$30,0,10*ROW('Sanitation Data'!E169)))</f>
        <v/>
      </c>
      <c r="CS175" s="276" t="str">
        <f ca="true">+IF(OFFSET('Sanitation Data'!$E$31,0,10*ROW('Sanitation Data'!E169))="","",OFFSET('Sanitation Data'!$E$31,0,10*ROW('Sanitation Data'!E169)))</f>
        <v/>
      </c>
      <c r="CT175" s="276" t="str">
        <f ca="true">+IF(OFFSET('Sanitation Data'!$E$32,0,10*ROW('Sanitation Data'!E169))="","",OFFSET('Sanitation Data'!$E$32,0,10*ROW('Sanitation Data'!E169)))</f>
        <v/>
      </c>
      <c r="CU175" s="276" t="str">
        <f ca="true">+IF(OFFSET('Sanitation Data'!$F$28,0,10*ROW('Sanitation Data'!F169))="","",OFFSET('Sanitation Data'!$F$28,0,10*ROW('Sanitation Data'!F169)))</f>
        <v/>
      </c>
      <c r="CV175" s="276" t="str">
        <f ca="true">+IF(OFFSET('Sanitation Data'!$F$29,0,10*ROW('Sanitation Data'!F169))="","",OFFSET('Sanitation Data'!$F$29,0,10*ROW('Sanitation Data'!F169)))</f>
        <v/>
      </c>
      <c r="CW175" s="276" t="str">
        <f ca="true">+IF(OFFSET('Sanitation Data'!$F$30,0,10*ROW('Sanitation Data'!F169))="","",OFFSET('Sanitation Data'!$F$30,0,10*ROW('Sanitation Data'!F169)))</f>
        <v/>
      </c>
      <c r="CX175" s="276" t="str">
        <f ca="true">+IF(OFFSET('Sanitation Data'!$F$31,0,10*ROW('Sanitation Data'!F169))="","",OFFSET('Sanitation Data'!$F$31,0,10*ROW('Sanitation Data'!F169)))</f>
        <v/>
      </c>
      <c r="CY175" s="276" t="str">
        <f ca="true">+IF(OFFSET('Sanitation Data'!$F$32,0,10*ROW('Sanitation Data'!F169))="","",OFFSET('Sanitation Data'!$F$32,0,10*ROW('Sanitation Data'!F169)))</f>
        <v/>
      </c>
      <c r="CZ175" s="276" t="str">
        <f ca="true">+IF(OFFSET('Sanitation Data'!$G$28,0,10*ROW('Sanitation Data'!G169))="","",OFFSET('Sanitation Data'!$G$28,0,10*ROW('Sanitation Data'!G169)))</f>
        <v/>
      </c>
      <c r="DA175" s="276" t="str">
        <f ca="true">+IF(OFFSET('Sanitation Data'!$G$29,0,10*ROW('Sanitation Data'!G169))="","",OFFSET('Sanitation Data'!$G$29,0,10*ROW('Sanitation Data'!G169)))</f>
        <v/>
      </c>
      <c r="DB175" s="276" t="str">
        <f ca="true">+IF(OFFSET('Sanitation Data'!$G$30,0,10*ROW('Sanitation Data'!G169))="","",OFFSET('Sanitation Data'!$G$30,0,10*ROW('Sanitation Data'!G169)))</f>
        <v/>
      </c>
      <c r="DC175" s="276" t="str">
        <f ca="true">+IF(OFFSET('Sanitation Data'!$G$31,0,10*ROW('Sanitation Data'!G169))="","",OFFSET('Sanitation Data'!$G$31,0,10*ROW('Sanitation Data'!G169)))</f>
        <v/>
      </c>
      <c r="DD175" s="276" t="str">
        <f ca="true">+IF(OFFSET('Sanitation Data'!$G$32,0,10*ROW('Sanitation Data'!G169))="","",OFFSET('Sanitation Data'!$G$32,0,10*ROW('Sanitation Data'!G169)))</f>
        <v/>
      </c>
      <c r="DE175" s="276" t="str">
        <f ca="true">+IF(OFFSET('Sanitation Data'!$H$28,0,10*ROW('Sanitation Data'!H169))="","",OFFSET('Sanitation Data'!$H$28,0,10*ROW('Sanitation Data'!H169)))</f>
        <v/>
      </c>
      <c r="DF175" s="276" t="str">
        <f ca="true">+IF(OFFSET('Sanitation Data'!$H$29,0,10*ROW('Sanitation Data'!H169))="","",OFFSET('Sanitation Data'!$H$29,0,10*ROW('Sanitation Data'!H169)))</f>
        <v/>
      </c>
      <c r="DG175" s="276" t="str">
        <f ca="true">+IF(OFFSET('Sanitation Data'!$H$30,0,10*ROW('Sanitation Data'!H169))="","",OFFSET('Sanitation Data'!$H$30,0,10*ROW('Sanitation Data'!H169)))</f>
        <v/>
      </c>
      <c r="DH175" s="276" t="str">
        <f ca="true">+IF(OFFSET('Sanitation Data'!$H$31,0,10*ROW('Sanitation Data'!H169))="","",OFFSET('Sanitation Data'!$H$31,0,10*ROW('Sanitation Data'!H169)))</f>
        <v/>
      </c>
      <c r="DI175" s="276" t="str">
        <f ca="true">+IF(OFFSET('Sanitation Data'!$H$32,0,10*ROW('Sanitation Data'!H169))="","",OFFSET('Sanitation Data'!$H$32,0,10*ROW('Sanitation Data'!H169)))</f>
        <v/>
      </c>
      <c r="DJ175" s="276" t="str">
        <f ca="true">+IF(OFFSET('Sanitation Data'!$I$28,0,10*ROW('Sanitation Data'!I169))="","",OFFSET('Sanitation Data'!$I$28,0,10*ROW('Sanitation Data'!I169)))</f>
        <v/>
      </c>
      <c r="DK175" s="276" t="str">
        <f ca="true">+IF(OFFSET('Sanitation Data'!$I$29,0,10*ROW('Sanitation Data'!I169))="","",OFFSET('Sanitation Data'!$I$29,0,10*ROW('Sanitation Data'!I169)))</f>
        <v/>
      </c>
      <c r="DL175" s="276" t="str">
        <f ca="true">+IF(OFFSET('Sanitation Data'!$I$30,0,10*ROW('Sanitation Data'!I169))="","",OFFSET('Sanitation Data'!$I$30,0,10*ROW('Sanitation Data'!I169)))</f>
        <v/>
      </c>
      <c r="DM175" s="276" t="str">
        <f ca="true">+IF(OFFSET('Sanitation Data'!$I$31,0,10*ROW('Sanitation Data'!I169))="","",OFFSET('Sanitation Data'!$I$31,0,10*ROW('Sanitation Data'!I169)))</f>
        <v/>
      </c>
      <c r="DN175" s="276" t="str">
        <f ca="true">+IF(OFFSET('Sanitation Data'!$I$32,0,10*ROW('Sanitation Data'!I169))="","",OFFSET('Sanitation Data'!$I$32,0,10*ROW('Sanitation Data'!I169)))</f>
        <v/>
      </c>
      <c r="DO175" s="276" t="str">
        <f ca="true">+IF(OFFSET('Hygiene Data'!$D$11,0,10*ROW('Hygiene Data'!D169))="","",OFFSET('Hygiene Data'!$D$11,0,10*ROW('Hygiene Data'!D169)))</f>
        <v/>
      </c>
      <c r="DP175" s="276" t="str">
        <f ca="true">+IF(OFFSET('Hygiene Data'!$D$12,0,10*ROW('Hygiene Data'!D169))="","",OFFSET('Hygiene Data'!$D$12,0,10*ROW('Hygiene Data'!D169)))</f>
        <v/>
      </c>
      <c r="DQ175" s="276" t="str">
        <f ca="true">+IF(OFFSET('Hygiene Data'!$D$13,0,10*ROW('Hygiene Data'!D169))="","",OFFSET('Hygiene Data'!$D$13,0,10*ROW('Hygiene Data'!D169)))</f>
        <v/>
      </c>
      <c r="DR175" s="276" t="str">
        <f ca="true">+IF(OFFSET('Hygiene Data'!$E$11,0,10*ROW('Hygiene Data'!E169))="","",OFFSET('Hygiene Data'!$E$11,0,10*ROW('Hygiene Data'!E169)))</f>
        <v/>
      </c>
      <c r="DS175" s="276" t="str">
        <f ca="true">+IF(OFFSET('Hygiene Data'!$E$12,0,10*ROW('Hygiene Data'!E169))="","",OFFSET('Hygiene Data'!$E$12,0,10*ROW('Hygiene Data'!E169)))</f>
        <v/>
      </c>
      <c r="DT175" s="276" t="str">
        <f ca="true">+IF(OFFSET('Hygiene Data'!$E$13,0,10*ROW('Hygiene Data'!E169))="","",OFFSET('Hygiene Data'!$E$13,0,10*ROW('Hygiene Data'!E169)))</f>
        <v/>
      </c>
      <c r="DU175" s="276" t="str">
        <f ca="true">+IF(OFFSET('Hygiene Data'!$F$11,0,10*ROW('Hygiene Data'!F169))="","",OFFSET('Hygiene Data'!$F$11,0,10*ROW('Hygiene Data'!F169)))</f>
        <v/>
      </c>
      <c r="DV175" s="276" t="str">
        <f ca="true">+IF(OFFSET('Hygiene Data'!$F$12,0,10*ROW('Hygiene Data'!F169))="","",OFFSET('Hygiene Data'!$F$12,0,10*ROW('Hygiene Data'!F169)))</f>
        <v/>
      </c>
      <c r="DW175" s="276" t="str">
        <f ca="true">+IF(OFFSET('Hygiene Data'!$F$13,0,10*ROW('Hygiene Data'!F169))="","",OFFSET('Hygiene Data'!$F$13,0,10*ROW('Hygiene Data'!F169)))</f>
        <v/>
      </c>
      <c r="DX175" s="276" t="str">
        <f ca="true">+IF(OFFSET('Hygiene Data'!$G$11,0,10*ROW('Hygiene Data'!G169))="","",OFFSET('Hygiene Data'!$G$11,0,10*ROW('Hygiene Data'!G169)))</f>
        <v/>
      </c>
      <c r="DY175" s="276" t="str">
        <f ca="true">+IF(OFFSET('Hygiene Data'!$G$12,0,10*ROW('Hygiene Data'!G169))="","",OFFSET('Hygiene Data'!$G$12,0,10*ROW('Hygiene Data'!G169)))</f>
        <v/>
      </c>
      <c r="DZ175" s="276" t="str">
        <f ca="true">+IF(OFFSET('Hygiene Data'!$G$13,0,10*ROW('Hygiene Data'!G169))="","",OFFSET('Hygiene Data'!$G$13,0,10*ROW('Hygiene Data'!G169)))</f>
        <v/>
      </c>
      <c r="EA175" s="276" t="str">
        <f ca="true">+IF(OFFSET('Hygiene Data'!$H$11,0,10*ROW('Hygiene Data'!H169))="","",OFFSET('Hygiene Data'!$H$11,0,10*ROW('Hygiene Data'!H169)))</f>
        <v/>
      </c>
      <c r="EB175" s="276" t="str">
        <f ca="true">+IF(OFFSET('Hygiene Data'!$H$12,0,10*ROW('Hygiene Data'!H169))="","",OFFSET('Hygiene Data'!$H$12,0,10*ROW('Hygiene Data'!H169)))</f>
        <v/>
      </c>
      <c r="EC175" s="276" t="str">
        <f ca="true">+IF(OFFSET('Hygiene Data'!$H$13,0,10*ROW('Hygiene Data'!H169))="","",OFFSET('Hygiene Data'!$H$13,0,10*ROW('Hygiene Data'!H169)))</f>
        <v/>
      </c>
      <c r="ED175" s="276" t="str">
        <f ca="true">+IF(OFFSET('Hygiene Data'!$I$11,0,10*ROW('Hygiene Data'!I169))="","",OFFSET('Hygiene Data'!$I$11,0,10*ROW('Hygiene Data'!I169)))</f>
        <v/>
      </c>
      <c r="EE175" s="276" t="str">
        <f ca="true">+IF(OFFSET('Hygiene Data'!$I$12,0,10*ROW('Hygiene Data'!I169))="","",OFFSET('Hygiene Data'!$I$12,0,10*ROW('Hygiene Data'!I169)))</f>
        <v/>
      </c>
      <c r="EF175" s="276"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2"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6"/>
      <c r="BS176" s="276" t="str">
        <f ca="true">+IF(OFFSET('Water Data'!$D$27,0,10*ROW('Water Data'!D170))="","",OFFSET('Water Data'!$D$27,0,10*ROW('Water Data'!D170)))</f>
        <v/>
      </c>
      <c r="BT176" s="276" t="str">
        <f ca="true">+IF(OFFSET('Water Data'!$D$28,0,10*ROW('Water Data'!D170))="","",OFFSET('Water Data'!$D$28,0,10*ROW('Water Data'!D170)))</f>
        <v/>
      </c>
      <c r="BU176" s="276" t="str">
        <f ca="true">+IF(OFFSET('Water Data'!$D$29,0,10*ROW('Water Data'!D170))="","",OFFSET('Water Data'!$D$29,0,10*ROW('Water Data'!D170)))</f>
        <v/>
      </c>
      <c r="BV176" s="276" t="str">
        <f ca="true">+IF(OFFSET('Water Data'!$E$27,0,10*ROW('Water Data'!E170))="","",OFFSET('Water Data'!$E$27,0,10*ROW('Water Data'!E170)))</f>
        <v/>
      </c>
      <c r="BW176" s="276" t="str">
        <f ca="true">+IF(OFFSET('Water Data'!$E$28,0,10*ROW('Water Data'!E170))="","",OFFSET('Water Data'!$E$28,0,10*ROW('Water Data'!E170)))</f>
        <v/>
      </c>
      <c r="BX176" s="276" t="str">
        <f ca="true">+IF(OFFSET('Water Data'!$E$29,0,10*ROW('Water Data'!E170))="","",OFFSET('Water Data'!$E$29,0,10*ROW('Water Data'!E170)))</f>
        <v/>
      </c>
      <c r="BY176" s="276" t="str">
        <f ca="true">+IF(OFFSET('Water Data'!$F$27,0,10*ROW('Water Data'!F170))="","",OFFSET('Water Data'!$F$27,0,10*ROW('Water Data'!F170)))</f>
        <v/>
      </c>
      <c r="BZ176" s="276" t="str">
        <f ca="true">+IF(OFFSET('Water Data'!$F$28,0,10*ROW('Water Data'!F170))="","",OFFSET('Water Data'!$F$28,0,10*ROW('Water Data'!F170)))</f>
        <v/>
      </c>
      <c r="CA176" s="276" t="str">
        <f ca="true">+IF(OFFSET('Water Data'!$F$29,0,10*ROW('Water Data'!F170))="","",OFFSET('Water Data'!$F$29,0,10*ROW('Water Data'!F170)))</f>
        <v/>
      </c>
      <c r="CB176" s="276" t="str">
        <f ca="true">+IF(OFFSET('Water Data'!$G$27,0,10*ROW('Water Data'!G170))="","",OFFSET('Water Data'!$G$27,0,10*ROW('Water Data'!G170)))</f>
        <v/>
      </c>
      <c r="CC176" s="276" t="str">
        <f ca="true">+IF(OFFSET('Water Data'!$G$28,0,10*ROW('Water Data'!G170))="","",OFFSET('Water Data'!$G$28,0,10*ROW('Water Data'!G170)))</f>
        <v/>
      </c>
      <c r="CD176" s="276" t="str">
        <f ca="true">+IF(OFFSET('Water Data'!$G$29,0,10*ROW('Water Data'!G170))="","",OFFSET('Water Data'!$G$29,0,10*ROW('Water Data'!G170)))</f>
        <v/>
      </c>
      <c r="CE176" s="276" t="str">
        <f ca="true">+IF(OFFSET('Water Data'!$H$27,0,10*ROW('Water Data'!H170))="","",OFFSET('Water Data'!$H$27,0,10*ROW('Water Data'!H170)))</f>
        <v/>
      </c>
      <c r="CF176" s="276" t="str">
        <f ca="true">+IF(OFFSET('Water Data'!$H$28,0,10*ROW('Water Data'!H170))="","",OFFSET('Water Data'!$H$28,0,10*ROW('Water Data'!H170)))</f>
        <v/>
      </c>
      <c r="CG176" s="276" t="str">
        <f ca="true">+IF(OFFSET('Water Data'!$H$29,0,10*ROW('Water Data'!H170))="","",OFFSET('Water Data'!$H$29,0,10*ROW('Water Data'!H170)))</f>
        <v/>
      </c>
      <c r="CH176" s="276" t="str">
        <f ca="true">+IF(OFFSET('Water Data'!$I$27,0,10*ROW('Water Data'!I170))="","",OFFSET('Water Data'!$I$27,0,10*ROW('Water Data'!I170)))</f>
        <v/>
      </c>
      <c r="CI176" s="276" t="str">
        <f ca="true">+IF(OFFSET('Water Data'!$I$28,0,10*ROW('Water Data'!I170))="","",OFFSET('Water Data'!$I$28,0,10*ROW('Water Data'!I170)))</f>
        <v/>
      </c>
      <c r="CJ176" s="276" t="str">
        <f ca="true">+IF(OFFSET('Water Data'!$I$29,0,10*ROW('Water Data'!I170))="","",OFFSET('Water Data'!$I$29,0,10*ROW('Water Data'!I170)))</f>
        <v/>
      </c>
      <c r="CK176" s="276" t="str">
        <f ca="true">+IF(OFFSET('Sanitation Data'!$D$28,0,10*ROW('Sanitation Data'!D170))="","",OFFSET('Sanitation Data'!$D$28,0,10*ROW('Sanitation Data'!D170)))</f>
        <v/>
      </c>
      <c r="CL176" s="276" t="str">
        <f ca="true">+IF(OFFSET('Sanitation Data'!$D$29,0,10*ROW('Sanitation Data'!D170))="","",OFFSET('Sanitation Data'!$D$29,0,10*ROW('Sanitation Data'!D170)))</f>
        <v/>
      </c>
      <c r="CM176" s="276" t="str">
        <f ca="true">+IF(OFFSET('Sanitation Data'!$D$30,0,10*ROW('Sanitation Data'!D170))="","",OFFSET('Sanitation Data'!$D$30,0,10*ROW('Sanitation Data'!D170)))</f>
        <v/>
      </c>
      <c r="CN176" s="276" t="str">
        <f ca="true">+IF(OFFSET('Sanitation Data'!$D$31,0,10*ROW('Sanitation Data'!D170))="","",OFFSET('Sanitation Data'!$D$31,0,10*ROW('Sanitation Data'!D170)))</f>
        <v/>
      </c>
      <c r="CO176" s="276" t="str">
        <f ca="true">+IF(OFFSET('Sanitation Data'!$D$32,0,10*ROW('Sanitation Data'!D170))="","",OFFSET('Sanitation Data'!$D$32,0,10*ROW('Sanitation Data'!D170)))</f>
        <v/>
      </c>
      <c r="CP176" s="276" t="str">
        <f ca="true">+IF(OFFSET('Sanitation Data'!$E$28,0,10*ROW('Sanitation Data'!E170))="","",OFFSET('Sanitation Data'!$E$28,0,10*ROW('Sanitation Data'!E170)))</f>
        <v/>
      </c>
      <c r="CQ176" s="276" t="str">
        <f ca="true">+IF(OFFSET('Sanitation Data'!$E$29,0,10*ROW('Sanitation Data'!E170))="","",OFFSET('Sanitation Data'!$E$29,0,10*ROW('Sanitation Data'!E170)))</f>
        <v/>
      </c>
      <c r="CR176" s="276" t="str">
        <f ca="true">+IF(OFFSET('Sanitation Data'!$E$30,0,10*ROW('Sanitation Data'!E170))="","",OFFSET('Sanitation Data'!$E$30,0,10*ROW('Sanitation Data'!E170)))</f>
        <v/>
      </c>
      <c r="CS176" s="276" t="str">
        <f ca="true">+IF(OFFSET('Sanitation Data'!$E$31,0,10*ROW('Sanitation Data'!E170))="","",OFFSET('Sanitation Data'!$E$31,0,10*ROW('Sanitation Data'!E170)))</f>
        <v/>
      </c>
      <c r="CT176" s="276" t="str">
        <f ca="true">+IF(OFFSET('Sanitation Data'!$E$32,0,10*ROW('Sanitation Data'!E170))="","",OFFSET('Sanitation Data'!$E$32,0,10*ROW('Sanitation Data'!E170)))</f>
        <v/>
      </c>
      <c r="CU176" s="276" t="str">
        <f ca="true">+IF(OFFSET('Sanitation Data'!$F$28,0,10*ROW('Sanitation Data'!F170))="","",OFFSET('Sanitation Data'!$F$28,0,10*ROW('Sanitation Data'!F170)))</f>
        <v/>
      </c>
      <c r="CV176" s="276" t="str">
        <f ca="true">+IF(OFFSET('Sanitation Data'!$F$29,0,10*ROW('Sanitation Data'!F170))="","",OFFSET('Sanitation Data'!$F$29,0,10*ROW('Sanitation Data'!F170)))</f>
        <v/>
      </c>
      <c r="CW176" s="276" t="str">
        <f ca="true">+IF(OFFSET('Sanitation Data'!$F$30,0,10*ROW('Sanitation Data'!F170))="","",OFFSET('Sanitation Data'!$F$30,0,10*ROW('Sanitation Data'!F170)))</f>
        <v/>
      </c>
      <c r="CX176" s="276" t="str">
        <f ca="true">+IF(OFFSET('Sanitation Data'!$F$31,0,10*ROW('Sanitation Data'!F170))="","",OFFSET('Sanitation Data'!$F$31,0,10*ROW('Sanitation Data'!F170)))</f>
        <v/>
      </c>
      <c r="CY176" s="276" t="str">
        <f ca="true">+IF(OFFSET('Sanitation Data'!$F$32,0,10*ROW('Sanitation Data'!F170))="","",OFFSET('Sanitation Data'!$F$32,0,10*ROW('Sanitation Data'!F170)))</f>
        <v/>
      </c>
      <c r="CZ176" s="276" t="str">
        <f ca="true">+IF(OFFSET('Sanitation Data'!$G$28,0,10*ROW('Sanitation Data'!G170))="","",OFFSET('Sanitation Data'!$G$28,0,10*ROW('Sanitation Data'!G170)))</f>
        <v/>
      </c>
      <c r="DA176" s="276" t="str">
        <f ca="true">+IF(OFFSET('Sanitation Data'!$G$29,0,10*ROW('Sanitation Data'!G170))="","",OFFSET('Sanitation Data'!$G$29,0,10*ROW('Sanitation Data'!G170)))</f>
        <v/>
      </c>
      <c r="DB176" s="276" t="str">
        <f ca="true">+IF(OFFSET('Sanitation Data'!$G$30,0,10*ROW('Sanitation Data'!G170))="","",OFFSET('Sanitation Data'!$G$30,0,10*ROW('Sanitation Data'!G170)))</f>
        <v/>
      </c>
      <c r="DC176" s="276" t="str">
        <f ca="true">+IF(OFFSET('Sanitation Data'!$G$31,0,10*ROW('Sanitation Data'!G170))="","",OFFSET('Sanitation Data'!$G$31,0,10*ROW('Sanitation Data'!G170)))</f>
        <v/>
      </c>
      <c r="DD176" s="276" t="str">
        <f ca="true">+IF(OFFSET('Sanitation Data'!$G$32,0,10*ROW('Sanitation Data'!G170))="","",OFFSET('Sanitation Data'!$G$32,0,10*ROW('Sanitation Data'!G170)))</f>
        <v/>
      </c>
      <c r="DE176" s="276" t="str">
        <f ca="true">+IF(OFFSET('Sanitation Data'!$H$28,0,10*ROW('Sanitation Data'!H170))="","",OFFSET('Sanitation Data'!$H$28,0,10*ROW('Sanitation Data'!H170)))</f>
        <v/>
      </c>
      <c r="DF176" s="276" t="str">
        <f ca="true">+IF(OFFSET('Sanitation Data'!$H$29,0,10*ROW('Sanitation Data'!H170))="","",OFFSET('Sanitation Data'!$H$29,0,10*ROW('Sanitation Data'!H170)))</f>
        <v/>
      </c>
      <c r="DG176" s="276" t="str">
        <f ca="true">+IF(OFFSET('Sanitation Data'!$H$30,0,10*ROW('Sanitation Data'!H170))="","",OFFSET('Sanitation Data'!$H$30,0,10*ROW('Sanitation Data'!H170)))</f>
        <v/>
      </c>
      <c r="DH176" s="276" t="str">
        <f ca="true">+IF(OFFSET('Sanitation Data'!$H$31,0,10*ROW('Sanitation Data'!H170))="","",OFFSET('Sanitation Data'!$H$31,0,10*ROW('Sanitation Data'!H170)))</f>
        <v/>
      </c>
      <c r="DI176" s="276" t="str">
        <f ca="true">+IF(OFFSET('Sanitation Data'!$H$32,0,10*ROW('Sanitation Data'!H170))="","",OFFSET('Sanitation Data'!$H$32,0,10*ROW('Sanitation Data'!H170)))</f>
        <v/>
      </c>
      <c r="DJ176" s="276" t="str">
        <f ca="true">+IF(OFFSET('Sanitation Data'!$I$28,0,10*ROW('Sanitation Data'!I170))="","",OFFSET('Sanitation Data'!$I$28,0,10*ROW('Sanitation Data'!I170)))</f>
        <v/>
      </c>
      <c r="DK176" s="276" t="str">
        <f ca="true">+IF(OFFSET('Sanitation Data'!$I$29,0,10*ROW('Sanitation Data'!I170))="","",OFFSET('Sanitation Data'!$I$29,0,10*ROW('Sanitation Data'!I170)))</f>
        <v/>
      </c>
      <c r="DL176" s="276" t="str">
        <f ca="true">+IF(OFFSET('Sanitation Data'!$I$30,0,10*ROW('Sanitation Data'!I170))="","",OFFSET('Sanitation Data'!$I$30,0,10*ROW('Sanitation Data'!I170)))</f>
        <v/>
      </c>
      <c r="DM176" s="276" t="str">
        <f ca="true">+IF(OFFSET('Sanitation Data'!$I$31,0,10*ROW('Sanitation Data'!I170))="","",OFFSET('Sanitation Data'!$I$31,0,10*ROW('Sanitation Data'!I170)))</f>
        <v/>
      </c>
      <c r="DN176" s="276" t="str">
        <f ca="true">+IF(OFFSET('Sanitation Data'!$I$32,0,10*ROW('Sanitation Data'!I170))="","",OFFSET('Sanitation Data'!$I$32,0,10*ROW('Sanitation Data'!I170)))</f>
        <v/>
      </c>
      <c r="DO176" s="276" t="str">
        <f ca="true">+IF(OFFSET('Hygiene Data'!$D$11,0,10*ROW('Hygiene Data'!D170))="","",OFFSET('Hygiene Data'!$D$11,0,10*ROW('Hygiene Data'!D170)))</f>
        <v/>
      </c>
      <c r="DP176" s="276" t="str">
        <f ca="true">+IF(OFFSET('Hygiene Data'!$D$12,0,10*ROW('Hygiene Data'!D170))="","",OFFSET('Hygiene Data'!$D$12,0,10*ROW('Hygiene Data'!D170)))</f>
        <v/>
      </c>
      <c r="DQ176" s="276" t="str">
        <f ca="true">+IF(OFFSET('Hygiene Data'!$D$13,0,10*ROW('Hygiene Data'!D170))="","",OFFSET('Hygiene Data'!$D$13,0,10*ROW('Hygiene Data'!D170)))</f>
        <v/>
      </c>
      <c r="DR176" s="276" t="str">
        <f ca="true">+IF(OFFSET('Hygiene Data'!$E$11,0,10*ROW('Hygiene Data'!E170))="","",OFFSET('Hygiene Data'!$E$11,0,10*ROW('Hygiene Data'!E170)))</f>
        <v/>
      </c>
      <c r="DS176" s="276" t="str">
        <f ca="true">+IF(OFFSET('Hygiene Data'!$E$12,0,10*ROW('Hygiene Data'!E170))="","",OFFSET('Hygiene Data'!$E$12,0,10*ROW('Hygiene Data'!E170)))</f>
        <v/>
      </c>
      <c r="DT176" s="276" t="str">
        <f ca="true">+IF(OFFSET('Hygiene Data'!$E$13,0,10*ROW('Hygiene Data'!E170))="","",OFFSET('Hygiene Data'!$E$13,0,10*ROW('Hygiene Data'!E170)))</f>
        <v/>
      </c>
      <c r="DU176" s="276" t="str">
        <f ca="true">+IF(OFFSET('Hygiene Data'!$F$11,0,10*ROW('Hygiene Data'!F170))="","",OFFSET('Hygiene Data'!$F$11,0,10*ROW('Hygiene Data'!F170)))</f>
        <v/>
      </c>
      <c r="DV176" s="276" t="str">
        <f ca="true">+IF(OFFSET('Hygiene Data'!$F$12,0,10*ROW('Hygiene Data'!F170))="","",OFFSET('Hygiene Data'!$F$12,0,10*ROW('Hygiene Data'!F170)))</f>
        <v/>
      </c>
      <c r="DW176" s="276" t="str">
        <f ca="true">+IF(OFFSET('Hygiene Data'!$F$13,0,10*ROW('Hygiene Data'!F170))="","",OFFSET('Hygiene Data'!$F$13,0,10*ROW('Hygiene Data'!F170)))</f>
        <v/>
      </c>
      <c r="DX176" s="276" t="str">
        <f ca="true">+IF(OFFSET('Hygiene Data'!$G$11,0,10*ROW('Hygiene Data'!G170))="","",OFFSET('Hygiene Data'!$G$11,0,10*ROW('Hygiene Data'!G170)))</f>
        <v/>
      </c>
      <c r="DY176" s="276" t="str">
        <f ca="true">+IF(OFFSET('Hygiene Data'!$G$12,0,10*ROW('Hygiene Data'!G170))="","",OFFSET('Hygiene Data'!$G$12,0,10*ROW('Hygiene Data'!G170)))</f>
        <v/>
      </c>
      <c r="DZ176" s="276" t="str">
        <f ca="true">+IF(OFFSET('Hygiene Data'!$G$13,0,10*ROW('Hygiene Data'!G170))="","",OFFSET('Hygiene Data'!$G$13,0,10*ROW('Hygiene Data'!G170)))</f>
        <v/>
      </c>
      <c r="EA176" s="276" t="str">
        <f ca="true">+IF(OFFSET('Hygiene Data'!$H$11,0,10*ROW('Hygiene Data'!H170))="","",OFFSET('Hygiene Data'!$H$11,0,10*ROW('Hygiene Data'!H170)))</f>
        <v/>
      </c>
      <c r="EB176" s="276" t="str">
        <f ca="true">+IF(OFFSET('Hygiene Data'!$H$12,0,10*ROW('Hygiene Data'!H170))="","",OFFSET('Hygiene Data'!$H$12,0,10*ROW('Hygiene Data'!H170)))</f>
        <v/>
      </c>
      <c r="EC176" s="276" t="str">
        <f ca="true">+IF(OFFSET('Hygiene Data'!$H$13,0,10*ROW('Hygiene Data'!H170))="","",OFFSET('Hygiene Data'!$H$13,0,10*ROW('Hygiene Data'!H170)))</f>
        <v/>
      </c>
      <c r="ED176" s="276" t="str">
        <f ca="true">+IF(OFFSET('Hygiene Data'!$I$11,0,10*ROW('Hygiene Data'!I170))="","",OFFSET('Hygiene Data'!$I$11,0,10*ROW('Hygiene Data'!I170)))</f>
        <v/>
      </c>
      <c r="EE176" s="276" t="str">
        <f ca="true">+IF(OFFSET('Hygiene Data'!$I$12,0,10*ROW('Hygiene Data'!I170))="","",OFFSET('Hygiene Data'!$I$12,0,10*ROW('Hygiene Data'!I170)))</f>
        <v/>
      </c>
      <c r="EF176" s="276"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2"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6"/>
      <c r="BS177" s="276" t="str">
        <f ca="true">+IF(OFFSET('Water Data'!$D$27,0,10*ROW('Water Data'!D171))="","",OFFSET('Water Data'!$D$27,0,10*ROW('Water Data'!D171)))</f>
        <v/>
      </c>
      <c r="BT177" s="276" t="str">
        <f ca="true">+IF(OFFSET('Water Data'!$D$28,0,10*ROW('Water Data'!D171))="","",OFFSET('Water Data'!$D$28,0,10*ROW('Water Data'!D171)))</f>
        <v/>
      </c>
      <c r="BU177" s="276" t="str">
        <f ca="true">+IF(OFFSET('Water Data'!$D$29,0,10*ROW('Water Data'!D171))="","",OFFSET('Water Data'!$D$29,0,10*ROW('Water Data'!D171)))</f>
        <v/>
      </c>
      <c r="BV177" s="276" t="str">
        <f ca="true">+IF(OFFSET('Water Data'!$E$27,0,10*ROW('Water Data'!E171))="","",OFFSET('Water Data'!$E$27,0,10*ROW('Water Data'!E171)))</f>
        <v/>
      </c>
      <c r="BW177" s="276" t="str">
        <f ca="true">+IF(OFFSET('Water Data'!$E$28,0,10*ROW('Water Data'!E171))="","",OFFSET('Water Data'!$E$28,0,10*ROW('Water Data'!E171)))</f>
        <v/>
      </c>
      <c r="BX177" s="276" t="str">
        <f ca="true">+IF(OFFSET('Water Data'!$E$29,0,10*ROW('Water Data'!E171))="","",OFFSET('Water Data'!$E$29,0,10*ROW('Water Data'!E171)))</f>
        <v/>
      </c>
      <c r="BY177" s="276" t="str">
        <f ca="true">+IF(OFFSET('Water Data'!$F$27,0,10*ROW('Water Data'!F171))="","",OFFSET('Water Data'!$F$27,0,10*ROW('Water Data'!F171)))</f>
        <v/>
      </c>
      <c r="BZ177" s="276" t="str">
        <f ca="true">+IF(OFFSET('Water Data'!$F$28,0,10*ROW('Water Data'!F171))="","",OFFSET('Water Data'!$F$28,0,10*ROW('Water Data'!F171)))</f>
        <v/>
      </c>
      <c r="CA177" s="276" t="str">
        <f ca="true">+IF(OFFSET('Water Data'!$F$29,0,10*ROW('Water Data'!F171))="","",OFFSET('Water Data'!$F$29,0,10*ROW('Water Data'!F171)))</f>
        <v/>
      </c>
      <c r="CB177" s="276" t="str">
        <f ca="true">+IF(OFFSET('Water Data'!$G$27,0,10*ROW('Water Data'!G171))="","",OFFSET('Water Data'!$G$27,0,10*ROW('Water Data'!G171)))</f>
        <v/>
      </c>
      <c r="CC177" s="276" t="str">
        <f ca="true">+IF(OFFSET('Water Data'!$G$28,0,10*ROW('Water Data'!G171))="","",OFFSET('Water Data'!$G$28,0,10*ROW('Water Data'!G171)))</f>
        <v/>
      </c>
      <c r="CD177" s="276" t="str">
        <f ca="true">+IF(OFFSET('Water Data'!$G$29,0,10*ROW('Water Data'!G171))="","",OFFSET('Water Data'!$G$29,0,10*ROW('Water Data'!G171)))</f>
        <v/>
      </c>
      <c r="CE177" s="276" t="str">
        <f ca="true">+IF(OFFSET('Water Data'!$H$27,0,10*ROW('Water Data'!H171))="","",OFFSET('Water Data'!$H$27,0,10*ROW('Water Data'!H171)))</f>
        <v/>
      </c>
      <c r="CF177" s="276" t="str">
        <f ca="true">+IF(OFFSET('Water Data'!$H$28,0,10*ROW('Water Data'!H171))="","",OFFSET('Water Data'!$H$28,0,10*ROW('Water Data'!H171)))</f>
        <v/>
      </c>
      <c r="CG177" s="276" t="str">
        <f ca="true">+IF(OFFSET('Water Data'!$H$29,0,10*ROW('Water Data'!H171))="","",OFFSET('Water Data'!$H$29,0,10*ROW('Water Data'!H171)))</f>
        <v/>
      </c>
      <c r="CH177" s="276" t="str">
        <f ca="true">+IF(OFFSET('Water Data'!$I$27,0,10*ROW('Water Data'!I171))="","",OFFSET('Water Data'!$I$27,0,10*ROW('Water Data'!I171)))</f>
        <v/>
      </c>
      <c r="CI177" s="276" t="str">
        <f ca="true">+IF(OFFSET('Water Data'!$I$28,0,10*ROW('Water Data'!I171))="","",OFFSET('Water Data'!$I$28,0,10*ROW('Water Data'!I171)))</f>
        <v/>
      </c>
      <c r="CJ177" s="276" t="str">
        <f ca="true">+IF(OFFSET('Water Data'!$I$29,0,10*ROW('Water Data'!I171))="","",OFFSET('Water Data'!$I$29,0,10*ROW('Water Data'!I171)))</f>
        <v/>
      </c>
      <c r="CK177" s="276" t="str">
        <f ca="true">+IF(OFFSET('Sanitation Data'!$D$28,0,10*ROW('Sanitation Data'!D171))="","",OFFSET('Sanitation Data'!$D$28,0,10*ROW('Sanitation Data'!D171)))</f>
        <v/>
      </c>
      <c r="CL177" s="276" t="str">
        <f ca="true">+IF(OFFSET('Sanitation Data'!$D$29,0,10*ROW('Sanitation Data'!D171))="","",OFFSET('Sanitation Data'!$D$29,0,10*ROW('Sanitation Data'!D171)))</f>
        <v/>
      </c>
      <c r="CM177" s="276" t="str">
        <f ca="true">+IF(OFFSET('Sanitation Data'!$D$30,0,10*ROW('Sanitation Data'!D171))="","",OFFSET('Sanitation Data'!$D$30,0,10*ROW('Sanitation Data'!D171)))</f>
        <v/>
      </c>
      <c r="CN177" s="276" t="str">
        <f ca="true">+IF(OFFSET('Sanitation Data'!$D$31,0,10*ROW('Sanitation Data'!D171))="","",OFFSET('Sanitation Data'!$D$31,0,10*ROW('Sanitation Data'!D171)))</f>
        <v/>
      </c>
      <c r="CO177" s="276" t="str">
        <f ca="true">+IF(OFFSET('Sanitation Data'!$D$32,0,10*ROW('Sanitation Data'!D171))="","",OFFSET('Sanitation Data'!$D$32,0,10*ROW('Sanitation Data'!D171)))</f>
        <v/>
      </c>
      <c r="CP177" s="276" t="str">
        <f ca="true">+IF(OFFSET('Sanitation Data'!$E$28,0,10*ROW('Sanitation Data'!E171))="","",OFFSET('Sanitation Data'!$E$28,0,10*ROW('Sanitation Data'!E171)))</f>
        <v/>
      </c>
      <c r="CQ177" s="276" t="str">
        <f ca="true">+IF(OFFSET('Sanitation Data'!$E$29,0,10*ROW('Sanitation Data'!E171))="","",OFFSET('Sanitation Data'!$E$29,0,10*ROW('Sanitation Data'!E171)))</f>
        <v/>
      </c>
      <c r="CR177" s="276" t="str">
        <f ca="true">+IF(OFFSET('Sanitation Data'!$E$30,0,10*ROW('Sanitation Data'!E171))="","",OFFSET('Sanitation Data'!$E$30,0,10*ROW('Sanitation Data'!E171)))</f>
        <v/>
      </c>
      <c r="CS177" s="276" t="str">
        <f ca="true">+IF(OFFSET('Sanitation Data'!$E$31,0,10*ROW('Sanitation Data'!E171))="","",OFFSET('Sanitation Data'!$E$31,0,10*ROW('Sanitation Data'!E171)))</f>
        <v/>
      </c>
      <c r="CT177" s="276" t="str">
        <f ca="true">+IF(OFFSET('Sanitation Data'!$E$32,0,10*ROW('Sanitation Data'!E171))="","",OFFSET('Sanitation Data'!$E$32,0,10*ROW('Sanitation Data'!E171)))</f>
        <v/>
      </c>
      <c r="CU177" s="276" t="str">
        <f ca="true">+IF(OFFSET('Sanitation Data'!$F$28,0,10*ROW('Sanitation Data'!F171))="","",OFFSET('Sanitation Data'!$F$28,0,10*ROW('Sanitation Data'!F171)))</f>
        <v/>
      </c>
      <c r="CV177" s="276" t="str">
        <f ca="true">+IF(OFFSET('Sanitation Data'!$F$29,0,10*ROW('Sanitation Data'!F171))="","",OFFSET('Sanitation Data'!$F$29,0,10*ROW('Sanitation Data'!F171)))</f>
        <v/>
      </c>
      <c r="CW177" s="276" t="str">
        <f ca="true">+IF(OFFSET('Sanitation Data'!$F$30,0,10*ROW('Sanitation Data'!F171))="","",OFFSET('Sanitation Data'!$F$30,0,10*ROW('Sanitation Data'!F171)))</f>
        <v/>
      </c>
      <c r="CX177" s="276" t="str">
        <f ca="true">+IF(OFFSET('Sanitation Data'!$F$31,0,10*ROW('Sanitation Data'!F171))="","",OFFSET('Sanitation Data'!$F$31,0,10*ROW('Sanitation Data'!F171)))</f>
        <v/>
      </c>
      <c r="CY177" s="276" t="str">
        <f ca="true">+IF(OFFSET('Sanitation Data'!$F$32,0,10*ROW('Sanitation Data'!F171))="","",OFFSET('Sanitation Data'!$F$32,0,10*ROW('Sanitation Data'!F171)))</f>
        <v/>
      </c>
      <c r="CZ177" s="276" t="str">
        <f ca="true">+IF(OFFSET('Sanitation Data'!$G$28,0,10*ROW('Sanitation Data'!G171))="","",OFFSET('Sanitation Data'!$G$28,0,10*ROW('Sanitation Data'!G171)))</f>
        <v/>
      </c>
      <c r="DA177" s="276" t="str">
        <f ca="true">+IF(OFFSET('Sanitation Data'!$G$29,0,10*ROW('Sanitation Data'!G171))="","",OFFSET('Sanitation Data'!$G$29,0,10*ROW('Sanitation Data'!G171)))</f>
        <v/>
      </c>
      <c r="DB177" s="276" t="str">
        <f ca="true">+IF(OFFSET('Sanitation Data'!$G$30,0,10*ROW('Sanitation Data'!G171))="","",OFFSET('Sanitation Data'!$G$30,0,10*ROW('Sanitation Data'!G171)))</f>
        <v/>
      </c>
      <c r="DC177" s="276" t="str">
        <f ca="true">+IF(OFFSET('Sanitation Data'!$G$31,0,10*ROW('Sanitation Data'!G171))="","",OFFSET('Sanitation Data'!$G$31,0,10*ROW('Sanitation Data'!G171)))</f>
        <v/>
      </c>
      <c r="DD177" s="276" t="str">
        <f ca="true">+IF(OFFSET('Sanitation Data'!$G$32,0,10*ROW('Sanitation Data'!G171))="","",OFFSET('Sanitation Data'!$G$32,0,10*ROW('Sanitation Data'!G171)))</f>
        <v/>
      </c>
      <c r="DE177" s="276" t="str">
        <f ca="true">+IF(OFFSET('Sanitation Data'!$H$28,0,10*ROW('Sanitation Data'!H171))="","",OFFSET('Sanitation Data'!$H$28,0,10*ROW('Sanitation Data'!H171)))</f>
        <v/>
      </c>
      <c r="DF177" s="276" t="str">
        <f ca="true">+IF(OFFSET('Sanitation Data'!$H$29,0,10*ROW('Sanitation Data'!H171))="","",OFFSET('Sanitation Data'!$H$29,0,10*ROW('Sanitation Data'!H171)))</f>
        <v/>
      </c>
      <c r="DG177" s="276" t="str">
        <f ca="true">+IF(OFFSET('Sanitation Data'!$H$30,0,10*ROW('Sanitation Data'!H171))="","",OFFSET('Sanitation Data'!$H$30,0,10*ROW('Sanitation Data'!H171)))</f>
        <v/>
      </c>
      <c r="DH177" s="276" t="str">
        <f ca="true">+IF(OFFSET('Sanitation Data'!$H$31,0,10*ROW('Sanitation Data'!H171))="","",OFFSET('Sanitation Data'!$H$31,0,10*ROW('Sanitation Data'!H171)))</f>
        <v/>
      </c>
      <c r="DI177" s="276" t="str">
        <f ca="true">+IF(OFFSET('Sanitation Data'!$H$32,0,10*ROW('Sanitation Data'!H171))="","",OFFSET('Sanitation Data'!$H$32,0,10*ROW('Sanitation Data'!H171)))</f>
        <v/>
      </c>
      <c r="DJ177" s="276" t="str">
        <f ca="true">+IF(OFFSET('Sanitation Data'!$I$28,0,10*ROW('Sanitation Data'!I171))="","",OFFSET('Sanitation Data'!$I$28,0,10*ROW('Sanitation Data'!I171)))</f>
        <v/>
      </c>
      <c r="DK177" s="276" t="str">
        <f ca="true">+IF(OFFSET('Sanitation Data'!$I$29,0,10*ROW('Sanitation Data'!I171))="","",OFFSET('Sanitation Data'!$I$29,0,10*ROW('Sanitation Data'!I171)))</f>
        <v/>
      </c>
      <c r="DL177" s="276" t="str">
        <f ca="true">+IF(OFFSET('Sanitation Data'!$I$30,0,10*ROW('Sanitation Data'!I171))="","",OFFSET('Sanitation Data'!$I$30,0,10*ROW('Sanitation Data'!I171)))</f>
        <v/>
      </c>
      <c r="DM177" s="276" t="str">
        <f ca="true">+IF(OFFSET('Sanitation Data'!$I$31,0,10*ROW('Sanitation Data'!I171))="","",OFFSET('Sanitation Data'!$I$31,0,10*ROW('Sanitation Data'!I171)))</f>
        <v/>
      </c>
      <c r="DN177" s="276" t="str">
        <f ca="true">+IF(OFFSET('Sanitation Data'!$I$32,0,10*ROW('Sanitation Data'!I171))="","",OFFSET('Sanitation Data'!$I$32,0,10*ROW('Sanitation Data'!I171)))</f>
        <v/>
      </c>
      <c r="DO177" s="276" t="str">
        <f ca="true">+IF(OFFSET('Hygiene Data'!$D$11,0,10*ROW('Hygiene Data'!D171))="","",OFFSET('Hygiene Data'!$D$11,0,10*ROW('Hygiene Data'!D171)))</f>
        <v/>
      </c>
      <c r="DP177" s="276" t="str">
        <f ca="true">+IF(OFFSET('Hygiene Data'!$D$12,0,10*ROW('Hygiene Data'!D171))="","",OFFSET('Hygiene Data'!$D$12,0,10*ROW('Hygiene Data'!D171)))</f>
        <v/>
      </c>
      <c r="DQ177" s="276" t="str">
        <f ca="true">+IF(OFFSET('Hygiene Data'!$D$13,0,10*ROW('Hygiene Data'!D171))="","",OFFSET('Hygiene Data'!$D$13,0,10*ROW('Hygiene Data'!D171)))</f>
        <v/>
      </c>
      <c r="DR177" s="276" t="str">
        <f ca="true">+IF(OFFSET('Hygiene Data'!$E$11,0,10*ROW('Hygiene Data'!E171))="","",OFFSET('Hygiene Data'!$E$11,0,10*ROW('Hygiene Data'!E171)))</f>
        <v/>
      </c>
      <c r="DS177" s="276" t="str">
        <f ca="true">+IF(OFFSET('Hygiene Data'!$E$12,0,10*ROW('Hygiene Data'!E171))="","",OFFSET('Hygiene Data'!$E$12,0,10*ROW('Hygiene Data'!E171)))</f>
        <v/>
      </c>
      <c r="DT177" s="276" t="str">
        <f ca="true">+IF(OFFSET('Hygiene Data'!$E$13,0,10*ROW('Hygiene Data'!E171))="","",OFFSET('Hygiene Data'!$E$13,0,10*ROW('Hygiene Data'!E171)))</f>
        <v/>
      </c>
      <c r="DU177" s="276" t="str">
        <f ca="true">+IF(OFFSET('Hygiene Data'!$F$11,0,10*ROW('Hygiene Data'!F171))="","",OFFSET('Hygiene Data'!$F$11,0,10*ROW('Hygiene Data'!F171)))</f>
        <v/>
      </c>
      <c r="DV177" s="276" t="str">
        <f ca="true">+IF(OFFSET('Hygiene Data'!$F$12,0,10*ROW('Hygiene Data'!F171))="","",OFFSET('Hygiene Data'!$F$12,0,10*ROW('Hygiene Data'!F171)))</f>
        <v/>
      </c>
      <c r="DW177" s="276" t="str">
        <f ca="true">+IF(OFFSET('Hygiene Data'!$F$13,0,10*ROW('Hygiene Data'!F171))="","",OFFSET('Hygiene Data'!$F$13,0,10*ROW('Hygiene Data'!F171)))</f>
        <v/>
      </c>
      <c r="DX177" s="276" t="str">
        <f ca="true">+IF(OFFSET('Hygiene Data'!$G$11,0,10*ROW('Hygiene Data'!G171))="","",OFFSET('Hygiene Data'!$G$11,0,10*ROW('Hygiene Data'!G171)))</f>
        <v/>
      </c>
      <c r="DY177" s="276" t="str">
        <f ca="true">+IF(OFFSET('Hygiene Data'!$G$12,0,10*ROW('Hygiene Data'!G171))="","",OFFSET('Hygiene Data'!$G$12,0,10*ROW('Hygiene Data'!G171)))</f>
        <v/>
      </c>
      <c r="DZ177" s="276" t="str">
        <f ca="true">+IF(OFFSET('Hygiene Data'!$G$13,0,10*ROW('Hygiene Data'!G171))="","",OFFSET('Hygiene Data'!$G$13,0,10*ROW('Hygiene Data'!G171)))</f>
        <v/>
      </c>
      <c r="EA177" s="276" t="str">
        <f ca="true">+IF(OFFSET('Hygiene Data'!$H$11,0,10*ROW('Hygiene Data'!H171))="","",OFFSET('Hygiene Data'!$H$11,0,10*ROW('Hygiene Data'!H171)))</f>
        <v/>
      </c>
      <c r="EB177" s="276" t="str">
        <f ca="true">+IF(OFFSET('Hygiene Data'!$H$12,0,10*ROW('Hygiene Data'!H171))="","",OFFSET('Hygiene Data'!$H$12,0,10*ROW('Hygiene Data'!H171)))</f>
        <v/>
      </c>
      <c r="EC177" s="276" t="str">
        <f ca="true">+IF(OFFSET('Hygiene Data'!$H$13,0,10*ROW('Hygiene Data'!H171))="","",OFFSET('Hygiene Data'!$H$13,0,10*ROW('Hygiene Data'!H171)))</f>
        <v/>
      </c>
      <c r="ED177" s="276" t="str">
        <f ca="true">+IF(OFFSET('Hygiene Data'!$I$11,0,10*ROW('Hygiene Data'!I171))="","",OFFSET('Hygiene Data'!$I$11,0,10*ROW('Hygiene Data'!I171)))</f>
        <v/>
      </c>
      <c r="EE177" s="276" t="str">
        <f ca="true">+IF(OFFSET('Hygiene Data'!$I$12,0,10*ROW('Hygiene Data'!I171))="","",OFFSET('Hygiene Data'!$I$12,0,10*ROW('Hygiene Data'!I171)))</f>
        <v/>
      </c>
      <c r="EF177" s="276"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2"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6"/>
      <c r="BS178" s="276" t="str">
        <f ca="true">+IF(OFFSET('Water Data'!$D$27,0,10*ROW('Water Data'!D172))="","",OFFSET('Water Data'!$D$27,0,10*ROW('Water Data'!D172)))</f>
        <v/>
      </c>
      <c r="BT178" s="276" t="str">
        <f ca="true">+IF(OFFSET('Water Data'!$D$28,0,10*ROW('Water Data'!D172))="","",OFFSET('Water Data'!$D$28,0,10*ROW('Water Data'!D172)))</f>
        <v/>
      </c>
      <c r="BU178" s="276" t="str">
        <f ca="true">+IF(OFFSET('Water Data'!$D$29,0,10*ROW('Water Data'!D172))="","",OFFSET('Water Data'!$D$29,0,10*ROW('Water Data'!D172)))</f>
        <v/>
      </c>
      <c r="BV178" s="276" t="str">
        <f ca="true">+IF(OFFSET('Water Data'!$E$27,0,10*ROW('Water Data'!E172))="","",OFFSET('Water Data'!$E$27,0,10*ROW('Water Data'!E172)))</f>
        <v/>
      </c>
      <c r="BW178" s="276" t="str">
        <f ca="true">+IF(OFFSET('Water Data'!$E$28,0,10*ROW('Water Data'!E172))="","",OFFSET('Water Data'!$E$28,0,10*ROW('Water Data'!E172)))</f>
        <v/>
      </c>
      <c r="BX178" s="276" t="str">
        <f ca="true">+IF(OFFSET('Water Data'!$E$29,0,10*ROW('Water Data'!E172))="","",OFFSET('Water Data'!$E$29,0,10*ROW('Water Data'!E172)))</f>
        <v/>
      </c>
      <c r="BY178" s="276" t="str">
        <f ca="true">+IF(OFFSET('Water Data'!$F$27,0,10*ROW('Water Data'!F172))="","",OFFSET('Water Data'!$F$27,0,10*ROW('Water Data'!F172)))</f>
        <v/>
      </c>
      <c r="BZ178" s="276" t="str">
        <f ca="true">+IF(OFFSET('Water Data'!$F$28,0,10*ROW('Water Data'!F172))="","",OFFSET('Water Data'!$F$28,0,10*ROW('Water Data'!F172)))</f>
        <v/>
      </c>
      <c r="CA178" s="276" t="str">
        <f ca="true">+IF(OFFSET('Water Data'!$F$29,0,10*ROW('Water Data'!F172))="","",OFFSET('Water Data'!$F$29,0,10*ROW('Water Data'!F172)))</f>
        <v/>
      </c>
      <c r="CB178" s="276" t="str">
        <f ca="true">+IF(OFFSET('Water Data'!$G$27,0,10*ROW('Water Data'!G172))="","",OFFSET('Water Data'!$G$27,0,10*ROW('Water Data'!G172)))</f>
        <v/>
      </c>
      <c r="CC178" s="276" t="str">
        <f ca="true">+IF(OFFSET('Water Data'!$G$28,0,10*ROW('Water Data'!G172))="","",OFFSET('Water Data'!$G$28,0,10*ROW('Water Data'!G172)))</f>
        <v/>
      </c>
      <c r="CD178" s="276" t="str">
        <f ca="true">+IF(OFFSET('Water Data'!$G$29,0,10*ROW('Water Data'!G172))="","",OFFSET('Water Data'!$G$29,0,10*ROW('Water Data'!G172)))</f>
        <v/>
      </c>
      <c r="CE178" s="276" t="str">
        <f ca="true">+IF(OFFSET('Water Data'!$H$27,0,10*ROW('Water Data'!H172))="","",OFFSET('Water Data'!$H$27,0,10*ROW('Water Data'!H172)))</f>
        <v/>
      </c>
      <c r="CF178" s="276" t="str">
        <f ca="true">+IF(OFFSET('Water Data'!$H$28,0,10*ROW('Water Data'!H172))="","",OFFSET('Water Data'!$H$28,0,10*ROW('Water Data'!H172)))</f>
        <v/>
      </c>
      <c r="CG178" s="276" t="str">
        <f ca="true">+IF(OFFSET('Water Data'!$H$29,0,10*ROW('Water Data'!H172))="","",OFFSET('Water Data'!$H$29,0,10*ROW('Water Data'!H172)))</f>
        <v/>
      </c>
      <c r="CH178" s="276" t="str">
        <f ca="true">+IF(OFFSET('Water Data'!$I$27,0,10*ROW('Water Data'!I172))="","",OFFSET('Water Data'!$I$27,0,10*ROW('Water Data'!I172)))</f>
        <v/>
      </c>
      <c r="CI178" s="276" t="str">
        <f ca="true">+IF(OFFSET('Water Data'!$I$28,0,10*ROW('Water Data'!I172))="","",OFFSET('Water Data'!$I$28,0,10*ROW('Water Data'!I172)))</f>
        <v/>
      </c>
      <c r="CJ178" s="276" t="str">
        <f ca="true">+IF(OFFSET('Water Data'!$I$29,0,10*ROW('Water Data'!I172))="","",OFFSET('Water Data'!$I$29,0,10*ROW('Water Data'!I172)))</f>
        <v/>
      </c>
      <c r="CK178" s="276" t="str">
        <f ca="true">+IF(OFFSET('Sanitation Data'!$D$28,0,10*ROW('Sanitation Data'!D172))="","",OFFSET('Sanitation Data'!$D$28,0,10*ROW('Sanitation Data'!D172)))</f>
        <v/>
      </c>
      <c r="CL178" s="276" t="str">
        <f ca="true">+IF(OFFSET('Sanitation Data'!$D$29,0,10*ROW('Sanitation Data'!D172))="","",OFFSET('Sanitation Data'!$D$29,0,10*ROW('Sanitation Data'!D172)))</f>
        <v/>
      </c>
      <c r="CM178" s="276" t="str">
        <f ca="true">+IF(OFFSET('Sanitation Data'!$D$30,0,10*ROW('Sanitation Data'!D172))="","",OFFSET('Sanitation Data'!$D$30,0,10*ROW('Sanitation Data'!D172)))</f>
        <v/>
      </c>
      <c r="CN178" s="276" t="str">
        <f ca="true">+IF(OFFSET('Sanitation Data'!$D$31,0,10*ROW('Sanitation Data'!D172))="","",OFFSET('Sanitation Data'!$D$31,0,10*ROW('Sanitation Data'!D172)))</f>
        <v/>
      </c>
      <c r="CO178" s="276" t="str">
        <f ca="true">+IF(OFFSET('Sanitation Data'!$D$32,0,10*ROW('Sanitation Data'!D172))="","",OFFSET('Sanitation Data'!$D$32,0,10*ROW('Sanitation Data'!D172)))</f>
        <v/>
      </c>
      <c r="CP178" s="276" t="str">
        <f ca="true">+IF(OFFSET('Sanitation Data'!$E$28,0,10*ROW('Sanitation Data'!E172))="","",OFFSET('Sanitation Data'!$E$28,0,10*ROW('Sanitation Data'!E172)))</f>
        <v/>
      </c>
      <c r="CQ178" s="276" t="str">
        <f ca="true">+IF(OFFSET('Sanitation Data'!$E$29,0,10*ROW('Sanitation Data'!E172))="","",OFFSET('Sanitation Data'!$E$29,0,10*ROW('Sanitation Data'!E172)))</f>
        <v/>
      </c>
      <c r="CR178" s="276" t="str">
        <f ca="true">+IF(OFFSET('Sanitation Data'!$E$30,0,10*ROW('Sanitation Data'!E172))="","",OFFSET('Sanitation Data'!$E$30,0,10*ROW('Sanitation Data'!E172)))</f>
        <v/>
      </c>
      <c r="CS178" s="276" t="str">
        <f ca="true">+IF(OFFSET('Sanitation Data'!$E$31,0,10*ROW('Sanitation Data'!E172))="","",OFFSET('Sanitation Data'!$E$31,0,10*ROW('Sanitation Data'!E172)))</f>
        <v/>
      </c>
      <c r="CT178" s="276" t="str">
        <f ca="true">+IF(OFFSET('Sanitation Data'!$E$32,0,10*ROW('Sanitation Data'!E172))="","",OFFSET('Sanitation Data'!$E$32,0,10*ROW('Sanitation Data'!E172)))</f>
        <v/>
      </c>
      <c r="CU178" s="276" t="str">
        <f ca="true">+IF(OFFSET('Sanitation Data'!$F$28,0,10*ROW('Sanitation Data'!F172))="","",OFFSET('Sanitation Data'!$F$28,0,10*ROW('Sanitation Data'!F172)))</f>
        <v/>
      </c>
      <c r="CV178" s="276" t="str">
        <f ca="true">+IF(OFFSET('Sanitation Data'!$F$29,0,10*ROW('Sanitation Data'!F172))="","",OFFSET('Sanitation Data'!$F$29,0,10*ROW('Sanitation Data'!F172)))</f>
        <v/>
      </c>
      <c r="CW178" s="276" t="str">
        <f ca="true">+IF(OFFSET('Sanitation Data'!$F$30,0,10*ROW('Sanitation Data'!F172))="","",OFFSET('Sanitation Data'!$F$30,0,10*ROW('Sanitation Data'!F172)))</f>
        <v/>
      </c>
      <c r="CX178" s="276" t="str">
        <f ca="true">+IF(OFFSET('Sanitation Data'!$F$31,0,10*ROW('Sanitation Data'!F172))="","",OFFSET('Sanitation Data'!$F$31,0,10*ROW('Sanitation Data'!F172)))</f>
        <v/>
      </c>
      <c r="CY178" s="276" t="str">
        <f ca="true">+IF(OFFSET('Sanitation Data'!$F$32,0,10*ROW('Sanitation Data'!F172))="","",OFFSET('Sanitation Data'!$F$32,0,10*ROW('Sanitation Data'!F172)))</f>
        <v/>
      </c>
      <c r="CZ178" s="276" t="str">
        <f ca="true">+IF(OFFSET('Sanitation Data'!$G$28,0,10*ROW('Sanitation Data'!G172))="","",OFFSET('Sanitation Data'!$G$28,0,10*ROW('Sanitation Data'!G172)))</f>
        <v/>
      </c>
      <c r="DA178" s="276" t="str">
        <f ca="true">+IF(OFFSET('Sanitation Data'!$G$29,0,10*ROW('Sanitation Data'!G172))="","",OFFSET('Sanitation Data'!$G$29,0,10*ROW('Sanitation Data'!G172)))</f>
        <v/>
      </c>
      <c r="DB178" s="276" t="str">
        <f ca="true">+IF(OFFSET('Sanitation Data'!$G$30,0,10*ROW('Sanitation Data'!G172))="","",OFFSET('Sanitation Data'!$G$30,0,10*ROW('Sanitation Data'!G172)))</f>
        <v/>
      </c>
      <c r="DC178" s="276" t="str">
        <f ca="true">+IF(OFFSET('Sanitation Data'!$G$31,0,10*ROW('Sanitation Data'!G172))="","",OFFSET('Sanitation Data'!$G$31,0,10*ROW('Sanitation Data'!G172)))</f>
        <v/>
      </c>
      <c r="DD178" s="276" t="str">
        <f ca="true">+IF(OFFSET('Sanitation Data'!$G$32,0,10*ROW('Sanitation Data'!G172))="","",OFFSET('Sanitation Data'!$G$32,0,10*ROW('Sanitation Data'!G172)))</f>
        <v/>
      </c>
      <c r="DE178" s="276" t="str">
        <f ca="true">+IF(OFFSET('Sanitation Data'!$H$28,0,10*ROW('Sanitation Data'!H172))="","",OFFSET('Sanitation Data'!$H$28,0,10*ROW('Sanitation Data'!H172)))</f>
        <v/>
      </c>
      <c r="DF178" s="276" t="str">
        <f ca="true">+IF(OFFSET('Sanitation Data'!$H$29,0,10*ROW('Sanitation Data'!H172))="","",OFFSET('Sanitation Data'!$H$29,0,10*ROW('Sanitation Data'!H172)))</f>
        <v/>
      </c>
      <c r="DG178" s="276" t="str">
        <f ca="true">+IF(OFFSET('Sanitation Data'!$H$30,0,10*ROW('Sanitation Data'!H172))="","",OFFSET('Sanitation Data'!$H$30,0,10*ROW('Sanitation Data'!H172)))</f>
        <v/>
      </c>
      <c r="DH178" s="276" t="str">
        <f ca="true">+IF(OFFSET('Sanitation Data'!$H$31,0,10*ROW('Sanitation Data'!H172))="","",OFFSET('Sanitation Data'!$H$31,0,10*ROW('Sanitation Data'!H172)))</f>
        <v/>
      </c>
      <c r="DI178" s="276" t="str">
        <f ca="true">+IF(OFFSET('Sanitation Data'!$H$32,0,10*ROW('Sanitation Data'!H172))="","",OFFSET('Sanitation Data'!$H$32,0,10*ROW('Sanitation Data'!H172)))</f>
        <v/>
      </c>
      <c r="DJ178" s="276" t="str">
        <f ca="true">+IF(OFFSET('Sanitation Data'!$I$28,0,10*ROW('Sanitation Data'!I172))="","",OFFSET('Sanitation Data'!$I$28,0,10*ROW('Sanitation Data'!I172)))</f>
        <v/>
      </c>
      <c r="DK178" s="276" t="str">
        <f ca="true">+IF(OFFSET('Sanitation Data'!$I$29,0,10*ROW('Sanitation Data'!I172))="","",OFFSET('Sanitation Data'!$I$29,0,10*ROW('Sanitation Data'!I172)))</f>
        <v/>
      </c>
      <c r="DL178" s="276" t="str">
        <f ca="true">+IF(OFFSET('Sanitation Data'!$I$30,0,10*ROW('Sanitation Data'!I172))="","",OFFSET('Sanitation Data'!$I$30,0,10*ROW('Sanitation Data'!I172)))</f>
        <v/>
      </c>
      <c r="DM178" s="276" t="str">
        <f ca="true">+IF(OFFSET('Sanitation Data'!$I$31,0,10*ROW('Sanitation Data'!I172))="","",OFFSET('Sanitation Data'!$I$31,0,10*ROW('Sanitation Data'!I172)))</f>
        <v/>
      </c>
      <c r="DN178" s="276" t="str">
        <f ca="true">+IF(OFFSET('Sanitation Data'!$I$32,0,10*ROW('Sanitation Data'!I172))="","",OFFSET('Sanitation Data'!$I$32,0,10*ROW('Sanitation Data'!I172)))</f>
        <v/>
      </c>
      <c r="DO178" s="276" t="str">
        <f ca="true">+IF(OFFSET('Hygiene Data'!$D$11,0,10*ROW('Hygiene Data'!D172))="","",OFFSET('Hygiene Data'!$D$11,0,10*ROW('Hygiene Data'!D172)))</f>
        <v/>
      </c>
      <c r="DP178" s="276" t="str">
        <f ca="true">+IF(OFFSET('Hygiene Data'!$D$12,0,10*ROW('Hygiene Data'!D172))="","",OFFSET('Hygiene Data'!$D$12,0,10*ROW('Hygiene Data'!D172)))</f>
        <v/>
      </c>
      <c r="DQ178" s="276" t="str">
        <f ca="true">+IF(OFFSET('Hygiene Data'!$D$13,0,10*ROW('Hygiene Data'!D172))="","",OFFSET('Hygiene Data'!$D$13,0,10*ROW('Hygiene Data'!D172)))</f>
        <v/>
      </c>
      <c r="DR178" s="276" t="str">
        <f ca="true">+IF(OFFSET('Hygiene Data'!$E$11,0,10*ROW('Hygiene Data'!E172))="","",OFFSET('Hygiene Data'!$E$11,0,10*ROW('Hygiene Data'!E172)))</f>
        <v/>
      </c>
      <c r="DS178" s="276" t="str">
        <f ca="true">+IF(OFFSET('Hygiene Data'!$E$12,0,10*ROW('Hygiene Data'!E172))="","",OFFSET('Hygiene Data'!$E$12,0,10*ROW('Hygiene Data'!E172)))</f>
        <v/>
      </c>
      <c r="DT178" s="276" t="str">
        <f ca="true">+IF(OFFSET('Hygiene Data'!$E$13,0,10*ROW('Hygiene Data'!E172))="","",OFFSET('Hygiene Data'!$E$13,0,10*ROW('Hygiene Data'!E172)))</f>
        <v/>
      </c>
      <c r="DU178" s="276" t="str">
        <f ca="true">+IF(OFFSET('Hygiene Data'!$F$11,0,10*ROW('Hygiene Data'!F172))="","",OFFSET('Hygiene Data'!$F$11,0,10*ROW('Hygiene Data'!F172)))</f>
        <v/>
      </c>
      <c r="DV178" s="276" t="str">
        <f ca="true">+IF(OFFSET('Hygiene Data'!$F$12,0,10*ROW('Hygiene Data'!F172))="","",OFFSET('Hygiene Data'!$F$12,0,10*ROW('Hygiene Data'!F172)))</f>
        <v/>
      </c>
      <c r="DW178" s="276" t="str">
        <f ca="true">+IF(OFFSET('Hygiene Data'!$F$13,0,10*ROW('Hygiene Data'!F172))="","",OFFSET('Hygiene Data'!$F$13,0,10*ROW('Hygiene Data'!F172)))</f>
        <v/>
      </c>
      <c r="DX178" s="276" t="str">
        <f ca="true">+IF(OFFSET('Hygiene Data'!$G$11,0,10*ROW('Hygiene Data'!G172))="","",OFFSET('Hygiene Data'!$G$11,0,10*ROW('Hygiene Data'!G172)))</f>
        <v/>
      </c>
      <c r="DY178" s="276" t="str">
        <f ca="true">+IF(OFFSET('Hygiene Data'!$G$12,0,10*ROW('Hygiene Data'!G172))="","",OFFSET('Hygiene Data'!$G$12,0,10*ROW('Hygiene Data'!G172)))</f>
        <v/>
      </c>
      <c r="DZ178" s="276" t="str">
        <f ca="true">+IF(OFFSET('Hygiene Data'!$G$13,0,10*ROW('Hygiene Data'!G172))="","",OFFSET('Hygiene Data'!$G$13,0,10*ROW('Hygiene Data'!G172)))</f>
        <v/>
      </c>
      <c r="EA178" s="276" t="str">
        <f ca="true">+IF(OFFSET('Hygiene Data'!$H$11,0,10*ROW('Hygiene Data'!H172))="","",OFFSET('Hygiene Data'!$H$11,0,10*ROW('Hygiene Data'!H172)))</f>
        <v/>
      </c>
      <c r="EB178" s="276" t="str">
        <f ca="true">+IF(OFFSET('Hygiene Data'!$H$12,0,10*ROW('Hygiene Data'!H172))="","",OFFSET('Hygiene Data'!$H$12,0,10*ROW('Hygiene Data'!H172)))</f>
        <v/>
      </c>
      <c r="EC178" s="276" t="str">
        <f ca="true">+IF(OFFSET('Hygiene Data'!$H$13,0,10*ROW('Hygiene Data'!H172))="","",OFFSET('Hygiene Data'!$H$13,0,10*ROW('Hygiene Data'!H172)))</f>
        <v/>
      </c>
      <c r="ED178" s="276" t="str">
        <f ca="true">+IF(OFFSET('Hygiene Data'!$I$11,0,10*ROW('Hygiene Data'!I172))="","",OFFSET('Hygiene Data'!$I$11,0,10*ROW('Hygiene Data'!I172)))</f>
        <v/>
      </c>
      <c r="EE178" s="276" t="str">
        <f ca="true">+IF(OFFSET('Hygiene Data'!$I$12,0,10*ROW('Hygiene Data'!I172))="","",OFFSET('Hygiene Data'!$I$12,0,10*ROW('Hygiene Data'!I172)))</f>
        <v/>
      </c>
      <c r="EF178" s="276"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2"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6"/>
      <c r="BS179" s="276" t="str">
        <f ca="true">+IF(OFFSET('Water Data'!$D$27,0,10*ROW('Water Data'!D173))="","",OFFSET('Water Data'!$D$27,0,10*ROW('Water Data'!D173)))</f>
        <v/>
      </c>
      <c r="BT179" s="276" t="str">
        <f ca="true">+IF(OFFSET('Water Data'!$D$28,0,10*ROW('Water Data'!D173))="","",OFFSET('Water Data'!$D$28,0,10*ROW('Water Data'!D173)))</f>
        <v/>
      </c>
      <c r="BU179" s="276" t="str">
        <f ca="true">+IF(OFFSET('Water Data'!$D$29,0,10*ROW('Water Data'!D173))="","",OFFSET('Water Data'!$D$29,0,10*ROW('Water Data'!D173)))</f>
        <v/>
      </c>
      <c r="BV179" s="276" t="str">
        <f ca="true">+IF(OFFSET('Water Data'!$E$27,0,10*ROW('Water Data'!E173))="","",OFFSET('Water Data'!$E$27,0,10*ROW('Water Data'!E173)))</f>
        <v/>
      </c>
      <c r="BW179" s="276" t="str">
        <f ca="true">+IF(OFFSET('Water Data'!$E$28,0,10*ROW('Water Data'!E173))="","",OFFSET('Water Data'!$E$28,0,10*ROW('Water Data'!E173)))</f>
        <v/>
      </c>
      <c r="BX179" s="276" t="str">
        <f ca="true">+IF(OFFSET('Water Data'!$E$29,0,10*ROW('Water Data'!E173))="","",OFFSET('Water Data'!$E$29,0,10*ROW('Water Data'!E173)))</f>
        <v/>
      </c>
      <c r="BY179" s="276" t="str">
        <f ca="true">+IF(OFFSET('Water Data'!$F$27,0,10*ROW('Water Data'!F173))="","",OFFSET('Water Data'!$F$27,0,10*ROW('Water Data'!F173)))</f>
        <v/>
      </c>
      <c r="BZ179" s="276" t="str">
        <f ca="true">+IF(OFFSET('Water Data'!$F$28,0,10*ROW('Water Data'!F173))="","",OFFSET('Water Data'!$F$28,0,10*ROW('Water Data'!F173)))</f>
        <v/>
      </c>
      <c r="CA179" s="276" t="str">
        <f ca="true">+IF(OFFSET('Water Data'!$F$29,0,10*ROW('Water Data'!F173))="","",OFFSET('Water Data'!$F$29,0,10*ROW('Water Data'!F173)))</f>
        <v/>
      </c>
      <c r="CB179" s="276" t="str">
        <f ca="true">+IF(OFFSET('Water Data'!$G$27,0,10*ROW('Water Data'!G173))="","",OFFSET('Water Data'!$G$27,0,10*ROW('Water Data'!G173)))</f>
        <v/>
      </c>
      <c r="CC179" s="276" t="str">
        <f ca="true">+IF(OFFSET('Water Data'!$G$28,0,10*ROW('Water Data'!G173))="","",OFFSET('Water Data'!$G$28,0,10*ROW('Water Data'!G173)))</f>
        <v/>
      </c>
      <c r="CD179" s="276" t="str">
        <f ca="true">+IF(OFFSET('Water Data'!$G$29,0,10*ROW('Water Data'!G173))="","",OFFSET('Water Data'!$G$29,0,10*ROW('Water Data'!G173)))</f>
        <v/>
      </c>
      <c r="CE179" s="276" t="str">
        <f ca="true">+IF(OFFSET('Water Data'!$H$27,0,10*ROW('Water Data'!H173))="","",OFFSET('Water Data'!$H$27,0,10*ROW('Water Data'!H173)))</f>
        <v/>
      </c>
      <c r="CF179" s="276" t="str">
        <f ca="true">+IF(OFFSET('Water Data'!$H$28,0,10*ROW('Water Data'!H173))="","",OFFSET('Water Data'!$H$28,0,10*ROW('Water Data'!H173)))</f>
        <v/>
      </c>
      <c r="CG179" s="276" t="str">
        <f ca="true">+IF(OFFSET('Water Data'!$H$29,0,10*ROW('Water Data'!H173))="","",OFFSET('Water Data'!$H$29,0,10*ROW('Water Data'!H173)))</f>
        <v/>
      </c>
      <c r="CH179" s="276" t="str">
        <f ca="true">+IF(OFFSET('Water Data'!$I$27,0,10*ROW('Water Data'!I173))="","",OFFSET('Water Data'!$I$27,0,10*ROW('Water Data'!I173)))</f>
        <v/>
      </c>
      <c r="CI179" s="276" t="str">
        <f ca="true">+IF(OFFSET('Water Data'!$I$28,0,10*ROW('Water Data'!I173))="","",OFFSET('Water Data'!$I$28,0,10*ROW('Water Data'!I173)))</f>
        <v/>
      </c>
      <c r="CJ179" s="276" t="str">
        <f ca="true">+IF(OFFSET('Water Data'!$I$29,0,10*ROW('Water Data'!I173))="","",OFFSET('Water Data'!$I$29,0,10*ROW('Water Data'!I173)))</f>
        <v/>
      </c>
      <c r="CK179" s="276" t="str">
        <f ca="true">+IF(OFFSET('Sanitation Data'!$D$28,0,10*ROW('Sanitation Data'!D173))="","",OFFSET('Sanitation Data'!$D$28,0,10*ROW('Sanitation Data'!D173)))</f>
        <v/>
      </c>
      <c r="CL179" s="276" t="str">
        <f ca="true">+IF(OFFSET('Sanitation Data'!$D$29,0,10*ROW('Sanitation Data'!D173))="","",OFFSET('Sanitation Data'!$D$29,0,10*ROW('Sanitation Data'!D173)))</f>
        <v/>
      </c>
      <c r="CM179" s="276" t="str">
        <f ca="true">+IF(OFFSET('Sanitation Data'!$D$30,0,10*ROW('Sanitation Data'!D173))="","",OFFSET('Sanitation Data'!$D$30,0,10*ROW('Sanitation Data'!D173)))</f>
        <v/>
      </c>
      <c r="CN179" s="276" t="str">
        <f ca="true">+IF(OFFSET('Sanitation Data'!$D$31,0,10*ROW('Sanitation Data'!D173))="","",OFFSET('Sanitation Data'!$D$31,0,10*ROW('Sanitation Data'!D173)))</f>
        <v/>
      </c>
      <c r="CO179" s="276" t="str">
        <f ca="true">+IF(OFFSET('Sanitation Data'!$D$32,0,10*ROW('Sanitation Data'!D173))="","",OFFSET('Sanitation Data'!$D$32,0,10*ROW('Sanitation Data'!D173)))</f>
        <v/>
      </c>
      <c r="CP179" s="276" t="str">
        <f ca="true">+IF(OFFSET('Sanitation Data'!$E$28,0,10*ROW('Sanitation Data'!E173))="","",OFFSET('Sanitation Data'!$E$28,0,10*ROW('Sanitation Data'!E173)))</f>
        <v/>
      </c>
      <c r="CQ179" s="276" t="str">
        <f ca="true">+IF(OFFSET('Sanitation Data'!$E$29,0,10*ROW('Sanitation Data'!E173))="","",OFFSET('Sanitation Data'!$E$29,0,10*ROW('Sanitation Data'!E173)))</f>
        <v/>
      </c>
      <c r="CR179" s="276" t="str">
        <f ca="true">+IF(OFFSET('Sanitation Data'!$E$30,0,10*ROW('Sanitation Data'!E173))="","",OFFSET('Sanitation Data'!$E$30,0,10*ROW('Sanitation Data'!E173)))</f>
        <v/>
      </c>
      <c r="CS179" s="276" t="str">
        <f ca="true">+IF(OFFSET('Sanitation Data'!$E$31,0,10*ROW('Sanitation Data'!E173))="","",OFFSET('Sanitation Data'!$E$31,0,10*ROW('Sanitation Data'!E173)))</f>
        <v/>
      </c>
      <c r="CT179" s="276" t="str">
        <f ca="true">+IF(OFFSET('Sanitation Data'!$E$32,0,10*ROW('Sanitation Data'!E173))="","",OFFSET('Sanitation Data'!$E$32,0,10*ROW('Sanitation Data'!E173)))</f>
        <v/>
      </c>
      <c r="CU179" s="276" t="str">
        <f ca="true">+IF(OFFSET('Sanitation Data'!$F$28,0,10*ROW('Sanitation Data'!F173))="","",OFFSET('Sanitation Data'!$F$28,0,10*ROW('Sanitation Data'!F173)))</f>
        <v/>
      </c>
      <c r="CV179" s="276" t="str">
        <f ca="true">+IF(OFFSET('Sanitation Data'!$F$29,0,10*ROW('Sanitation Data'!F173))="","",OFFSET('Sanitation Data'!$F$29,0,10*ROW('Sanitation Data'!F173)))</f>
        <v/>
      </c>
      <c r="CW179" s="276" t="str">
        <f ca="true">+IF(OFFSET('Sanitation Data'!$F$30,0,10*ROW('Sanitation Data'!F173))="","",OFFSET('Sanitation Data'!$F$30,0,10*ROW('Sanitation Data'!F173)))</f>
        <v/>
      </c>
      <c r="CX179" s="276" t="str">
        <f ca="true">+IF(OFFSET('Sanitation Data'!$F$31,0,10*ROW('Sanitation Data'!F173))="","",OFFSET('Sanitation Data'!$F$31,0,10*ROW('Sanitation Data'!F173)))</f>
        <v/>
      </c>
      <c r="CY179" s="276" t="str">
        <f ca="true">+IF(OFFSET('Sanitation Data'!$F$32,0,10*ROW('Sanitation Data'!F173))="","",OFFSET('Sanitation Data'!$F$32,0,10*ROW('Sanitation Data'!F173)))</f>
        <v/>
      </c>
      <c r="CZ179" s="276" t="str">
        <f ca="true">+IF(OFFSET('Sanitation Data'!$G$28,0,10*ROW('Sanitation Data'!G173))="","",OFFSET('Sanitation Data'!$G$28,0,10*ROW('Sanitation Data'!G173)))</f>
        <v/>
      </c>
      <c r="DA179" s="276" t="str">
        <f ca="true">+IF(OFFSET('Sanitation Data'!$G$29,0,10*ROW('Sanitation Data'!G173))="","",OFFSET('Sanitation Data'!$G$29,0,10*ROW('Sanitation Data'!G173)))</f>
        <v/>
      </c>
      <c r="DB179" s="276" t="str">
        <f ca="true">+IF(OFFSET('Sanitation Data'!$G$30,0,10*ROW('Sanitation Data'!G173))="","",OFFSET('Sanitation Data'!$G$30,0,10*ROW('Sanitation Data'!G173)))</f>
        <v/>
      </c>
      <c r="DC179" s="276" t="str">
        <f ca="true">+IF(OFFSET('Sanitation Data'!$G$31,0,10*ROW('Sanitation Data'!G173))="","",OFFSET('Sanitation Data'!$G$31,0,10*ROW('Sanitation Data'!G173)))</f>
        <v/>
      </c>
      <c r="DD179" s="276" t="str">
        <f ca="true">+IF(OFFSET('Sanitation Data'!$G$32,0,10*ROW('Sanitation Data'!G173))="","",OFFSET('Sanitation Data'!$G$32,0,10*ROW('Sanitation Data'!G173)))</f>
        <v/>
      </c>
      <c r="DE179" s="276" t="str">
        <f ca="true">+IF(OFFSET('Sanitation Data'!$H$28,0,10*ROW('Sanitation Data'!H173))="","",OFFSET('Sanitation Data'!$H$28,0,10*ROW('Sanitation Data'!H173)))</f>
        <v/>
      </c>
      <c r="DF179" s="276" t="str">
        <f ca="true">+IF(OFFSET('Sanitation Data'!$H$29,0,10*ROW('Sanitation Data'!H173))="","",OFFSET('Sanitation Data'!$H$29,0,10*ROW('Sanitation Data'!H173)))</f>
        <v/>
      </c>
      <c r="DG179" s="276" t="str">
        <f ca="true">+IF(OFFSET('Sanitation Data'!$H$30,0,10*ROW('Sanitation Data'!H173))="","",OFFSET('Sanitation Data'!$H$30,0,10*ROW('Sanitation Data'!H173)))</f>
        <v/>
      </c>
      <c r="DH179" s="276" t="str">
        <f ca="true">+IF(OFFSET('Sanitation Data'!$H$31,0,10*ROW('Sanitation Data'!H173))="","",OFFSET('Sanitation Data'!$H$31,0,10*ROW('Sanitation Data'!H173)))</f>
        <v/>
      </c>
      <c r="DI179" s="276" t="str">
        <f ca="true">+IF(OFFSET('Sanitation Data'!$H$32,0,10*ROW('Sanitation Data'!H173))="","",OFFSET('Sanitation Data'!$H$32,0,10*ROW('Sanitation Data'!H173)))</f>
        <v/>
      </c>
      <c r="DJ179" s="276" t="str">
        <f ca="true">+IF(OFFSET('Sanitation Data'!$I$28,0,10*ROW('Sanitation Data'!I173))="","",OFFSET('Sanitation Data'!$I$28,0,10*ROW('Sanitation Data'!I173)))</f>
        <v/>
      </c>
      <c r="DK179" s="276" t="str">
        <f ca="true">+IF(OFFSET('Sanitation Data'!$I$29,0,10*ROW('Sanitation Data'!I173))="","",OFFSET('Sanitation Data'!$I$29,0,10*ROW('Sanitation Data'!I173)))</f>
        <v/>
      </c>
      <c r="DL179" s="276" t="str">
        <f ca="true">+IF(OFFSET('Sanitation Data'!$I$30,0,10*ROW('Sanitation Data'!I173))="","",OFFSET('Sanitation Data'!$I$30,0,10*ROW('Sanitation Data'!I173)))</f>
        <v/>
      </c>
      <c r="DM179" s="276" t="str">
        <f ca="true">+IF(OFFSET('Sanitation Data'!$I$31,0,10*ROW('Sanitation Data'!I173))="","",OFFSET('Sanitation Data'!$I$31,0,10*ROW('Sanitation Data'!I173)))</f>
        <v/>
      </c>
      <c r="DN179" s="276" t="str">
        <f ca="true">+IF(OFFSET('Sanitation Data'!$I$32,0,10*ROW('Sanitation Data'!I173))="","",OFFSET('Sanitation Data'!$I$32,0,10*ROW('Sanitation Data'!I173)))</f>
        <v/>
      </c>
      <c r="DO179" s="276" t="str">
        <f ca="true">+IF(OFFSET('Hygiene Data'!$D$11,0,10*ROW('Hygiene Data'!D173))="","",OFFSET('Hygiene Data'!$D$11,0,10*ROW('Hygiene Data'!D173)))</f>
        <v/>
      </c>
      <c r="DP179" s="276" t="str">
        <f ca="true">+IF(OFFSET('Hygiene Data'!$D$12,0,10*ROW('Hygiene Data'!D173))="","",OFFSET('Hygiene Data'!$D$12,0,10*ROW('Hygiene Data'!D173)))</f>
        <v/>
      </c>
      <c r="DQ179" s="276" t="str">
        <f ca="true">+IF(OFFSET('Hygiene Data'!$D$13,0,10*ROW('Hygiene Data'!D173))="","",OFFSET('Hygiene Data'!$D$13,0,10*ROW('Hygiene Data'!D173)))</f>
        <v/>
      </c>
      <c r="DR179" s="276" t="str">
        <f ca="true">+IF(OFFSET('Hygiene Data'!$E$11,0,10*ROW('Hygiene Data'!E173))="","",OFFSET('Hygiene Data'!$E$11,0,10*ROW('Hygiene Data'!E173)))</f>
        <v/>
      </c>
      <c r="DS179" s="276" t="str">
        <f ca="true">+IF(OFFSET('Hygiene Data'!$E$12,0,10*ROW('Hygiene Data'!E173))="","",OFFSET('Hygiene Data'!$E$12,0,10*ROW('Hygiene Data'!E173)))</f>
        <v/>
      </c>
      <c r="DT179" s="276" t="str">
        <f ca="true">+IF(OFFSET('Hygiene Data'!$E$13,0,10*ROW('Hygiene Data'!E173))="","",OFFSET('Hygiene Data'!$E$13,0,10*ROW('Hygiene Data'!E173)))</f>
        <v/>
      </c>
      <c r="DU179" s="276" t="str">
        <f ca="true">+IF(OFFSET('Hygiene Data'!$F$11,0,10*ROW('Hygiene Data'!F173))="","",OFFSET('Hygiene Data'!$F$11,0,10*ROW('Hygiene Data'!F173)))</f>
        <v/>
      </c>
      <c r="DV179" s="276" t="str">
        <f ca="true">+IF(OFFSET('Hygiene Data'!$F$12,0,10*ROW('Hygiene Data'!F173))="","",OFFSET('Hygiene Data'!$F$12,0,10*ROW('Hygiene Data'!F173)))</f>
        <v/>
      </c>
      <c r="DW179" s="276" t="str">
        <f ca="true">+IF(OFFSET('Hygiene Data'!$F$13,0,10*ROW('Hygiene Data'!F173))="","",OFFSET('Hygiene Data'!$F$13,0,10*ROW('Hygiene Data'!F173)))</f>
        <v/>
      </c>
      <c r="DX179" s="276" t="str">
        <f ca="true">+IF(OFFSET('Hygiene Data'!$G$11,0,10*ROW('Hygiene Data'!G173))="","",OFFSET('Hygiene Data'!$G$11,0,10*ROW('Hygiene Data'!G173)))</f>
        <v/>
      </c>
      <c r="DY179" s="276" t="str">
        <f ca="true">+IF(OFFSET('Hygiene Data'!$G$12,0,10*ROW('Hygiene Data'!G173))="","",OFFSET('Hygiene Data'!$G$12,0,10*ROW('Hygiene Data'!G173)))</f>
        <v/>
      </c>
      <c r="DZ179" s="276" t="str">
        <f ca="true">+IF(OFFSET('Hygiene Data'!$G$13,0,10*ROW('Hygiene Data'!G173))="","",OFFSET('Hygiene Data'!$G$13,0,10*ROW('Hygiene Data'!G173)))</f>
        <v/>
      </c>
      <c r="EA179" s="276" t="str">
        <f ca="true">+IF(OFFSET('Hygiene Data'!$H$11,0,10*ROW('Hygiene Data'!H173))="","",OFFSET('Hygiene Data'!$H$11,0,10*ROW('Hygiene Data'!H173)))</f>
        <v/>
      </c>
      <c r="EB179" s="276" t="str">
        <f ca="true">+IF(OFFSET('Hygiene Data'!$H$12,0,10*ROW('Hygiene Data'!H173))="","",OFFSET('Hygiene Data'!$H$12,0,10*ROW('Hygiene Data'!H173)))</f>
        <v/>
      </c>
      <c r="EC179" s="276" t="str">
        <f ca="true">+IF(OFFSET('Hygiene Data'!$H$13,0,10*ROW('Hygiene Data'!H173))="","",OFFSET('Hygiene Data'!$H$13,0,10*ROW('Hygiene Data'!H173)))</f>
        <v/>
      </c>
      <c r="ED179" s="276" t="str">
        <f ca="true">+IF(OFFSET('Hygiene Data'!$I$11,0,10*ROW('Hygiene Data'!I173))="","",OFFSET('Hygiene Data'!$I$11,0,10*ROW('Hygiene Data'!I173)))</f>
        <v/>
      </c>
      <c r="EE179" s="276" t="str">
        <f ca="true">+IF(OFFSET('Hygiene Data'!$I$12,0,10*ROW('Hygiene Data'!I173))="","",OFFSET('Hygiene Data'!$I$12,0,10*ROW('Hygiene Data'!I173)))</f>
        <v/>
      </c>
      <c r="EF179" s="276"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2"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6"/>
      <c r="BS180" s="276" t="str">
        <f ca="true">+IF(OFFSET('Water Data'!$D$27,0,10*ROW('Water Data'!D174))="","",OFFSET('Water Data'!$D$27,0,10*ROW('Water Data'!D174)))</f>
        <v/>
      </c>
      <c r="BT180" s="276" t="str">
        <f ca="true">+IF(OFFSET('Water Data'!$D$28,0,10*ROW('Water Data'!D174))="","",OFFSET('Water Data'!$D$28,0,10*ROW('Water Data'!D174)))</f>
        <v/>
      </c>
      <c r="BU180" s="276" t="str">
        <f ca="true">+IF(OFFSET('Water Data'!$D$29,0,10*ROW('Water Data'!D174))="","",OFFSET('Water Data'!$D$29,0,10*ROW('Water Data'!D174)))</f>
        <v/>
      </c>
      <c r="BV180" s="276" t="str">
        <f ca="true">+IF(OFFSET('Water Data'!$E$27,0,10*ROW('Water Data'!E174))="","",OFFSET('Water Data'!$E$27,0,10*ROW('Water Data'!E174)))</f>
        <v/>
      </c>
      <c r="BW180" s="276" t="str">
        <f ca="true">+IF(OFFSET('Water Data'!$E$28,0,10*ROW('Water Data'!E174))="","",OFFSET('Water Data'!$E$28,0,10*ROW('Water Data'!E174)))</f>
        <v/>
      </c>
      <c r="BX180" s="276" t="str">
        <f ca="true">+IF(OFFSET('Water Data'!$E$29,0,10*ROW('Water Data'!E174))="","",OFFSET('Water Data'!$E$29,0,10*ROW('Water Data'!E174)))</f>
        <v/>
      </c>
      <c r="BY180" s="276" t="str">
        <f ca="true">+IF(OFFSET('Water Data'!$F$27,0,10*ROW('Water Data'!F174))="","",OFFSET('Water Data'!$F$27,0,10*ROW('Water Data'!F174)))</f>
        <v/>
      </c>
      <c r="BZ180" s="276" t="str">
        <f ca="true">+IF(OFFSET('Water Data'!$F$28,0,10*ROW('Water Data'!F174))="","",OFFSET('Water Data'!$F$28,0,10*ROW('Water Data'!F174)))</f>
        <v/>
      </c>
      <c r="CA180" s="276" t="str">
        <f ca="true">+IF(OFFSET('Water Data'!$F$29,0,10*ROW('Water Data'!F174))="","",OFFSET('Water Data'!$F$29,0,10*ROW('Water Data'!F174)))</f>
        <v/>
      </c>
      <c r="CB180" s="276" t="str">
        <f ca="true">+IF(OFFSET('Water Data'!$G$27,0,10*ROW('Water Data'!G174))="","",OFFSET('Water Data'!$G$27,0,10*ROW('Water Data'!G174)))</f>
        <v/>
      </c>
      <c r="CC180" s="276" t="str">
        <f ca="true">+IF(OFFSET('Water Data'!$G$28,0,10*ROW('Water Data'!G174))="","",OFFSET('Water Data'!$G$28,0,10*ROW('Water Data'!G174)))</f>
        <v/>
      </c>
      <c r="CD180" s="276" t="str">
        <f ca="true">+IF(OFFSET('Water Data'!$G$29,0,10*ROW('Water Data'!G174))="","",OFFSET('Water Data'!$G$29,0,10*ROW('Water Data'!G174)))</f>
        <v/>
      </c>
      <c r="CE180" s="276" t="str">
        <f ca="true">+IF(OFFSET('Water Data'!$H$27,0,10*ROW('Water Data'!H174))="","",OFFSET('Water Data'!$H$27,0,10*ROW('Water Data'!H174)))</f>
        <v/>
      </c>
      <c r="CF180" s="276" t="str">
        <f ca="true">+IF(OFFSET('Water Data'!$H$28,0,10*ROW('Water Data'!H174))="","",OFFSET('Water Data'!$H$28,0,10*ROW('Water Data'!H174)))</f>
        <v/>
      </c>
      <c r="CG180" s="276" t="str">
        <f ca="true">+IF(OFFSET('Water Data'!$H$29,0,10*ROW('Water Data'!H174))="","",OFFSET('Water Data'!$H$29,0,10*ROW('Water Data'!H174)))</f>
        <v/>
      </c>
      <c r="CH180" s="276" t="str">
        <f ca="true">+IF(OFFSET('Water Data'!$I$27,0,10*ROW('Water Data'!I174))="","",OFFSET('Water Data'!$I$27,0,10*ROW('Water Data'!I174)))</f>
        <v/>
      </c>
      <c r="CI180" s="276" t="str">
        <f ca="true">+IF(OFFSET('Water Data'!$I$28,0,10*ROW('Water Data'!I174))="","",OFFSET('Water Data'!$I$28,0,10*ROW('Water Data'!I174)))</f>
        <v/>
      </c>
      <c r="CJ180" s="276" t="str">
        <f ca="true">+IF(OFFSET('Water Data'!$I$29,0,10*ROW('Water Data'!I174))="","",OFFSET('Water Data'!$I$29,0,10*ROW('Water Data'!I174)))</f>
        <v/>
      </c>
      <c r="CK180" s="276" t="str">
        <f ca="true">+IF(OFFSET('Sanitation Data'!$D$28,0,10*ROW('Sanitation Data'!D174))="","",OFFSET('Sanitation Data'!$D$28,0,10*ROW('Sanitation Data'!D174)))</f>
        <v/>
      </c>
      <c r="CL180" s="276" t="str">
        <f ca="true">+IF(OFFSET('Sanitation Data'!$D$29,0,10*ROW('Sanitation Data'!D174))="","",OFFSET('Sanitation Data'!$D$29,0,10*ROW('Sanitation Data'!D174)))</f>
        <v/>
      </c>
      <c r="CM180" s="276" t="str">
        <f ca="true">+IF(OFFSET('Sanitation Data'!$D$30,0,10*ROW('Sanitation Data'!D174))="","",OFFSET('Sanitation Data'!$D$30,0,10*ROW('Sanitation Data'!D174)))</f>
        <v/>
      </c>
      <c r="CN180" s="276" t="str">
        <f ca="true">+IF(OFFSET('Sanitation Data'!$D$31,0,10*ROW('Sanitation Data'!D174))="","",OFFSET('Sanitation Data'!$D$31,0,10*ROW('Sanitation Data'!D174)))</f>
        <v/>
      </c>
      <c r="CO180" s="276" t="str">
        <f ca="true">+IF(OFFSET('Sanitation Data'!$D$32,0,10*ROW('Sanitation Data'!D174))="","",OFFSET('Sanitation Data'!$D$32,0,10*ROW('Sanitation Data'!D174)))</f>
        <v/>
      </c>
      <c r="CP180" s="276" t="str">
        <f ca="true">+IF(OFFSET('Sanitation Data'!$E$28,0,10*ROW('Sanitation Data'!E174))="","",OFFSET('Sanitation Data'!$E$28,0,10*ROW('Sanitation Data'!E174)))</f>
        <v/>
      </c>
      <c r="CQ180" s="276" t="str">
        <f ca="true">+IF(OFFSET('Sanitation Data'!$E$29,0,10*ROW('Sanitation Data'!E174))="","",OFFSET('Sanitation Data'!$E$29,0,10*ROW('Sanitation Data'!E174)))</f>
        <v/>
      </c>
      <c r="CR180" s="276" t="str">
        <f ca="true">+IF(OFFSET('Sanitation Data'!$E$30,0,10*ROW('Sanitation Data'!E174))="","",OFFSET('Sanitation Data'!$E$30,0,10*ROW('Sanitation Data'!E174)))</f>
        <v/>
      </c>
      <c r="CS180" s="276" t="str">
        <f ca="true">+IF(OFFSET('Sanitation Data'!$E$31,0,10*ROW('Sanitation Data'!E174))="","",OFFSET('Sanitation Data'!$E$31,0,10*ROW('Sanitation Data'!E174)))</f>
        <v/>
      </c>
      <c r="CT180" s="276" t="str">
        <f ca="true">+IF(OFFSET('Sanitation Data'!$E$32,0,10*ROW('Sanitation Data'!E174))="","",OFFSET('Sanitation Data'!$E$32,0,10*ROW('Sanitation Data'!E174)))</f>
        <v/>
      </c>
      <c r="CU180" s="276" t="str">
        <f ca="true">+IF(OFFSET('Sanitation Data'!$F$28,0,10*ROW('Sanitation Data'!F174))="","",OFFSET('Sanitation Data'!$F$28,0,10*ROW('Sanitation Data'!F174)))</f>
        <v/>
      </c>
      <c r="CV180" s="276" t="str">
        <f ca="true">+IF(OFFSET('Sanitation Data'!$F$29,0,10*ROW('Sanitation Data'!F174))="","",OFFSET('Sanitation Data'!$F$29,0,10*ROW('Sanitation Data'!F174)))</f>
        <v/>
      </c>
      <c r="CW180" s="276" t="str">
        <f ca="true">+IF(OFFSET('Sanitation Data'!$F$30,0,10*ROW('Sanitation Data'!F174))="","",OFFSET('Sanitation Data'!$F$30,0,10*ROW('Sanitation Data'!F174)))</f>
        <v/>
      </c>
      <c r="CX180" s="276" t="str">
        <f ca="true">+IF(OFFSET('Sanitation Data'!$F$31,0,10*ROW('Sanitation Data'!F174))="","",OFFSET('Sanitation Data'!$F$31,0,10*ROW('Sanitation Data'!F174)))</f>
        <v/>
      </c>
      <c r="CY180" s="276" t="str">
        <f ca="true">+IF(OFFSET('Sanitation Data'!$F$32,0,10*ROW('Sanitation Data'!F174))="","",OFFSET('Sanitation Data'!$F$32,0,10*ROW('Sanitation Data'!F174)))</f>
        <v/>
      </c>
      <c r="CZ180" s="276" t="str">
        <f ca="true">+IF(OFFSET('Sanitation Data'!$G$28,0,10*ROW('Sanitation Data'!G174))="","",OFFSET('Sanitation Data'!$G$28,0,10*ROW('Sanitation Data'!G174)))</f>
        <v/>
      </c>
      <c r="DA180" s="276" t="str">
        <f ca="true">+IF(OFFSET('Sanitation Data'!$G$29,0,10*ROW('Sanitation Data'!G174))="","",OFFSET('Sanitation Data'!$G$29,0,10*ROW('Sanitation Data'!G174)))</f>
        <v/>
      </c>
      <c r="DB180" s="276" t="str">
        <f ca="true">+IF(OFFSET('Sanitation Data'!$G$30,0,10*ROW('Sanitation Data'!G174))="","",OFFSET('Sanitation Data'!$G$30,0,10*ROW('Sanitation Data'!G174)))</f>
        <v/>
      </c>
      <c r="DC180" s="276" t="str">
        <f ca="true">+IF(OFFSET('Sanitation Data'!$G$31,0,10*ROW('Sanitation Data'!G174))="","",OFFSET('Sanitation Data'!$G$31,0,10*ROW('Sanitation Data'!G174)))</f>
        <v/>
      </c>
      <c r="DD180" s="276" t="str">
        <f ca="true">+IF(OFFSET('Sanitation Data'!$G$32,0,10*ROW('Sanitation Data'!G174))="","",OFFSET('Sanitation Data'!$G$32,0,10*ROW('Sanitation Data'!G174)))</f>
        <v/>
      </c>
      <c r="DE180" s="276" t="str">
        <f ca="true">+IF(OFFSET('Sanitation Data'!$H$28,0,10*ROW('Sanitation Data'!H174))="","",OFFSET('Sanitation Data'!$H$28,0,10*ROW('Sanitation Data'!H174)))</f>
        <v/>
      </c>
      <c r="DF180" s="276" t="str">
        <f ca="true">+IF(OFFSET('Sanitation Data'!$H$29,0,10*ROW('Sanitation Data'!H174))="","",OFFSET('Sanitation Data'!$H$29,0,10*ROW('Sanitation Data'!H174)))</f>
        <v/>
      </c>
      <c r="DG180" s="276" t="str">
        <f ca="true">+IF(OFFSET('Sanitation Data'!$H$30,0,10*ROW('Sanitation Data'!H174))="","",OFFSET('Sanitation Data'!$H$30,0,10*ROW('Sanitation Data'!H174)))</f>
        <v/>
      </c>
      <c r="DH180" s="276" t="str">
        <f ca="true">+IF(OFFSET('Sanitation Data'!$H$31,0,10*ROW('Sanitation Data'!H174))="","",OFFSET('Sanitation Data'!$H$31,0,10*ROW('Sanitation Data'!H174)))</f>
        <v/>
      </c>
      <c r="DI180" s="276" t="str">
        <f ca="true">+IF(OFFSET('Sanitation Data'!$H$32,0,10*ROW('Sanitation Data'!H174))="","",OFFSET('Sanitation Data'!$H$32,0,10*ROW('Sanitation Data'!H174)))</f>
        <v/>
      </c>
      <c r="DJ180" s="276" t="str">
        <f ca="true">+IF(OFFSET('Sanitation Data'!$I$28,0,10*ROW('Sanitation Data'!I174))="","",OFFSET('Sanitation Data'!$I$28,0,10*ROW('Sanitation Data'!I174)))</f>
        <v/>
      </c>
      <c r="DK180" s="276" t="str">
        <f ca="true">+IF(OFFSET('Sanitation Data'!$I$29,0,10*ROW('Sanitation Data'!I174))="","",OFFSET('Sanitation Data'!$I$29,0,10*ROW('Sanitation Data'!I174)))</f>
        <v/>
      </c>
      <c r="DL180" s="276" t="str">
        <f ca="true">+IF(OFFSET('Sanitation Data'!$I$30,0,10*ROW('Sanitation Data'!I174))="","",OFFSET('Sanitation Data'!$I$30,0,10*ROW('Sanitation Data'!I174)))</f>
        <v/>
      </c>
      <c r="DM180" s="276" t="str">
        <f ca="true">+IF(OFFSET('Sanitation Data'!$I$31,0,10*ROW('Sanitation Data'!I174))="","",OFFSET('Sanitation Data'!$I$31,0,10*ROW('Sanitation Data'!I174)))</f>
        <v/>
      </c>
      <c r="DN180" s="276" t="str">
        <f ca="true">+IF(OFFSET('Sanitation Data'!$I$32,0,10*ROW('Sanitation Data'!I174))="","",OFFSET('Sanitation Data'!$I$32,0,10*ROW('Sanitation Data'!I174)))</f>
        <v/>
      </c>
      <c r="DO180" s="276" t="str">
        <f ca="true">+IF(OFFSET('Hygiene Data'!$D$11,0,10*ROW('Hygiene Data'!D174))="","",OFFSET('Hygiene Data'!$D$11,0,10*ROW('Hygiene Data'!D174)))</f>
        <v/>
      </c>
      <c r="DP180" s="276" t="str">
        <f ca="true">+IF(OFFSET('Hygiene Data'!$D$12,0,10*ROW('Hygiene Data'!D174))="","",OFFSET('Hygiene Data'!$D$12,0,10*ROW('Hygiene Data'!D174)))</f>
        <v/>
      </c>
      <c r="DQ180" s="276" t="str">
        <f ca="true">+IF(OFFSET('Hygiene Data'!$D$13,0,10*ROW('Hygiene Data'!D174))="","",OFFSET('Hygiene Data'!$D$13,0,10*ROW('Hygiene Data'!D174)))</f>
        <v/>
      </c>
      <c r="DR180" s="276" t="str">
        <f ca="true">+IF(OFFSET('Hygiene Data'!$E$11,0,10*ROW('Hygiene Data'!E174))="","",OFFSET('Hygiene Data'!$E$11,0,10*ROW('Hygiene Data'!E174)))</f>
        <v/>
      </c>
      <c r="DS180" s="276" t="str">
        <f ca="true">+IF(OFFSET('Hygiene Data'!$E$12,0,10*ROW('Hygiene Data'!E174))="","",OFFSET('Hygiene Data'!$E$12,0,10*ROW('Hygiene Data'!E174)))</f>
        <v/>
      </c>
      <c r="DT180" s="276" t="str">
        <f ca="true">+IF(OFFSET('Hygiene Data'!$E$13,0,10*ROW('Hygiene Data'!E174))="","",OFFSET('Hygiene Data'!$E$13,0,10*ROW('Hygiene Data'!E174)))</f>
        <v/>
      </c>
      <c r="DU180" s="276" t="str">
        <f ca="true">+IF(OFFSET('Hygiene Data'!$F$11,0,10*ROW('Hygiene Data'!F174))="","",OFFSET('Hygiene Data'!$F$11,0,10*ROW('Hygiene Data'!F174)))</f>
        <v/>
      </c>
      <c r="DV180" s="276" t="str">
        <f ca="true">+IF(OFFSET('Hygiene Data'!$F$12,0,10*ROW('Hygiene Data'!F174))="","",OFFSET('Hygiene Data'!$F$12,0,10*ROW('Hygiene Data'!F174)))</f>
        <v/>
      </c>
      <c r="DW180" s="276" t="str">
        <f ca="true">+IF(OFFSET('Hygiene Data'!$F$13,0,10*ROW('Hygiene Data'!F174))="","",OFFSET('Hygiene Data'!$F$13,0,10*ROW('Hygiene Data'!F174)))</f>
        <v/>
      </c>
      <c r="DX180" s="276" t="str">
        <f ca="true">+IF(OFFSET('Hygiene Data'!$G$11,0,10*ROW('Hygiene Data'!G174))="","",OFFSET('Hygiene Data'!$G$11,0,10*ROW('Hygiene Data'!G174)))</f>
        <v/>
      </c>
      <c r="DY180" s="276" t="str">
        <f ca="true">+IF(OFFSET('Hygiene Data'!$G$12,0,10*ROW('Hygiene Data'!G174))="","",OFFSET('Hygiene Data'!$G$12,0,10*ROW('Hygiene Data'!G174)))</f>
        <v/>
      </c>
      <c r="DZ180" s="276" t="str">
        <f ca="true">+IF(OFFSET('Hygiene Data'!$G$13,0,10*ROW('Hygiene Data'!G174))="","",OFFSET('Hygiene Data'!$G$13,0,10*ROW('Hygiene Data'!G174)))</f>
        <v/>
      </c>
      <c r="EA180" s="276" t="str">
        <f ca="true">+IF(OFFSET('Hygiene Data'!$H$11,0,10*ROW('Hygiene Data'!H174))="","",OFFSET('Hygiene Data'!$H$11,0,10*ROW('Hygiene Data'!H174)))</f>
        <v/>
      </c>
      <c r="EB180" s="276" t="str">
        <f ca="true">+IF(OFFSET('Hygiene Data'!$H$12,0,10*ROW('Hygiene Data'!H174))="","",OFFSET('Hygiene Data'!$H$12,0,10*ROW('Hygiene Data'!H174)))</f>
        <v/>
      </c>
      <c r="EC180" s="276" t="str">
        <f ca="true">+IF(OFFSET('Hygiene Data'!$H$13,0,10*ROW('Hygiene Data'!H174))="","",OFFSET('Hygiene Data'!$H$13,0,10*ROW('Hygiene Data'!H174)))</f>
        <v/>
      </c>
      <c r="ED180" s="276" t="str">
        <f ca="true">+IF(OFFSET('Hygiene Data'!$I$11,0,10*ROW('Hygiene Data'!I174))="","",OFFSET('Hygiene Data'!$I$11,0,10*ROW('Hygiene Data'!I174)))</f>
        <v/>
      </c>
      <c r="EE180" s="276" t="str">
        <f ca="true">+IF(OFFSET('Hygiene Data'!$I$12,0,10*ROW('Hygiene Data'!I174))="","",OFFSET('Hygiene Data'!$I$12,0,10*ROW('Hygiene Data'!I174)))</f>
        <v/>
      </c>
      <c r="EF180" s="276"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2"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6"/>
      <c r="BS181" s="276" t="str">
        <f ca="true">+IF(OFFSET('Water Data'!$D$27,0,10*ROW('Water Data'!D175))="","",OFFSET('Water Data'!$D$27,0,10*ROW('Water Data'!D175)))</f>
        <v/>
      </c>
      <c r="BT181" s="276" t="str">
        <f ca="true">+IF(OFFSET('Water Data'!$D$28,0,10*ROW('Water Data'!D175))="","",OFFSET('Water Data'!$D$28,0,10*ROW('Water Data'!D175)))</f>
        <v/>
      </c>
      <c r="BU181" s="276" t="str">
        <f ca="true">+IF(OFFSET('Water Data'!$D$29,0,10*ROW('Water Data'!D175))="","",OFFSET('Water Data'!$D$29,0,10*ROW('Water Data'!D175)))</f>
        <v/>
      </c>
      <c r="BV181" s="276" t="str">
        <f ca="true">+IF(OFFSET('Water Data'!$E$27,0,10*ROW('Water Data'!E175))="","",OFFSET('Water Data'!$E$27,0,10*ROW('Water Data'!E175)))</f>
        <v/>
      </c>
      <c r="BW181" s="276" t="str">
        <f ca="true">+IF(OFFSET('Water Data'!$E$28,0,10*ROW('Water Data'!E175))="","",OFFSET('Water Data'!$E$28,0,10*ROW('Water Data'!E175)))</f>
        <v/>
      </c>
      <c r="BX181" s="276" t="str">
        <f ca="true">+IF(OFFSET('Water Data'!$E$29,0,10*ROW('Water Data'!E175))="","",OFFSET('Water Data'!$E$29,0,10*ROW('Water Data'!E175)))</f>
        <v/>
      </c>
      <c r="BY181" s="276" t="str">
        <f ca="true">+IF(OFFSET('Water Data'!$F$27,0,10*ROW('Water Data'!F175))="","",OFFSET('Water Data'!$F$27,0,10*ROW('Water Data'!F175)))</f>
        <v/>
      </c>
      <c r="BZ181" s="276" t="str">
        <f ca="true">+IF(OFFSET('Water Data'!$F$28,0,10*ROW('Water Data'!F175))="","",OFFSET('Water Data'!$F$28,0,10*ROW('Water Data'!F175)))</f>
        <v/>
      </c>
      <c r="CA181" s="276" t="str">
        <f ca="true">+IF(OFFSET('Water Data'!$F$29,0,10*ROW('Water Data'!F175))="","",OFFSET('Water Data'!$F$29,0,10*ROW('Water Data'!F175)))</f>
        <v/>
      </c>
      <c r="CB181" s="276" t="str">
        <f ca="true">+IF(OFFSET('Water Data'!$G$27,0,10*ROW('Water Data'!G175))="","",OFFSET('Water Data'!$G$27,0,10*ROW('Water Data'!G175)))</f>
        <v/>
      </c>
      <c r="CC181" s="276" t="str">
        <f ca="true">+IF(OFFSET('Water Data'!$G$28,0,10*ROW('Water Data'!G175))="","",OFFSET('Water Data'!$G$28,0,10*ROW('Water Data'!G175)))</f>
        <v/>
      </c>
      <c r="CD181" s="276" t="str">
        <f ca="true">+IF(OFFSET('Water Data'!$G$29,0,10*ROW('Water Data'!G175))="","",OFFSET('Water Data'!$G$29,0,10*ROW('Water Data'!G175)))</f>
        <v/>
      </c>
      <c r="CE181" s="276" t="str">
        <f ca="true">+IF(OFFSET('Water Data'!$H$27,0,10*ROW('Water Data'!H175))="","",OFFSET('Water Data'!$H$27,0,10*ROW('Water Data'!H175)))</f>
        <v/>
      </c>
      <c r="CF181" s="276" t="str">
        <f ca="true">+IF(OFFSET('Water Data'!$H$28,0,10*ROW('Water Data'!H175))="","",OFFSET('Water Data'!$H$28,0,10*ROW('Water Data'!H175)))</f>
        <v/>
      </c>
      <c r="CG181" s="276" t="str">
        <f ca="true">+IF(OFFSET('Water Data'!$H$29,0,10*ROW('Water Data'!H175))="","",OFFSET('Water Data'!$H$29,0,10*ROW('Water Data'!H175)))</f>
        <v/>
      </c>
      <c r="CH181" s="276" t="str">
        <f ca="true">+IF(OFFSET('Water Data'!$I$27,0,10*ROW('Water Data'!I175))="","",OFFSET('Water Data'!$I$27,0,10*ROW('Water Data'!I175)))</f>
        <v/>
      </c>
      <c r="CI181" s="276" t="str">
        <f ca="true">+IF(OFFSET('Water Data'!$I$28,0,10*ROW('Water Data'!I175))="","",OFFSET('Water Data'!$I$28,0,10*ROW('Water Data'!I175)))</f>
        <v/>
      </c>
      <c r="CJ181" s="276" t="str">
        <f ca="true">+IF(OFFSET('Water Data'!$I$29,0,10*ROW('Water Data'!I175))="","",OFFSET('Water Data'!$I$29,0,10*ROW('Water Data'!I175)))</f>
        <v/>
      </c>
      <c r="CK181" s="276" t="str">
        <f ca="true">+IF(OFFSET('Sanitation Data'!$D$28,0,10*ROW('Sanitation Data'!D175))="","",OFFSET('Sanitation Data'!$D$28,0,10*ROW('Sanitation Data'!D175)))</f>
        <v/>
      </c>
      <c r="CL181" s="276" t="str">
        <f ca="true">+IF(OFFSET('Sanitation Data'!$D$29,0,10*ROW('Sanitation Data'!D175))="","",OFFSET('Sanitation Data'!$D$29,0,10*ROW('Sanitation Data'!D175)))</f>
        <v/>
      </c>
      <c r="CM181" s="276" t="str">
        <f ca="true">+IF(OFFSET('Sanitation Data'!$D$30,0,10*ROW('Sanitation Data'!D175))="","",OFFSET('Sanitation Data'!$D$30,0,10*ROW('Sanitation Data'!D175)))</f>
        <v/>
      </c>
      <c r="CN181" s="276" t="str">
        <f ca="true">+IF(OFFSET('Sanitation Data'!$D$31,0,10*ROW('Sanitation Data'!D175))="","",OFFSET('Sanitation Data'!$D$31,0,10*ROW('Sanitation Data'!D175)))</f>
        <v/>
      </c>
      <c r="CO181" s="276" t="str">
        <f ca="true">+IF(OFFSET('Sanitation Data'!$D$32,0,10*ROW('Sanitation Data'!D175))="","",OFFSET('Sanitation Data'!$D$32,0,10*ROW('Sanitation Data'!D175)))</f>
        <v/>
      </c>
      <c r="CP181" s="276" t="str">
        <f ca="true">+IF(OFFSET('Sanitation Data'!$E$28,0,10*ROW('Sanitation Data'!E175))="","",OFFSET('Sanitation Data'!$E$28,0,10*ROW('Sanitation Data'!E175)))</f>
        <v/>
      </c>
      <c r="CQ181" s="276" t="str">
        <f ca="true">+IF(OFFSET('Sanitation Data'!$E$29,0,10*ROW('Sanitation Data'!E175))="","",OFFSET('Sanitation Data'!$E$29,0,10*ROW('Sanitation Data'!E175)))</f>
        <v/>
      </c>
      <c r="CR181" s="276" t="str">
        <f ca="true">+IF(OFFSET('Sanitation Data'!$E$30,0,10*ROW('Sanitation Data'!E175))="","",OFFSET('Sanitation Data'!$E$30,0,10*ROW('Sanitation Data'!E175)))</f>
        <v/>
      </c>
      <c r="CS181" s="276" t="str">
        <f ca="true">+IF(OFFSET('Sanitation Data'!$E$31,0,10*ROW('Sanitation Data'!E175))="","",OFFSET('Sanitation Data'!$E$31,0,10*ROW('Sanitation Data'!E175)))</f>
        <v/>
      </c>
      <c r="CT181" s="276" t="str">
        <f ca="true">+IF(OFFSET('Sanitation Data'!$E$32,0,10*ROW('Sanitation Data'!E175))="","",OFFSET('Sanitation Data'!$E$32,0,10*ROW('Sanitation Data'!E175)))</f>
        <v/>
      </c>
      <c r="CU181" s="276" t="str">
        <f ca="true">+IF(OFFSET('Sanitation Data'!$F$28,0,10*ROW('Sanitation Data'!F175))="","",OFFSET('Sanitation Data'!$F$28,0,10*ROW('Sanitation Data'!F175)))</f>
        <v/>
      </c>
      <c r="CV181" s="276" t="str">
        <f ca="true">+IF(OFFSET('Sanitation Data'!$F$29,0,10*ROW('Sanitation Data'!F175))="","",OFFSET('Sanitation Data'!$F$29,0,10*ROW('Sanitation Data'!F175)))</f>
        <v/>
      </c>
      <c r="CW181" s="276" t="str">
        <f ca="true">+IF(OFFSET('Sanitation Data'!$F$30,0,10*ROW('Sanitation Data'!F175))="","",OFFSET('Sanitation Data'!$F$30,0,10*ROW('Sanitation Data'!F175)))</f>
        <v/>
      </c>
      <c r="CX181" s="276" t="str">
        <f ca="true">+IF(OFFSET('Sanitation Data'!$F$31,0,10*ROW('Sanitation Data'!F175))="","",OFFSET('Sanitation Data'!$F$31,0,10*ROW('Sanitation Data'!F175)))</f>
        <v/>
      </c>
      <c r="CY181" s="276" t="str">
        <f ca="true">+IF(OFFSET('Sanitation Data'!$F$32,0,10*ROW('Sanitation Data'!F175))="","",OFFSET('Sanitation Data'!$F$32,0,10*ROW('Sanitation Data'!F175)))</f>
        <v/>
      </c>
      <c r="CZ181" s="276" t="str">
        <f ca="true">+IF(OFFSET('Sanitation Data'!$G$28,0,10*ROW('Sanitation Data'!G175))="","",OFFSET('Sanitation Data'!$G$28,0,10*ROW('Sanitation Data'!G175)))</f>
        <v/>
      </c>
      <c r="DA181" s="276" t="str">
        <f ca="true">+IF(OFFSET('Sanitation Data'!$G$29,0,10*ROW('Sanitation Data'!G175))="","",OFFSET('Sanitation Data'!$G$29,0,10*ROW('Sanitation Data'!G175)))</f>
        <v/>
      </c>
      <c r="DB181" s="276" t="str">
        <f ca="true">+IF(OFFSET('Sanitation Data'!$G$30,0,10*ROW('Sanitation Data'!G175))="","",OFFSET('Sanitation Data'!$G$30,0,10*ROW('Sanitation Data'!G175)))</f>
        <v/>
      </c>
      <c r="DC181" s="276" t="str">
        <f ca="true">+IF(OFFSET('Sanitation Data'!$G$31,0,10*ROW('Sanitation Data'!G175))="","",OFFSET('Sanitation Data'!$G$31,0,10*ROW('Sanitation Data'!G175)))</f>
        <v/>
      </c>
      <c r="DD181" s="276" t="str">
        <f ca="true">+IF(OFFSET('Sanitation Data'!$G$32,0,10*ROW('Sanitation Data'!G175))="","",OFFSET('Sanitation Data'!$G$32,0,10*ROW('Sanitation Data'!G175)))</f>
        <v/>
      </c>
      <c r="DE181" s="276" t="str">
        <f ca="true">+IF(OFFSET('Sanitation Data'!$H$28,0,10*ROW('Sanitation Data'!H175))="","",OFFSET('Sanitation Data'!$H$28,0,10*ROW('Sanitation Data'!H175)))</f>
        <v/>
      </c>
      <c r="DF181" s="276" t="str">
        <f ca="true">+IF(OFFSET('Sanitation Data'!$H$29,0,10*ROW('Sanitation Data'!H175))="","",OFFSET('Sanitation Data'!$H$29,0,10*ROW('Sanitation Data'!H175)))</f>
        <v/>
      </c>
      <c r="DG181" s="276" t="str">
        <f ca="true">+IF(OFFSET('Sanitation Data'!$H$30,0,10*ROW('Sanitation Data'!H175))="","",OFFSET('Sanitation Data'!$H$30,0,10*ROW('Sanitation Data'!H175)))</f>
        <v/>
      </c>
      <c r="DH181" s="276" t="str">
        <f ca="true">+IF(OFFSET('Sanitation Data'!$H$31,0,10*ROW('Sanitation Data'!H175))="","",OFFSET('Sanitation Data'!$H$31,0,10*ROW('Sanitation Data'!H175)))</f>
        <v/>
      </c>
      <c r="DI181" s="276" t="str">
        <f ca="true">+IF(OFFSET('Sanitation Data'!$H$32,0,10*ROW('Sanitation Data'!H175))="","",OFFSET('Sanitation Data'!$H$32,0,10*ROW('Sanitation Data'!H175)))</f>
        <v/>
      </c>
      <c r="DJ181" s="276" t="str">
        <f ca="true">+IF(OFFSET('Sanitation Data'!$I$28,0,10*ROW('Sanitation Data'!I175))="","",OFFSET('Sanitation Data'!$I$28,0,10*ROW('Sanitation Data'!I175)))</f>
        <v/>
      </c>
      <c r="DK181" s="276" t="str">
        <f ca="true">+IF(OFFSET('Sanitation Data'!$I$29,0,10*ROW('Sanitation Data'!I175))="","",OFFSET('Sanitation Data'!$I$29,0,10*ROW('Sanitation Data'!I175)))</f>
        <v/>
      </c>
      <c r="DL181" s="276" t="str">
        <f ca="true">+IF(OFFSET('Sanitation Data'!$I$30,0,10*ROW('Sanitation Data'!I175))="","",OFFSET('Sanitation Data'!$I$30,0,10*ROW('Sanitation Data'!I175)))</f>
        <v/>
      </c>
      <c r="DM181" s="276" t="str">
        <f ca="true">+IF(OFFSET('Sanitation Data'!$I$31,0,10*ROW('Sanitation Data'!I175))="","",OFFSET('Sanitation Data'!$I$31,0,10*ROW('Sanitation Data'!I175)))</f>
        <v/>
      </c>
      <c r="DN181" s="276" t="str">
        <f ca="true">+IF(OFFSET('Sanitation Data'!$I$32,0,10*ROW('Sanitation Data'!I175))="","",OFFSET('Sanitation Data'!$I$32,0,10*ROW('Sanitation Data'!I175)))</f>
        <v/>
      </c>
      <c r="DO181" s="276" t="str">
        <f ca="true">+IF(OFFSET('Hygiene Data'!$D$11,0,10*ROW('Hygiene Data'!D175))="","",OFFSET('Hygiene Data'!$D$11,0,10*ROW('Hygiene Data'!D175)))</f>
        <v/>
      </c>
      <c r="DP181" s="276" t="str">
        <f ca="true">+IF(OFFSET('Hygiene Data'!$D$12,0,10*ROW('Hygiene Data'!D175))="","",OFFSET('Hygiene Data'!$D$12,0,10*ROW('Hygiene Data'!D175)))</f>
        <v/>
      </c>
      <c r="DQ181" s="276" t="str">
        <f ca="true">+IF(OFFSET('Hygiene Data'!$D$13,0,10*ROW('Hygiene Data'!D175))="","",OFFSET('Hygiene Data'!$D$13,0,10*ROW('Hygiene Data'!D175)))</f>
        <v/>
      </c>
      <c r="DR181" s="276" t="str">
        <f ca="true">+IF(OFFSET('Hygiene Data'!$E$11,0,10*ROW('Hygiene Data'!E175))="","",OFFSET('Hygiene Data'!$E$11,0,10*ROW('Hygiene Data'!E175)))</f>
        <v/>
      </c>
      <c r="DS181" s="276" t="str">
        <f ca="true">+IF(OFFSET('Hygiene Data'!$E$12,0,10*ROW('Hygiene Data'!E175))="","",OFFSET('Hygiene Data'!$E$12,0,10*ROW('Hygiene Data'!E175)))</f>
        <v/>
      </c>
      <c r="DT181" s="276" t="str">
        <f ca="true">+IF(OFFSET('Hygiene Data'!$E$13,0,10*ROW('Hygiene Data'!E175))="","",OFFSET('Hygiene Data'!$E$13,0,10*ROW('Hygiene Data'!E175)))</f>
        <v/>
      </c>
      <c r="DU181" s="276" t="str">
        <f ca="true">+IF(OFFSET('Hygiene Data'!$F$11,0,10*ROW('Hygiene Data'!F175))="","",OFFSET('Hygiene Data'!$F$11,0,10*ROW('Hygiene Data'!F175)))</f>
        <v/>
      </c>
      <c r="DV181" s="276" t="str">
        <f ca="true">+IF(OFFSET('Hygiene Data'!$F$12,0,10*ROW('Hygiene Data'!F175))="","",OFFSET('Hygiene Data'!$F$12,0,10*ROW('Hygiene Data'!F175)))</f>
        <v/>
      </c>
      <c r="DW181" s="276" t="str">
        <f ca="true">+IF(OFFSET('Hygiene Data'!$F$13,0,10*ROW('Hygiene Data'!F175))="","",OFFSET('Hygiene Data'!$F$13,0,10*ROW('Hygiene Data'!F175)))</f>
        <v/>
      </c>
      <c r="DX181" s="276" t="str">
        <f ca="true">+IF(OFFSET('Hygiene Data'!$G$11,0,10*ROW('Hygiene Data'!G175))="","",OFFSET('Hygiene Data'!$G$11,0,10*ROW('Hygiene Data'!G175)))</f>
        <v/>
      </c>
      <c r="DY181" s="276" t="str">
        <f ca="true">+IF(OFFSET('Hygiene Data'!$G$12,0,10*ROW('Hygiene Data'!G175))="","",OFFSET('Hygiene Data'!$G$12,0,10*ROW('Hygiene Data'!G175)))</f>
        <v/>
      </c>
      <c r="DZ181" s="276" t="str">
        <f ca="true">+IF(OFFSET('Hygiene Data'!$G$13,0,10*ROW('Hygiene Data'!G175))="","",OFFSET('Hygiene Data'!$G$13,0,10*ROW('Hygiene Data'!G175)))</f>
        <v/>
      </c>
      <c r="EA181" s="276" t="str">
        <f ca="true">+IF(OFFSET('Hygiene Data'!$H$11,0,10*ROW('Hygiene Data'!H175))="","",OFFSET('Hygiene Data'!$H$11,0,10*ROW('Hygiene Data'!H175)))</f>
        <v/>
      </c>
      <c r="EB181" s="276" t="str">
        <f ca="true">+IF(OFFSET('Hygiene Data'!$H$12,0,10*ROW('Hygiene Data'!H175))="","",OFFSET('Hygiene Data'!$H$12,0,10*ROW('Hygiene Data'!H175)))</f>
        <v/>
      </c>
      <c r="EC181" s="276" t="str">
        <f ca="true">+IF(OFFSET('Hygiene Data'!$H$13,0,10*ROW('Hygiene Data'!H175))="","",OFFSET('Hygiene Data'!$H$13,0,10*ROW('Hygiene Data'!H175)))</f>
        <v/>
      </c>
      <c r="ED181" s="276" t="str">
        <f ca="true">+IF(OFFSET('Hygiene Data'!$I$11,0,10*ROW('Hygiene Data'!I175))="","",OFFSET('Hygiene Data'!$I$11,0,10*ROW('Hygiene Data'!I175)))</f>
        <v/>
      </c>
      <c r="EE181" s="276" t="str">
        <f ca="true">+IF(OFFSET('Hygiene Data'!$I$12,0,10*ROW('Hygiene Data'!I175))="","",OFFSET('Hygiene Data'!$I$12,0,10*ROW('Hygiene Data'!I175)))</f>
        <v/>
      </c>
      <c r="EF181" s="276"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2"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6"/>
      <c r="BS182" s="276" t="str">
        <f ca="true">+IF(OFFSET('Water Data'!$D$27,0,10*ROW('Water Data'!D176))="","",OFFSET('Water Data'!$D$27,0,10*ROW('Water Data'!D176)))</f>
        <v/>
      </c>
      <c r="BT182" s="276" t="str">
        <f ca="true">+IF(OFFSET('Water Data'!$D$28,0,10*ROW('Water Data'!D176))="","",OFFSET('Water Data'!$D$28,0,10*ROW('Water Data'!D176)))</f>
        <v/>
      </c>
      <c r="BU182" s="276" t="str">
        <f ca="true">+IF(OFFSET('Water Data'!$D$29,0,10*ROW('Water Data'!D176))="","",OFFSET('Water Data'!$D$29,0,10*ROW('Water Data'!D176)))</f>
        <v/>
      </c>
      <c r="BV182" s="276" t="str">
        <f ca="true">+IF(OFFSET('Water Data'!$E$27,0,10*ROW('Water Data'!E176))="","",OFFSET('Water Data'!$E$27,0,10*ROW('Water Data'!E176)))</f>
        <v/>
      </c>
      <c r="BW182" s="276" t="str">
        <f ca="true">+IF(OFFSET('Water Data'!$E$28,0,10*ROW('Water Data'!E176))="","",OFFSET('Water Data'!$E$28,0,10*ROW('Water Data'!E176)))</f>
        <v/>
      </c>
      <c r="BX182" s="276" t="str">
        <f ca="true">+IF(OFFSET('Water Data'!$E$29,0,10*ROW('Water Data'!E176))="","",OFFSET('Water Data'!$E$29,0,10*ROW('Water Data'!E176)))</f>
        <v/>
      </c>
      <c r="BY182" s="276" t="str">
        <f ca="true">+IF(OFFSET('Water Data'!$F$27,0,10*ROW('Water Data'!F176))="","",OFFSET('Water Data'!$F$27,0,10*ROW('Water Data'!F176)))</f>
        <v/>
      </c>
      <c r="BZ182" s="276" t="str">
        <f ca="true">+IF(OFFSET('Water Data'!$F$28,0,10*ROW('Water Data'!F176))="","",OFFSET('Water Data'!$F$28,0,10*ROW('Water Data'!F176)))</f>
        <v/>
      </c>
      <c r="CA182" s="276" t="str">
        <f ca="true">+IF(OFFSET('Water Data'!$F$29,0,10*ROW('Water Data'!F176))="","",OFFSET('Water Data'!$F$29,0,10*ROW('Water Data'!F176)))</f>
        <v/>
      </c>
      <c r="CB182" s="276" t="str">
        <f ca="true">+IF(OFFSET('Water Data'!$G$27,0,10*ROW('Water Data'!G176))="","",OFFSET('Water Data'!$G$27,0,10*ROW('Water Data'!G176)))</f>
        <v/>
      </c>
      <c r="CC182" s="276" t="str">
        <f ca="true">+IF(OFFSET('Water Data'!$G$28,0,10*ROW('Water Data'!G176))="","",OFFSET('Water Data'!$G$28,0,10*ROW('Water Data'!G176)))</f>
        <v/>
      </c>
      <c r="CD182" s="276" t="str">
        <f ca="true">+IF(OFFSET('Water Data'!$G$29,0,10*ROW('Water Data'!G176))="","",OFFSET('Water Data'!$G$29,0,10*ROW('Water Data'!G176)))</f>
        <v/>
      </c>
      <c r="CE182" s="276" t="str">
        <f ca="true">+IF(OFFSET('Water Data'!$H$27,0,10*ROW('Water Data'!H176))="","",OFFSET('Water Data'!$H$27,0,10*ROW('Water Data'!H176)))</f>
        <v/>
      </c>
      <c r="CF182" s="276" t="str">
        <f ca="true">+IF(OFFSET('Water Data'!$H$28,0,10*ROW('Water Data'!H176))="","",OFFSET('Water Data'!$H$28,0,10*ROW('Water Data'!H176)))</f>
        <v/>
      </c>
      <c r="CG182" s="276" t="str">
        <f ca="true">+IF(OFFSET('Water Data'!$H$29,0,10*ROW('Water Data'!H176))="","",OFFSET('Water Data'!$H$29,0,10*ROW('Water Data'!H176)))</f>
        <v/>
      </c>
      <c r="CH182" s="276" t="str">
        <f ca="true">+IF(OFFSET('Water Data'!$I$27,0,10*ROW('Water Data'!I176))="","",OFFSET('Water Data'!$I$27,0,10*ROW('Water Data'!I176)))</f>
        <v/>
      </c>
      <c r="CI182" s="276" t="str">
        <f ca="true">+IF(OFFSET('Water Data'!$I$28,0,10*ROW('Water Data'!I176))="","",OFFSET('Water Data'!$I$28,0,10*ROW('Water Data'!I176)))</f>
        <v/>
      </c>
      <c r="CJ182" s="276" t="str">
        <f ca="true">+IF(OFFSET('Water Data'!$I$29,0,10*ROW('Water Data'!I176))="","",OFFSET('Water Data'!$I$29,0,10*ROW('Water Data'!I176)))</f>
        <v/>
      </c>
      <c r="CK182" s="276" t="str">
        <f ca="true">+IF(OFFSET('Sanitation Data'!$D$28,0,10*ROW('Sanitation Data'!D176))="","",OFFSET('Sanitation Data'!$D$28,0,10*ROW('Sanitation Data'!D176)))</f>
        <v/>
      </c>
      <c r="CL182" s="276" t="str">
        <f ca="true">+IF(OFFSET('Sanitation Data'!$D$29,0,10*ROW('Sanitation Data'!D176))="","",OFFSET('Sanitation Data'!$D$29,0,10*ROW('Sanitation Data'!D176)))</f>
        <v/>
      </c>
      <c r="CM182" s="276" t="str">
        <f ca="true">+IF(OFFSET('Sanitation Data'!$D$30,0,10*ROW('Sanitation Data'!D176))="","",OFFSET('Sanitation Data'!$D$30,0,10*ROW('Sanitation Data'!D176)))</f>
        <v/>
      </c>
      <c r="CN182" s="276" t="str">
        <f ca="true">+IF(OFFSET('Sanitation Data'!$D$31,0,10*ROW('Sanitation Data'!D176))="","",OFFSET('Sanitation Data'!$D$31,0,10*ROW('Sanitation Data'!D176)))</f>
        <v/>
      </c>
      <c r="CO182" s="276" t="str">
        <f ca="true">+IF(OFFSET('Sanitation Data'!$D$32,0,10*ROW('Sanitation Data'!D176))="","",OFFSET('Sanitation Data'!$D$32,0,10*ROW('Sanitation Data'!D176)))</f>
        <v/>
      </c>
      <c r="CP182" s="276" t="str">
        <f ca="true">+IF(OFFSET('Sanitation Data'!$E$28,0,10*ROW('Sanitation Data'!E176))="","",OFFSET('Sanitation Data'!$E$28,0,10*ROW('Sanitation Data'!E176)))</f>
        <v/>
      </c>
      <c r="CQ182" s="276" t="str">
        <f ca="true">+IF(OFFSET('Sanitation Data'!$E$29,0,10*ROW('Sanitation Data'!E176))="","",OFFSET('Sanitation Data'!$E$29,0,10*ROW('Sanitation Data'!E176)))</f>
        <v/>
      </c>
      <c r="CR182" s="276" t="str">
        <f ca="true">+IF(OFFSET('Sanitation Data'!$E$30,0,10*ROW('Sanitation Data'!E176))="","",OFFSET('Sanitation Data'!$E$30,0,10*ROW('Sanitation Data'!E176)))</f>
        <v/>
      </c>
      <c r="CS182" s="276" t="str">
        <f ca="true">+IF(OFFSET('Sanitation Data'!$E$31,0,10*ROW('Sanitation Data'!E176))="","",OFFSET('Sanitation Data'!$E$31,0,10*ROW('Sanitation Data'!E176)))</f>
        <v/>
      </c>
      <c r="CT182" s="276" t="str">
        <f ca="true">+IF(OFFSET('Sanitation Data'!$E$32,0,10*ROW('Sanitation Data'!E176))="","",OFFSET('Sanitation Data'!$E$32,0,10*ROW('Sanitation Data'!E176)))</f>
        <v/>
      </c>
      <c r="CU182" s="276" t="str">
        <f ca="true">+IF(OFFSET('Sanitation Data'!$F$28,0,10*ROW('Sanitation Data'!F176))="","",OFFSET('Sanitation Data'!$F$28,0,10*ROW('Sanitation Data'!F176)))</f>
        <v/>
      </c>
      <c r="CV182" s="276" t="str">
        <f ca="true">+IF(OFFSET('Sanitation Data'!$F$29,0,10*ROW('Sanitation Data'!F176))="","",OFFSET('Sanitation Data'!$F$29,0,10*ROW('Sanitation Data'!F176)))</f>
        <v/>
      </c>
      <c r="CW182" s="276" t="str">
        <f ca="true">+IF(OFFSET('Sanitation Data'!$F$30,0,10*ROW('Sanitation Data'!F176))="","",OFFSET('Sanitation Data'!$F$30,0,10*ROW('Sanitation Data'!F176)))</f>
        <v/>
      </c>
      <c r="CX182" s="276" t="str">
        <f ca="true">+IF(OFFSET('Sanitation Data'!$F$31,0,10*ROW('Sanitation Data'!F176))="","",OFFSET('Sanitation Data'!$F$31,0,10*ROW('Sanitation Data'!F176)))</f>
        <v/>
      </c>
      <c r="CY182" s="276" t="str">
        <f ca="true">+IF(OFFSET('Sanitation Data'!$F$32,0,10*ROW('Sanitation Data'!F176))="","",OFFSET('Sanitation Data'!$F$32,0,10*ROW('Sanitation Data'!F176)))</f>
        <v/>
      </c>
      <c r="CZ182" s="276" t="str">
        <f ca="true">+IF(OFFSET('Sanitation Data'!$G$28,0,10*ROW('Sanitation Data'!G176))="","",OFFSET('Sanitation Data'!$G$28,0,10*ROW('Sanitation Data'!G176)))</f>
        <v/>
      </c>
      <c r="DA182" s="276" t="str">
        <f ca="true">+IF(OFFSET('Sanitation Data'!$G$29,0,10*ROW('Sanitation Data'!G176))="","",OFFSET('Sanitation Data'!$G$29,0,10*ROW('Sanitation Data'!G176)))</f>
        <v/>
      </c>
      <c r="DB182" s="276" t="str">
        <f ca="true">+IF(OFFSET('Sanitation Data'!$G$30,0,10*ROW('Sanitation Data'!G176))="","",OFFSET('Sanitation Data'!$G$30,0,10*ROW('Sanitation Data'!G176)))</f>
        <v/>
      </c>
      <c r="DC182" s="276" t="str">
        <f ca="true">+IF(OFFSET('Sanitation Data'!$G$31,0,10*ROW('Sanitation Data'!G176))="","",OFFSET('Sanitation Data'!$G$31,0,10*ROW('Sanitation Data'!G176)))</f>
        <v/>
      </c>
      <c r="DD182" s="276" t="str">
        <f ca="true">+IF(OFFSET('Sanitation Data'!$G$32,0,10*ROW('Sanitation Data'!G176))="","",OFFSET('Sanitation Data'!$G$32,0,10*ROW('Sanitation Data'!G176)))</f>
        <v/>
      </c>
      <c r="DE182" s="276" t="str">
        <f ca="true">+IF(OFFSET('Sanitation Data'!$H$28,0,10*ROW('Sanitation Data'!H176))="","",OFFSET('Sanitation Data'!$H$28,0,10*ROW('Sanitation Data'!H176)))</f>
        <v/>
      </c>
      <c r="DF182" s="276" t="str">
        <f ca="true">+IF(OFFSET('Sanitation Data'!$H$29,0,10*ROW('Sanitation Data'!H176))="","",OFFSET('Sanitation Data'!$H$29,0,10*ROW('Sanitation Data'!H176)))</f>
        <v/>
      </c>
      <c r="DG182" s="276" t="str">
        <f ca="true">+IF(OFFSET('Sanitation Data'!$H$30,0,10*ROW('Sanitation Data'!H176))="","",OFFSET('Sanitation Data'!$H$30,0,10*ROW('Sanitation Data'!H176)))</f>
        <v/>
      </c>
      <c r="DH182" s="276" t="str">
        <f ca="true">+IF(OFFSET('Sanitation Data'!$H$31,0,10*ROW('Sanitation Data'!H176))="","",OFFSET('Sanitation Data'!$H$31,0,10*ROW('Sanitation Data'!H176)))</f>
        <v/>
      </c>
      <c r="DI182" s="276" t="str">
        <f ca="true">+IF(OFFSET('Sanitation Data'!$H$32,0,10*ROW('Sanitation Data'!H176))="","",OFFSET('Sanitation Data'!$H$32,0,10*ROW('Sanitation Data'!H176)))</f>
        <v/>
      </c>
      <c r="DJ182" s="276" t="str">
        <f ca="true">+IF(OFFSET('Sanitation Data'!$I$28,0,10*ROW('Sanitation Data'!I176))="","",OFFSET('Sanitation Data'!$I$28,0,10*ROW('Sanitation Data'!I176)))</f>
        <v/>
      </c>
      <c r="DK182" s="276" t="str">
        <f ca="true">+IF(OFFSET('Sanitation Data'!$I$29,0,10*ROW('Sanitation Data'!I176))="","",OFFSET('Sanitation Data'!$I$29,0,10*ROW('Sanitation Data'!I176)))</f>
        <v/>
      </c>
      <c r="DL182" s="276" t="str">
        <f ca="true">+IF(OFFSET('Sanitation Data'!$I$30,0,10*ROW('Sanitation Data'!I176))="","",OFFSET('Sanitation Data'!$I$30,0,10*ROW('Sanitation Data'!I176)))</f>
        <v/>
      </c>
      <c r="DM182" s="276" t="str">
        <f ca="true">+IF(OFFSET('Sanitation Data'!$I$31,0,10*ROW('Sanitation Data'!I176))="","",OFFSET('Sanitation Data'!$I$31,0,10*ROW('Sanitation Data'!I176)))</f>
        <v/>
      </c>
      <c r="DN182" s="276" t="str">
        <f ca="true">+IF(OFFSET('Sanitation Data'!$I$32,0,10*ROW('Sanitation Data'!I176))="","",OFFSET('Sanitation Data'!$I$32,0,10*ROW('Sanitation Data'!I176)))</f>
        <v/>
      </c>
      <c r="DO182" s="276" t="str">
        <f ca="true">+IF(OFFSET('Hygiene Data'!$D$11,0,10*ROW('Hygiene Data'!D176))="","",OFFSET('Hygiene Data'!$D$11,0,10*ROW('Hygiene Data'!D176)))</f>
        <v/>
      </c>
      <c r="DP182" s="276" t="str">
        <f ca="true">+IF(OFFSET('Hygiene Data'!$D$12,0,10*ROW('Hygiene Data'!D176))="","",OFFSET('Hygiene Data'!$D$12,0,10*ROW('Hygiene Data'!D176)))</f>
        <v/>
      </c>
      <c r="DQ182" s="276" t="str">
        <f ca="true">+IF(OFFSET('Hygiene Data'!$D$13,0,10*ROW('Hygiene Data'!D176))="","",OFFSET('Hygiene Data'!$D$13,0,10*ROW('Hygiene Data'!D176)))</f>
        <v/>
      </c>
      <c r="DR182" s="276" t="str">
        <f ca="true">+IF(OFFSET('Hygiene Data'!$E$11,0,10*ROW('Hygiene Data'!E176))="","",OFFSET('Hygiene Data'!$E$11,0,10*ROW('Hygiene Data'!E176)))</f>
        <v/>
      </c>
      <c r="DS182" s="276" t="str">
        <f ca="true">+IF(OFFSET('Hygiene Data'!$E$12,0,10*ROW('Hygiene Data'!E176))="","",OFFSET('Hygiene Data'!$E$12,0,10*ROW('Hygiene Data'!E176)))</f>
        <v/>
      </c>
      <c r="DT182" s="276" t="str">
        <f ca="true">+IF(OFFSET('Hygiene Data'!$E$13,0,10*ROW('Hygiene Data'!E176))="","",OFFSET('Hygiene Data'!$E$13,0,10*ROW('Hygiene Data'!E176)))</f>
        <v/>
      </c>
      <c r="DU182" s="276" t="str">
        <f ca="true">+IF(OFFSET('Hygiene Data'!$F$11,0,10*ROW('Hygiene Data'!F176))="","",OFFSET('Hygiene Data'!$F$11,0,10*ROW('Hygiene Data'!F176)))</f>
        <v/>
      </c>
      <c r="DV182" s="276" t="str">
        <f ca="true">+IF(OFFSET('Hygiene Data'!$F$12,0,10*ROW('Hygiene Data'!F176))="","",OFFSET('Hygiene Data'!$F$12,0,10*ROW('Hygiene Data'!F176)))</f>
        <v/>
      </c>
      <c r="DW182" s="276" t="str">
        <f ca="true">+IF(OFFSET('Hygiene Data'!$F$13,0,10*ROW('Hygiene Data'!F176))="","",OFFSET('Hygiene Data'!$F$13,0,10*ROW('Hygiene Data'!F176)))</f>
        <v/>
      </c>
      <c r="DX182" s="276" t="str">
        <f ca="true">+IF(OFFSET('Hygiene Data'!$G$11,0,10*ROW('Hygiene Data'!G176))="","",OFFSET('Hygiene Data'!$G$11,0,10*ROW('Hygiene Data'!G176)))</f>
        <v/>
      </c>
      <c r="DY182" s="276" t="str">
        <f ca="true">+IF(OFFSET('Hygiene Data'!$G$12,0,10*ROW('Hygiene Data'!G176))="","",OFFSET('Hygiene Data'!$G$12,0,10*ROW('Hygiene Data'!G176)))</f>
        <v/>
      </c>
      <c r="DZ182" s="276" t="str">
        <f ca="true">+IF(OFFSET('Hygiene Data'!$G$13,0,10*ROW('Hygiene Data'!G176))="","",OFFSET('Hygiene Data'!$G$13,0,10*ROW('Hygiene Data'!G176)))</f>
        <v/>
      </c>
      <c r="EA182" s="276" t="str">
        <f ca="true">+IF(OFFSET('Hygiene Data'!$H$11,0,10*ROW('Hygiene Data'!H176))="","",OFFSET('Hygiene Data'!$H$11,0,10*ROW('Hygiene Data'!H176)))</f>
        <v/>
      </c>
      <c r="EB182" s="276" t="str">
        <f ca="true">+IF(OFFSET('Hygiene Data'!$H$12,0,10*ROW('Hygiene Data'!H176))="","",OFFSET('Hygiene Data'!$H$12,0,10*ROW('Hygiene Data'!H176)))</f>
        <v/>
      </c>
      <c r="EC182" s="276" t="str">
        <f ca="true">+IF(OFFSET('Hygiene Data'!$H$13,0,10*ROW('Hygiene Data'!H176))="","",OFFSET('Hygiene Data'!$H$13,0,10*ROW('Hygiene Data'!H176)))</f>
        <v/>
      </c>
      <c r="ED182" s="276" t="str">
        <f ca="true">+IF(OFFSET('Hygiene Data'!$I$11,0,10*ROW('Hygiene Data'!I176))="","",OFFSET('Hygiene Data'!$I$11,0,10*ROW('Hygiene Data'!I176)))</f>
        <v/>
      </c>
      <c r="EE182" s="276" t="str">
        <f ca="true">+IF(OFFSET('Hygiene Data'!$I$12,0,10*ROW('Hygiene Data'!I176))="","",OFFSET('Hygiene Data'!$I$12,0,10*ROW('Hygiene Data'!I176)))</f>
        <v/>
      </c>
      <c r="EF182" s="276"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2"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6"/>
      <c r="BS183" s="276" t="str">
        <f ca="true">+IF(OFFSET('Water Data'!$D$27,0,10*ROW('Water Data'!D177))="","",OFFSET('Water Data'!$D$27,0,10*ROW('Water Data'!D177)))</f>
        <v/>
      </c>
      <c r="BT183" s="276" t="str">
        <f ca="true">+IF(OFFSET('Water Data'!$D$28,0,10*ROW('Water Data'!D177))="","",OFFSET('Water Data'!$D$28,0,10*ROW('Water Data'!D177)))</f>
        <v/>
      </c>
      <c r="BU183" s="276" t="str">
        <f ca="true">+IF(OFFSET('Water Data'!$D$29,0,10*ROW('Water Data'!D177))="","",OFFSET('Water Data'!$D$29,0,10*ROW('Water Data'!D177)))</f>
        <v/>
      </c>
      <c r="BV183" s="276" t="str">
        <f ca="true">+IF(OFFSET('Water Data'!$E$27,0,10*ROW('Water Data'!E177))="","",OFFSET('Water Data'!$E$27,0,10*ROW('Water Data'!E177)))</f>
        <v/>
      </c>
      <c r="BW183" s="276" t="str">
        <f ca="true">+IF(OFFSET('Water Data'!$E$28,0,10*ROW('Water Data'!E177))="","",OFFSET('Water Data'!$E$28,0,10*ROW('Water Data'!E177)))</f>
        <v/>
      </c>
      <c r="BX183" s="276" t="str">
        <f ca="true">+IF(OFFSET('Water Data'!$E$29,0,10*ROW('Water Data'!E177))="","",OFFSET('Water Data'!$E$29,0,10*ROW('Water Data'!E177)))</f>
        <v/>
      </c>
      <c r="BY183" s="276" t="str">
        <f ca="true">+IF(OFFSET('Water Data'!$F$27,0,10*ROW('Water Data'!F177))="","",OFFSET('Water Data'!$F$27,0,10*ROW('Water Data'!F177)))</f>
        <v/>
      </c>
      <c r="BZ183" s="276" t="str">
        <f ca="true">+IF(OFFSET('Water Data'!$F$28,0,10*ROW('Water Data'!F177))="","",OFFSET('Water Data'!$F$28,0,10*ROW('Water Data'!F177)))</f>
        <v/>
      </c>
      <c r="CA183" s="276" t="str">
        <f ca="true">+IF(OFFSET('Water Data'!$F$29,0,10*ROW('Water Data'!F177))="","",OFFSET('Water Data'!$F$29,0,10*ROW('Water Data'!F177)))</f>
        <v/>
      </c>
      <c r="CB183" s="276" t="str">
        <f ca="true">+IF(OFFSET('Water Data'!$G$27,0,10*ROW('Water Data'!G177))="","",OFFSET('Water Data'!$G$27,0,10*ROW('Water Data'!G177)))</f>
        <v/>
      </c>
      <c r="CC183" s="276" t="str">
        <f ca="true">+IF(OFFSET('Water Data'!$G$28,0,10*ROW('Water Data'!G177))="","",OFFSET('Water Data'!$G$28,0,10*ROW('Water Data'!G177)))</f>
        <v/>
      </c>
      <c r="CD183" s="276" t="str">
        <f ca="true">+IF(OFFSET('Water Data'!$G$29,0,10*ROW('Water Data'!G177))="","",OFFSET('Water Data'!$G$29,0,10*ROW('Water Data'!G177)))</f>
        <v/>
      </c>
      <c r="CE183" s="276" t="str">
        <f ca="true">+IF(OFFSET('Water Data'!$H$27,0,10*ROW('Water Data'!H177))="","",OFFSET('Water Data'!$H$27,0,10*ROW('Water Data'!H177)))</f>
        <v/>
      </c>
      <c r="CF183" s="276" t="str">
        <f ca="true">+IF(OFFSET('Water Data'!$H$28,0,10*ROW('Water Data'!H177))="","",OFFSET('Water Data'!$H$28,0,10*ROW('Water Data'!H177)))</f>
        <v/>
      </c>
      <c r="CG183" s="276" t="str">
        <f ca="true">+IF(OFFSET('Water Data'!$H$29,0,10*ROW('Water Data'!H177))="","",OFFSET('Water Data'!$H$29,0,10*ROW('Water Data'!H177)))</f>
        <v/>
      </c>
      <c r="CH183" s="276" t="str">
        <f ca="true">+IF(OFFSET('Water Data'!$I$27,0,10*ROW('Water Data'!I177))="","",OFFSET('Water Data'!$I$27,0,10*ROW('Water Data'!I177)))</f>
        <v/>
      </c>
      <c r="CI183" s="276" t="str">
        <f ca="true">+IF(OFFSET('Water Data'!$I$28,0,10*ROW('Water Data'!I177))="","",OFFSET('Water Data'!$I$28,0,10*ROW('Water Data'!I177)))</f>
        <v/>
      </c>
      <c r="CJ183" s="276" t="str">
        <f ca="true">+IF(OFFSET('Water Data'!$I$29,0,10*ROW('Water Data'!I177))="","",OFFSET('Water Data'!$I$29,0,10*ROW('Water Data'!I177)))</f>
        <v/>
      </c>
      <c r="CK183" s="276" t="str">
        <f ca="true">+IF(OFFSET('Sanitation Data'!$D$28,0,10*ROW('Sanitation Data'!D177))="","",OFFSET('Sanitation Data'!$D$28,0,10*ROW('Sanitation Data'!D177)))</f>
        <v/>
      </c>
      <c r="CL183" s="276" t="str">
        <f ca="true">+IF(OFFSET('Sanitation Data'!$D$29,0,10*ROW('Sanitation Data'!D177))="","",OFFSET('Sanitation Data'!$D$29,0,10*ROW('Sanitation Data'!D177)))</f>
        <v/>
      </c>
      <c r="CM183" s="276" t="str">
        <f ca="true">+IF(OFFSET('Sanitation Data'!$D$30,0,10*ROW('Sanitation Data'!D177))="","",OFFSET('Sanitation Data'!$D$30,0,10*ROW('Sanitation Data'!D177)))</f>
        <v/>
      </c>
      <c r="CN183" s="276" t="str">
        <f ca="true">+IF(OFFSET('Sanitation Data'!$D$31,0,10*ROW('Sanitation Data'!D177))="","",OFFSET('Sanitation Data'!$D$31,0,10*ROW('Sanitation Data'!D177)))</f>
        <v/>
      </c>
      <c r="CO183" s="276" t="str">
        <f ca="true">+IF(OFFSET('Sanitation Data'!$D$32,0,10*ROW('Sanitation Data'!D177))="","",OFFSET('Sanitation Data'!$D$32,0,10*ROW('Sanitation Data'!D177)))</f>
        <v/>
      </c>
      <c r="CP183" s="276" t="str">
        <f ca="true">+IF(OFFSET('Sanitation Data'!$E$28,0,10*ROW('Sanitation Data'!E177))="","",OFFSET('Sanitation Data'!$E$28,0,10*ROW('Sanitation Data'!E177)))</f>
        <v/>
      </c>
      <c r="CQ183" s="276" t="str">
        <f ca="true">+IF(OFFSET('Sanitation Data'!$E$29,0,10*ROW('Sanitation Data'!E177))="","",OFFSET('Sanitation Data'!$E$29,0,10*ROW('Sanitation Data'!E177)))</f>
        <v/>
      </c>
      <c r="CR183" s="276" t="str">
        <f ca="true">+IF(OFFSET('Sanitation Data'!$E$30,0,10*ROW('Sanitation Data'!E177))="","",OFFSET('Sanitation Data'!$E$30,0,10*ROW('Sanitation Data'!E177)))</f>
        <v/>
      </c>
      <c r="CS183" s="276" t="str">
        <f ca="true">+IF(OFFSET('Sanitation Data'!$E$31,0,10*ROW('Sanitation Data'!E177))="","",OFFSET('Sanitation Data'!$E$31,0,10*ROW('Sanitation Data'!E177)))</f>
        <v/>
      </c>
      <c r="CT183" s="276" t="str">
        <f ca="true">+IF(OFFSET('Sanitation Data'!$E$32,0,10*ROW('Sanitation Data'!E177))="","",OFFSET('Sanitation Data'!$E$32,0,10*ROW('Sanitation Data'!E177)))</f>
        <v/>
      </c>
      <c r="CU183" s="276" t="str">
        <f ca="true">+IF(OFFSET('Sanitation Data'!$F$28,0,10*ROW('Sanitation Data'!F177))="","",OFFSET('Sanitation Data'!$F$28,0,10*ROW('Sanitation Data'!F177)))</f>
        <v/>
      </c>
      <c r="CV183" s="276" t="str">
        <f ca="true">+IF(OFFSET('Sanitation Data'!$F$29,0,10*ROW('Sanitation Data'!F177))="","",OFFSET('Sanitation Data'!$F$29,0,10*ROW('Sanitation Data'!F177)))</f>
        <v/>
      </c>
      <c r="CW183" s="276" t="str">
        <f ca="true">+IF(OFFSET('Sanitation Data'!$F$30,0,10*ROW('Sanitation Data'!F177))="","",OFFSET('Sanitation Data'!$F$30,0,10*ROW('Sanitation Data'!F177)))</f>
        <v/>
      </c>
      <c r="CX183" s="276" t="str">
        <f ca="true">+IF(OFFSET('Sanitation Data'!$F$31,0,10*ROW('Sanitation Data'!F177))="","",OFFSET('Sanitation Data'!$F$31,0,10*ROW('Sanitation Data'!F177)))</f>
        <v/>
      </c>
      <c r="CY183" s="276" t="str">
        <f ca="true">+IF(OFFSET('Sanitation Data'!$F$32,0,10*ROW('Sanitation Data'!F177))="","",OFFSET('Sanitation Data'!$F$32,0,10*ROW('Sanitation Data'!F177)))</f>
        <v/>
      </c>
      <c r="CZ183" s="276" t="str">
        <f ca="true">+IF(OFFSET('Sanitation Data'!$G$28,0,10*ROW('Sanitation Data'!G177))="","",OFFSET('Sanitation Data'!$G$28,0,10*ROW('Sanitation Data'!G177)))</f>
        <v/>
      </c>
      <c r="DA183" s="276" t="str">
        <f ca="true">+IF(OFFSET('Sanitation Data'!$G$29,0,10*ROW('Sanitation Data'!G177))="","",OFFSET('Sanitation Data'!$G$29,0,10*ROW('Sanitation Data'!G177)))</f>
        <v/>
      </c>
      <c r="DB183" s="276" t="str">
        <f ca="true">+IF(OFFSET('Sanitation Data'!$G$30,0,10*ROW('Sanitation Data'!G177))="","",OFFSET('Sanitation Data'!$G$30,0,10*ROW('Sanitation Data'!G177)))</f>
        <v/>
      </c>
      <c r="DC183" s="276" t="str">
        <f ca="true">+IF(OFFSET('Sanitation Data'!$G$31,0,10*ROW('Sanitation Data'!G177))="","",OFFSET('Sanitation Data'!$G$31,0,10*ROW('Sanitation Data'!G177)))</f>
        <v/>
      </c>
      <c r="DD183" s="276" t="str">
        <f ca="true">+IF(OFFSET('Sanitation Data'!$G$32,0,10*ROW('Sanitation Data'!G177))="","",OFFSET('Sanitation Data'!$G$32,0,10*ROW('Sanitation Data'!G177)))</f>
        <v/>
      </c>
      <c r="DE183" s="276" t="str">
        <f ca="true">+IF(OFFSET('Sanitation Data'!$H$28,0,10*ROW('Sanitation Data'!H177))="","",OFFSET('Sanitation Data'!$H$28,0,10*ROW('Sanitation Data'!H177)))</f>
        <v/>
      </c>
      <c r="DF183" s="276" t="str">
        <f ca="true">+IF(OFFSET('Sanitation Data'!$H$29,0,10*ROW('Sanitation Data'!H177))="","",OFFSET('Sanitation Data'!$H$29,0,10*ROW('Sanitation Data'!H177)))</f>
        <v/>
      </c>
      <c r="DG183" s="276" t="str">
        <f ca="true">+IF(OFFSET('Sanitation Data'!$H$30,0,10*ROW('Sanitation Data'!H177))="","",OFFSET('Sanitation Data'!$H$30,0,10*ROW('Sanitation Data'!H177)))</f>
        <v/>
      </c>
      <c r="DH183" s="276" t="str">
        <f ca="true">+IF(OFFSET('Sanitation Data'!$H$31,0,10*ROW('Sanitation Data'!H177))="","",OFFSET('Sanitation Data'!$H$31,0,10*ROW('Sanitation Data'!H177)))</f>
        <v/>
      </c>
      <c r="DI183" s="276" t="str">
        <f ca="true">+IF(OFFSET('Sanitation Data'!$H$32,0,10*ROW('Sanitation Data'!H177))="","",OFFSET('Sanitation Data'!$H$32,0,10*ROW('Sanitation Data'!H177)))</f>
        <v/>
      </c>
      <c r="DJ183" s="276" t="str">
        <f ca="true">+IF(OFFSET('Sanitation Data'!$I$28,0,10*ROW('Sanitation Data'!I177))="","",OFFSET('Sanitation Data'!$I$28,0,10*ROW('Sanitation Data'!I177)))</f>
        <v/>
      </c>
      <c r="DK183" s="276" t="str">
        <f ca="true">+IF(OFFSET('Sanitation Data'!$I$29,0,10*ROW('Sanitation Data'!I177))="","",OFFSET('Sanitation Data'!$I$29,0,10*ROW('Sanitation Data'!I177)))</f>
        <v/>
      </c>
      <c r="DL183" s="276" t="str">
        <f ca="true">+IF(OFFSET('Sanitation Data'!$I$30,0,10*ROW('Sanitation Data'!I177))="","",OFFSET('Sanitation Data'!$I$30,0,10*ROW('Sanitation Data'!I177)))</f>
        <v/>
      </c>
      <c r="DM183" s="276" t="str">
        <f ca="true">+IF(OFFSET('Sanitation Data'!$I$31,0,10*ROW('Sanitation Data'!I177))="","",OFFSET('Sanitation Data'!$I$31,0,10*ROW('Sanitation Data'!I177)))</f>
        <v/>
      </c>
      <c r="DN183" s="276" t="str">
        <f ca="true">+IF(OFFSET('Sanitation Data'!$I$32,0,10*ROW('Sanitation Data'!I177))="","",OFFSET('Sanitation Data'!$I$32,0,10*ROW('Sanitation Data'!I177)))</f>
        <v/>
      </c>
      <c r="DO183" s="276" t="str">
        <f ca="true">+IF(OFFSET('Hygiene Data'!$D$11,0,10*ROW('Hygiene Data'!D177))="","",OFFSET('Hygiene Data'!$D$11,0,10*ROW('Hygiene Data'!D177)))</f>
        <v/>
      </c>
      <c r="DP183" s="276" t="str">
        <f ca="true">+IF(OFFSET('Hygiene Data'!$D$12,0,10*ROW('Hygiene Data'!D177))="","",OFFSET('Hygiene Data'!$D$12,0,10*ROW('Hygiene Data'!D177)))</f>
        <v/>
      </c>
      <c r="DQ183" s="276" t="str">
        <f ca="true">+IF(OFFSET('Hygiene Data'!$D$13,0,10*ROW('Hygiene Data'!D177))="","",OFFSET('Hygiene Data'!$D$13,0,10*ROW('Hygiene Data'!D177)))</f>
        <v/>
      </c>
      <c r="DR183" s="276" t="str">
        <f ca="true">+IF(OFFSET('Hygiene Data'!$E$11,0,10*ROW('Hygiene Data'!E177))="","",OFFSET('Hygiene Data'!$E$11,0,10*ROW('Hygiene Data'!E177)))</f>
        <v/>
      </c>
      <c r="DS183" s="276" t="str">
        <f ca="true">+IF(OFFSET('Hygiene Data'!$E$12,0,10*ROW('Hygiene Data'!E177))="","",OFFSET('Hygiene Data'!$E$12,0,10*ROW('Hygiene Data'!E177)))</f>
        <v/>
      </c>
      <c r="DT183" s="276" t="str">
        <f ca="true">+IF(OFFSET('Hygiene Data'!$E$13,0,10*ROW('Hygiene Data'!E177))="","",OFFSET('Hygiene Data'!$E$13,0,10*ROW('Hygiene Data'!E177)))</f>
        <v/>
      </c>
      <c r="DU183" s="276" t="str">
        <f ca="true">+IF(OFFSET('Hygiene Data'!$F$11,0,10*ROW('Hygiene Data'!F177))="","",OFFSET('Hygiene Data'!$F$11,0,10*ROW('Hygiene Data'!F177)))</f>
        <v/>
      </c>
      <c r="DV183" s="276" t="str">
        <f ca="true">+IF(OFFSET('Hygiene Data'!$F$12,0,10*ROW('Hygiene Data'!F177))="","",OFFSET('Hygiene Data'!$F$12,0,10*ROW('Hygiene Data'!F177)))</f>
        <v/>
      </c>
      <c r="DW183" s="276" t="str">
        <f ca="true">+IF(OFFSET('Hygiene Data'!$F$13,0,10*ROW('Hygiene Data'!F177))="","",OFFSET('Hygiene Data'!$F$13,0,10*ROW('Hygiene Data'!F177)))</f>
        <v/>
      </c>
      <c r="DX183" s="276" t="str">
        <f ca="true">+IF(OFFSET('Hygiene Data'!$G$11,0,10*ROW('Hygiene Data'!G177))="","",OFFSET('Hygiene Data'!$G$11,0,10*ROW('Hygiene Data'!G177)))</f>
        <v/>
      </c>
      <c r="DY183" s="276" t="str">
        <f ca="true">+IF(OFFSET('Hygiene Data'!$G$12,0,10*ROW('Hygiene Data'!G177))="","",OFFSET('Hygiene Data'!$G$12,0,10*ROW('Hygiene Data'!G177)))</f>
        <v/>
      </c>
      <c r="DZ183" s="276" t="str">
        <f ca="true">+IF(OFFSET('Hygiene Data'!$G$13,0,10*ROW('Hygiene Data'!G177))="","",OFFSET('Hygiene Data'!$G$13,0,10*ROW('Hygiene Data'!G177)))</f>
        <v/>
      </c>
      <c r="EA183" s="276" t="str">
        <f ca="true">+IF(OFFSET('Hygiene Data'!$H$11,0,10*ROW('Hygiene Data'!H177))="","",OFFSET('Hygiene Data'!$H$11,0,10*ROW('Hygiene Data'!H177)))</f>
        <v/>
      </c>
      <c r="EB183" s="276" t="str">
        <f ca="true">+IF(OFFSET('Hygiene Data'!$H$12,0,10*ROW('Hygiene Data'!H177))="","",OFFSET('Hygiene Data'!$H$12,0,10*ROW('Hygiene Data'!H177)))</f>
        <v/>
      </c>
      <c r="EC183" s="276" t="str">
        <f ca="true">+IF(OFFSET('Hygiene Data'!$H$13,0,10*ROW('Hygiene Data'!H177))="","",OFFSET('Hygiene Data'!$H$13,0,10*ROW('Hygiene Data'!H177)))</f>
        <v/>
      </c>
      <c r="ED183" s="276" t="str">
        <f ca="true">+IF(OFFSET('Hygiene Data'!$I$11,0,10*ROW('Hygiene Data'!I177))="","",OFFSET('Hygiene Data'!$I$11,0,10*ROW('Hygiene Data'!I177)))</f>
        <v/>
      </c>
      <c r="EE183" s="276" t="str">
        <f ca="true">+IF(OFFSET('Hygiene Data'!$I$12,0,10*ROW('Hygiene Data'!I177))="","",OFFSET('Hygiene Data'!$I$12,0,10*ROW('Hygiene Data'!I177)))</f>
        <v/>
      </c>
      <c r="EF183" s="276"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2"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6"/>
      <c r="BS184" s="276" t="str">
        <f ca="true">+IF(OFFSET('Water Data'!$D$27,0,10*ROW('Water Data'!D178))="","",OFFSET('Water Data'!$D$27,0,10*ROW('Water Data'!D178)))</f>
        <v/>
      </c>
      <c r="BT184" s="276" t="str">
        <f ca="true">+IF(OFFSET('Water Data'!$D$28,0,10*ROW('Water Data'!D178))="","",OFFSET('Water Data'!$D$28,0,10*ROW('Water Data'!D178)))</f>
        <v/>
      </c>
      <c r="BU184" s="276" t="str">
        <f ca="true">+IF(OFFSET('Water Data'!$D$29,0,10*ROW('Water Data'!D178))="","",OFFSET('Water Data'!$D$29,0,10*ROW('Water Data'!D178)))</f>
        <v/>
      </c>
      <c r="BV184" s="276" t="str">
        <f ca="true">+IF(OFFSET('Water Data'!$E$27,0,10*ROW('Water Data'!E178))="","",OFFSET('Water Data'!$E$27,0,10*ROW('Water Data'!E178)))</f>
        <v/>
      </c>
      <c r="BW184" s="276" t="str">
        <f ca="true">+IF(OFFSET('Water Data'!$E$28,0,10*ROW('Water Data'!E178))="","",OFFSET('Water Data'!$E$28,0,10*ROW('Water Data'!E178)))</f>
        <v/>
      </c>
      <c r="BX184" s="276" t="str">
        <f ca="true">+IF(OFFSET('Water Data'!$E$29,0,10*ROW('Water Data'!E178))="","",OFFSET('Water Data'!$E$29,0,10*ROW('Water Data'!E178)))</f>
        <v/>
      </c>
      <c r="BY184" s="276" t="str">
        <f ca="true">+IF(OFFSET('Water Data'!$F$27,0,10*ROW('Water Data'!F178))="","",OFFSET('Water Data'!$F$27,0,10*ROW('Water Data'!F178)))</f>
        <v/>
      </c>
      <c r="BZ184" s="276" t="str">
        <f ca="true">+IF(OFFSET('Water Data'!$F$28,0,10*ROW('Water Data'!F178))="","",OFFSET('Water Data'!$F$28,0,10*ROW('Water Data'!F178)))</f>
        <v/>
      </c>
      <c r="CA184" s="276" t="str">
        <f ca="true">+IF(OFFSET('Water Data'!$F$29,0,10*ROW('Water Data'!F178))="","",OFFSET('Water Data'!$F$29,0,10*ROW('Water Data'!F178)))</f>
        <v/>
      </c>
      <c r="CB184" s="276" t="str">
        <f ca="true">+IF(OFFSET('Water Data'!$G$27,0,10*ROW('Water Data'!G178))="","",OFFSET('Water Data'!$G$27,0,10*ROW('Water Data'!G178)))</f>
        <v/>
      </c>
      <c r="CC184" s="276" t="str">
        <f ca="true">+IF(OFFSET('Water Data'!$G$28,0,10*ROW('Water Data'!G178))="","",OFFSET('Water Data'!$G$28,0,10*ROW('Water Data'!G178)))</f>
        <v/>
      </c>
      <c r="CD184" s="276" t="str">
        <f ca="true">+IF(OFFSET('Water Data'!$G$29,0,10*ROW('Water Data'!G178))="","",OFFSET('Water Data'!$G$29,0,10*ROW('Water Data'!G178)))</f>
        <v/>
      </c>
      <c r="CE184" s="276" t="str">
        <f ca="true">+IF(OFFSET('Water Data'!$H$27,0,10*ROW('Water Data'!H178))="","",OFFSET('Water Data'!$H$27,0,10*ROW('Water Data'!H178)))</f>
        <v/>
      </c>
      <c r="CF184" s="276" t="str">
        <f ca="true">+IF(OFFSET('Water Data'!$H$28,0,10*ROW('Water Data'!H178))="","",OFFSET('Water Data'!$H$28,0,10*ROW('Water Data'!H178)))</f>
        <v/>
      </c>
      <c r="CG184" s="276" t="str">
        <f ca="true">+IF(OFFSET('Water Data'!$H$29,0,10*ROW('Water Data'!H178))="","",OFFSET('Water Data'!$H$29,0,10*ROW('Water Data'!H178)))</f>
        <v/>
      </c>
      <c r="CH184" s="276" t="str">
        <f ca="true">+IF(OFFSET('Water Data'!$I$27,0,10*ROW('Water Data'!I178))="","",OFFSET('Water Data'!$I$27,0,10*ROW('Water Data'!I178)))</f>
        <v/>
      </c>
      <c r="CI184" s="276" t="str">
        <f ca="true">+IF(OFFSET('Water Data'!$I$28,0,10*ROW('Water Data'!I178))="","",OFFSET('Water Data'!$I$28,0,10*ROW('Water Data'!I178)))</f>
        <v/>
      </c>
      <c r="CJ184" s="276" t="str">
        <f ca="true">+IF(OFFSET('Water Data'!$I$29,0,10*ROW('Water Data'!I178))="","",OFFSET('Water Data'!$I$29,0,10*ROW('Water Data'!I178)))</f>
        <v/>
      </c>
      <c r="CK184" s="276" t="str">
        <f ca="true">+IF(OFFSET('Sanitation Data'!$D$28,0,10*ROW('Sanitation Data'!D178))="","",OFFSET('Sanitation Data'!$D$28,0,10*ROW('Sanitation Data'!D178)))</f>
        <v/>
      </c>
      <c r="CL184" s="276" t="str">
        <f ca="true">+IF(OFFSET('Sanitation Data'!$D$29,0,10*ROW('Sanitation Data'!D178))="","",OFFSET('Sanitation Data'!$D$29,0,10*ROW('Sanitation Data'!D178)))</f>
        <v/>
      </c>
      <c r="CM184" s="276" t="str">
        <f ca="true">+IF(OFFSET('Sanitation Data'!$D$30,0,10*ROW('Sanitation Data'!D178))="","",OFFSET('Sanitation Data'!$D$30,0,10*ROW('Sanitation Data'!D178)))</f>
        <v/>
      </c>
      <c r="CN184" s="276" t="str">
        <f ca="true">+IF(OFFSET('Sanitation Data'!$D$31,0,10*ROW('Sanitation Data'!D178))="","",OFFSET('Sanitation Data'!$D$31,0,10*ROW('Sanitation Data'!D178)))</f>
        <v/>
      </c>
      <c r="CO184" s="276" t="str">
        <f ca="true">+IF(OFFSET('Sanitation Data'!$D$32,0,10*ROW('Sanitation Data'!D178))="","",OFFSET('Sanitation Data'!$D$32,0,10*ROW('Sanitation Data'!D178)))</f>
        <v/>
      </c>
      <c r="CP184" s="276" t="str">
        <f ca="true">+IF(OFFSET('Sanitation Data'!$E$28,0,10*ROW('Sanitation Data'!E178))="","",OFFSET('Sanitation Data'!$E$28,0,10*ROW('Sanitation Data'!E178)))</f>
        <v/>
      </c>
      <c r="CQ184" s="276" t="str">
        <f ca="true">+IF(OFFSET('Sanitation Data'!$E$29,0,10*ROW('Sanitation Data'!E178))="","",OFFSET('Sanitation Data'!$E$29,0,10*ROW('Sanitation Data'!E178)))</f>
        <v/>
      </c>
      <c r="CR184" s="276" t="str">
        <f ca="true">+IF(OFFSET('Sanitation Data'!$E$30,0,10*ROW('Sanitation Data'!E178))="","",OFFSET('Sanitation Data'!$E$30,0,10*ROW('Sanitation Data'!E178)))</f>
        <v/>
      </c>
      <c r="CS184" s="276" t="str">
        <f ca="true">+IF(OFFSET('Sanitation Data'!$E$31,0,10*ROW('Sanitation Data'!E178))="","",OFFSET('Sanitation Data'!$E$31,0,10*ROW('Sanitation Data'!E178)))</f>
        <v/>
      </c>
      <c r="CT184" s="276" t="str">
        <f ca="true">+IF(OFFSET('Sanitation Data'!$E$32,0,10*ROW('Sanitation Data'!E178))="","",OFFSET('Sanitation Data'!$E$32,0,10*ROW('Sanitation Data'!E178)))</f>
        <v/>
      </c>
      <c r="CU184" s="276" t="str">
        <f ca="true">+IF(OFFSET('Sanitation Data'!$F$28,0,10*ROW('Sanitation Data'!F178))="","",OFFSET('Sanitation Data'!$F$28,0,10*ROW('Sanitation Data'!F178)))</f>
        <v/>
      </c>
      <c r="CV184" s="276" t="str">
        <f ca="true">+IF(OFFSET('Sanitation Data'!$F$29,0,10*ROW('Sanitation Data'!F178))="","",OFFSET('Sanitation Data'!$F$29,0,10*ROW('Sanitation Data'!F178)))</f>
        <v/>
      </c>
      <c r="CW184" s="276" t="str">
        <f ca="true">+IF(OFFSET('Sanitation Data'!$F$30,0,10*ROW('Sanitation Data'!F178))="","",OFFSET('Sanitation Data'!$F$30,0,10*ROW('Sanitation Data'!F178)))</f>
        <v/>
      </c>
      <c r="CX184" s="276" t="str">
        <f ca="true">+IF(OFFSET('Sanitation Data'!$F$31,0,10*ROW('Sanitation Data'!F178))="","",OFFSET('Sanitation Data'!$F$31,0,10*ROW('Sanitation Data'!F178)))</f>
        <v/>
      </c>
      <c r="CY184" s="276" t="str">
        <f ca="true">+IF(OFFSET('Sanitation Data'!$F$32,0,10*ROW('Sanitation Data'!F178))="","",OFFSET('Sanitation Data'!$F$32,0,10*ROW('Sanitation Data'!F178)))</f>
        <v/>
      </c>
      <c r="CZ184" s="276" t="str">
        <f ca="true">+IF(OFFSET('Sanitation Data'!$G$28,0,10*ROW('Sanitation Data'!G178))="","",OFFSET('Sanitation Data'!$G$28,0,10*ROW('Sanitation Data'!G178)))</f>
        <v/>
      </c>
      <c r="DA184" s="276" t="str">
        <f ca="true">+IF(OFFSET('Sanitation Data'!$G$29,0,10*ROW('Sanitation Data'!G178))="","",OFFSET('Sanitation Data'!$G$29,0,10*ROW('Sanitation Data'!G178)))</f>
        <v/>
      </c>
      <c r="DB184" s="276" t="str">
        <f ca="true">+IF(OFFSET('Sanitation Data'!$G$30,0,10*ROW('Sanitation Data'!G178))="","",OFFSET('Sanitation Data'!$G$30,0,10*ROW('Sanitation Data'!G178)))</f>
        <v/>
      </c>
      <c r="DC184" s="276" t="str">
        <f ca="true">+IF(OFFSET('Sanitation Data'!$G$31,0,10*ROW('Sanitation Data'!G178))="","",OFFSET('Sanitation Data'!$G$31,0,10*ROW('Sanitation Data'!G178)))</f>
        <v/>
      </c>
      <c r="DD184" s="276" t="str">
        <f ca="true">+IF(OFFSET('Sanitation Data'!$G$32,0,10*ROW('Sanitation Data'!G178))="","",OFFSET('Sanitation Data'!$G$32,0,10*ROW('Sanitation Data'!G178)))</f>
        <v/>
      </c>
      <c r="DE184" s="276" t="str">
        <f ca="true">+IF(OFFSET('Sanitation Data'!$H$28,0,10*ROW('Sanitation Data'!H178))="","",OFFSET('Sanitation Data'!$H$28,0,10*ROW('Sanitation Data'!H178)))</f>
        <v/>
      </c>
      <c r="DF184" s="276" t="str">
        <f ca="true">+IF(OFFSET('Sanitation Data'!$H$29,0,10*ROW('Sanitation Data'!H178))="","",OFFSET('Sanitation Data'!$H$29,0,10*ROW('Sanitation Data'!H178)))</f>
        <v/>
      </c>
      <c r="DG184" s="276" t="str">
        <f ca="true">+IF(OFFSET('Sanitation Data'!$H$30,0,10*ROW('Sanitation Data'!H178))="","",OFFSET('Sanitation Data'!$H$30,0,10*ROW('Sanitation Data'!H178)))</f>
        <v/>
      </c>
      <c r="DH184" s="276" t="str">
        <f ca="true">+IF(OFFSET('Sanitation Data'!$H$31,0,10*ROW('Sanitation Data'!H178))="","",OFFSET('Sanitation Data'!$H$31,0,10*ROW('Sanitation Data'!H178)))</f>
        <v/>
      </c>
      <c r="DI184" s="276" t="str">
        <f ca="true">+IF(OFFSET('Sanitation Data'!$H$32,0,10*ROW('Sanitation Data'!H178))="","",OFFSET('Sanitation Data'!$H$32,0,10*ROW('Sanitation Data'!H178)))</f>
        <v/>
      </c>
      <c r="DJ184" s="276" t="str">
        <f ca="true">+IF(OFFSET('Sanitation Data'!$I$28,0,10*ROW('Sanitation Data'!I178))="","",OFFSET('Sanitation Data'!$I$28,0,10*ROW('Sanitation Data'!I178)))</f>
        <v/>
      </c>
      <c r="DK184" s="276" t="str">
        <f ca="true">+IF(OFFSET('Sanitation Data'!$I$29,0,10*ROW('Sanitation Data'!I178))="","",OFFSET('Sanitation Data'!$I$29,0,10*ROW('Sanitation Data'!I178)))</f>
        <v/>
      </c>
      <c r="DL184" s="276" t="str">
        <f ca="true">+IF(OFFSET('Sanitation Data'!$I$30,0,10*ROW('Sanitation Data'!I178))="","",OFFSET('Sanitation Data'!$I$30,0,10*ROW('Sanitation Data'!I178)))</f>
        <v/>
      </c>
      <c r="DM184" s="276" t="str">
        <f ca="true">+IF(OFFSET('Sanitation Data'!$I$31,0,10*ROW('Sanitation Data'!I178))="","",OFFSET('Sanitation Data'!$I$31,0,10*ROW('Sanitation Data'!I178)))</f>
        <v/>
      </c>
      <c r="DN184" s="276" t="str">
        <f ca="true">+IF(OFFSET('Sanitation Data'!$I$32,0,10*ROW('Sanitation Data'!I178))="","",OFFSET('Sanitation Data'!$I$32,0,10*ROW('Sanitation Data'!I178)))</f>
        <v/>
      </c>
      <c r="DO184" s="276" t="str">
        <f ca="true">+IF(OFFSET('Hygiene Data'!$D$11,0,10*ROW('Hygiene Data'!D178))="","",OFFSET('Hygiene Data'!$D$11,0,10*ROW('Hygiene Data'!D178)))</f>
        <v/>
      </c>
      <c r="DP184" s="276" t="str">
        <f ca="true">+IF(OFFSET('Hygiene Data'!$D$12,0,10*ROW('Hygiene Data'!D178))="","",OFFSET('Hygiene Data'!$D$12,0,10*ROW('Hygiene Data'!D178)))</f>
        <v/>
      </c>
      <c r="DQ184" s="276" t="str">
        <f ca="true">+IF(OFFSET('Hygiene Data'!$D$13,0,10*ROW('Hygiene Data'!D178))="","",OFFSET('Hygiene Data'!$D$13,0,10*ROW('Hygiene Data'!D178)))</f>
        <v/>
      </c>
      <c r="DR184" s="276" t="str">
        <f ca="true">+IF(OFFSET('Hygiene Data'!$E$11,0,10*ROW('Hygiene Data'!E178))="","",OFFSET('Hygiene Data'!$E$11,0,10*ROW('Hygiene Data'!E178)))</f>
        <v/>
      </c>
      <c r="DS184" s="276" t="str">
        <f ca="true">+IF(OFFSET('Hygiene Data'!$E$12,0,10*ROW('Hygiene Data'!E178))="","",OFFSET('Hygiene Data'!$E$12,0,10*ROW('Hygiene Data'!E178)))</f>
        <v/>
      </c>
      <c r="DT184" s="276" t="str">
        <f ca="true">+IF(OFFSET('Hygiene Data'!$E$13,0,10*ROW('Hygiene Data'!E178))="","",OFFSET('Hygiene Data'!$E$13,0,10*ROW('Hygiene Data'!E178)))</f>
        <v/>
      </c>
      <c r="DU184" s="276" t="str">
        <f ca="true">+IF(OFFSET('Hygiene Data'!$F$11,0,10*ROW('Hygiene Data'!F178))="","",OFFSET('Hygiene Data'!$F$11,0,10*ROW('Hygiene Data'!F178)))</f>
        <v/>
      </c>
      <c r="DV184" s="276" t="str">
        <f ca="true">+IF(OFFSET('Hygiene Data'!$F$12,0,10*ROW('Hygiene Data'!F178))="","",OFFSET('Hygiene Data'!$F$12,0,10*ROW('Hygiene Data'!F178)))</f>
        <v/>
      </c>
      <c r="DW184" s="276" t="str">
        <f ca="true">+IF(OFFSET('Hygiene Data'!$F$13,0,10*ROW('Hygiene Data'!F178))="","",OFFSET('Hygiene Data'!$F$13,0,10*ROW('Hygiene Data'!F178)))</f>
        <v/>
      </c>
      <c r="DX184" s="276" t="str">
        <f ca="true">+IF(OFFSET('Hygiene Data'!$G$11,0,10*ROW('Hygiene Data'!G178))="","",OFFSET('Hygiene Data'!$G$11,0,10*ROW('Hygiene Data'!G178)))</f>
        <v/>
      </c>
      <c r="DY184" s="276" t="str">
        <f ca="true">+IF(OFFSET('Hygiene Data'!$G$12,0,10*ROW('Hygiene Data'!G178))="","",OFFSET('Hygiene Data'!$G$12,0,10*ROW('Hygiene Data'!G178)))</f>
        <v/>
      </c>
      <c r="DZ184" s="276" t="str">
        <f ca="true">+IF(OFFSET('Hygiene Data'!$G$13,0,10*ROW('Hygiene Data'!G178))="","",OFFSET('Hygiene Data'!$G$13,0,10*ROW('Hygiene Data'!G178)))</f>
        <v/>
      </c>
      <c r="EA184" s="276" t="str">
        <f ca="true">+IF(OFFSET('Hygiene Data'!$H$11,0,10*ROW('Hygiene Data'!H178))="","",OFFSET('Hygiene Data'!$H$11,0,10*ROW('Hygiene Data'!H178)))</f>
        <v/>
      </c>
      <c r="EB184" s="276" t="str">
        <f ca="true">+IF(OFFSET('Hygiene Data'!$H$12,0,10*ROW('Hygiene Data'!H178))="","",OFFSET('Hygiene Data'!$H$12,0,10*ROW('Hygiene Data'!H178)))</f>
        <v/>
      </c>
      <c r="EC184" s="276" t="str">
        <f ca="true">+IF(OFFSET('Hygiene Data'!$H$13,0,10*ROW('Hygiene Data'!H178))="","",OFFSET('Hygiene Data'!$H$13,0,10*ROW('Hygiene Data'!H178)))</f>
        <v/>
      </c>
      <c r="ED184" s="276" t="str">
        <f ca="true">+IF(OFFSET('Hygiene Data'!$I$11,0,10*ROW('Hygiene Data'!I178))="","",OFFSET('Hygiene Data'!$I$11,0,10*ROW('Hygiene Data'!I178)))</f>
        <v/>
      </c>
      <c r="EE184" s="276" t="str">
        <f ca="true">+IF(OFFSET('Hygiene Data'!$I$12,0,10*ROW('Hygiene Data'!I178))="","",OFFSET('Hygiene Data'!$I$12,0,10*ROW('Hygiene Data'!I178)))</f>
        <v/>
      </c>
      <c r="EF184" s="276"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2"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6"/>
      <c r="BS185" s="276" t="str">
        <f ca="true">+IF(OFFSET('Water Data'!$D$27,0,10*ROW('Water Data'!D179))="","",OFFSET('Water Data'!$D$27,0,10*ROW('Water Data'!D179)))</f>
        <v/>
      </c>
      <c r="BT185" s="276" t="str">
        <f ca="true">+IF(OFFSET('Water Data'!$D$28,0,10*ROW('Water Data'!D179))="","",OFFSET('Water Data'!$D$28,0,10*ROW('Water Data'!D179)))</f>
        <v/>
      </c>
      <c r="BU185" s="276" t="str">
        <f ca="true">+IF(OFFSET('Water Data'!$D$29,0,10*ROW('Water Data'!D179))="","",OFFSET('Water Data'!$D$29,0,10*ROW('Water Data'!D179)))</f>
        <v/>
      </c>
      <c r="BV185" s="276" t="str">
        <f ca="true">+IF(OFFSET('Water Data'!$E$27,0,10*ROW('Water Data'!E179))="","",OFFSET('Water Data'!$E$27,0,10*ROW('Water Data'!E179)))</f>
        <v/>
      </c>
      <c r="BW185" s="276" t="str">
        <f ca="true">+IF(OFFSET('Water Data'!$E$28,0,10*ROW('Water Data'!E179))="","",OFFSET('Water Data'!$E$28,0,10*ROW('Water Data'!E179)))</f>
        <v/>
      </c>
      <c r="BX185" s="276" t="str">
        <f ca="true">+IF(OFFSET('Water Data'!$E$29,0,10*ROW('Water Data'!E179))="","",OFFSET('Water Data'!$E$29,0,10*ROW('Water Data'!E179)))</f>
        <v/>
      </c>
      <c r="BY185" s="276" t="str">
        <f ca="true">+IF(OFFSET('Water Data'!$F$27,0,10*ROW('Water Data'!F179))="","",OFFSET('Water Data'!$F$27,0,10*ROW('Water Data'!F179)))</f>
        <v/>
      </c>
      <c r="BZ185" s="276" t="str">
        <f ca="true">+IF(OFFSET('Water Data'!$F$28,0,10*ROW('Water Data'!F179))="","",OFFSET('Water Data'!$F$28,0,10*ROW('Water Data'!F179)))</f>
        <v/>
      </c>
      <c r="CA185" s="276" t="str">
        <f ca="true">+IF(OFFSET('Water Data'!$F$29,0,10*ROW('Water Data'!F179))="","",OFFSET('Water Data'!$F$29,0,10*ROW('Water Data'!F179)))</f>
        <v/>
      </c>
      <c r="CB185" s="276" t="str">
        <f ca="true">+IF(OFFSET('Water Data'!$G$27,0,10*ROW('Water Data'!G179))="","",OFFSET('Water Data'!$G$27,0,10*ROW('Water Data'!G179)))</f>
        <v/>
      </c>
      <c r="CC185" s="276" t="str">
        <f ca="true">+IF(OFFSET('Water Data'!$G$28,0,10*ROW('Water Data'!G179))="","",OFFSET('Water Data'!$G$28,0,10*ROW('Water Data'!G179)))</f>
        <v/>
      </c>
      <c r="CD185" s="276" t="str">
        <f ca="true">+IF(OFFSET('Water Data'!$G$29,0,10*ROW('Water Data'!G179))="","",OFFSET('Water Data'!$G$29,0,10*ROW('Water Data'!G179)))</f>
        <v/>
      </c>
      <c r="CE185" s="276" t="str">
        <f ca="true">+IF(OFFSET('Water Data'!$H$27,0,10*ROW('Water Data'!H179))="","",OFFSET('Water Data'!$H$27,0,10*ROW('Water Data'!H179)))</f>
        <v/>
      </c>
      <c r="CF185" s="276" t="str">
        <f ca="true">+IF(OFFSET('Water Data'!$H$28,0,10*ROW('Water Data'!H179))="","",OFFSET('Water Data'!$H$28,0,10*ROW('Water Data'!H179)))</f>
        <v/>
      </c>
      <c r="CG185" s="276" t="str">
        <f ca="true">+IF(OFFSET('Water Data'!$H$29,0,10*ROW('Water Data'!H179))="","",OFFSET('Water Data'!$H$29,0,10*ROW('Water Data'!H179)))</f>
        <v/>
      </c>
      <c r="CH185" s="276" t="str">
        <f ca="true">+IF(OFFSET('Water Data'!$I$27,0,10*ROW('Water Data'!I179))="","",OFFSET('Water Data'!$I$27,0,10*ROW('Water Data'!I179)))</f>
        <v/>
      </c>
      <c r="CI185" s="276" t="str">
        <f ca="true">+IF(OFFSET('Water Data'!$I$28,0,10*ROW('Water Data'!I179))="","",OFFSET('Water Data'!$I$28,0,10*ROW('Water Data'!I179)))</f>
        <v/>
      </c>
      <c r="CJ185" s="276" t="str">
        <f ca="true">+IF(OFFSET('Water Data'!$I$29,0,10*ROW('Water Data'!I179))="","",OFFSET('Water Data'!$I$29,0,10*ROW('Water Data'!I179)))</f>
        <v/>
      </c>
      <c r="CK185" s="276" t="str">
        <f ca="true">+IF(OFFSET('Sanitation Data'!$D$28,0,10*ROW('Sanitation Data'!D179))="","",OFFSET('Sanitation Data'!$D$28,0,10*ROW('Sanitation Data'!D179)))</f>
        <v/>
      </c>
      <c r="CL185" s="276" t="str">
        <f ca="true">+IF(OFFSET('Sanitation Data'!$D$29,0,10*ROW('Sanitation Data'!D179))="","",OFFSET('Sanitation Data'!$D$29,0,10*ROW('Sanitation Data'!D179)))</f>
        <v/>
      </c>
      <c r="CM185" s="276" t="str">
        <f ca="true">+IF(OFFSET('Sanitation Data'!$D$30,0,10*ROW('Sanitation Data'!D179))="","",OFFSET('Sanitation Data'!$D$30,0,10*ROW('Sanitation Data'!D179)))</f>
        <v/>
      </c>
      <c r="CN185" s="276" t="str">
        <f ca="true">+IF(OFFSET('Sanitation Data'!$D$31,0,10*ROW('Sanitation Data'!D179))="","",OFFSET('Sanitation Data'!$D$31,0,10*ROW('Sanitation Data'!D179)))</f>
        <v/>
      </c>
      <c r="CO185" s="276" t="str">
        <f ca="true">+IF(OFFSET('Sanitation Data'!$D$32,0,10*ROW('Sanitation Data'!D179))="","",OFFSET('Sanitation Data'!$D$32,0,10*ROW('Sanitation Data'!D179)))</f>
        <v/>
      </c>
      <c r="CP185" s="276" t="str">
        <f ca="true">+IF(OFFSET('Sanitation Data'!$E$28,0,10*ROW('Sanitation Data'!E179))="","",OFFSET('Sanitation Data'!$E$28,0,10*ROW('Sanitation Data'!E179)))</f>
        <v/>
      </c>
      <c r="CQ185" s="276" t="str">
        <f ca="true">+IF(OFFSET('Sanitation Data'!$E$29,0,10*ROW('Sanitation Data'!E179))="","",OFFSET('Sanitation Data'!$E$29,0,10*ROW('Sanitation Data'!E179)))</f>
        <v/>
      </c>
      <c r="CR185" s="276" t="str">
        <f ca="true">+IF(OFFSET('Sanitation Data'!$E$30,0,10*ROW('Sanitation Data'!E179))="","",OFFSET('Sanitation Data'!$E$30,0,10*ROW('Sanitation Data'!E179)))</f>
        <v/>
      </c>
      <c r="CS185" s="276" t="str">
        <f ca="true">+IF(OFFSET('Sanitation Data'!$E$31,0,10*ROW('Sanitation Data'!E179))="","",OFFSET('Sanitation Data'!$E$31,0,10*ROW('Sanitation Data'!E179)))</f>
        <v/>
      </c>
      <c r="CT185" s="276" t="str">
        <f ca="true">+IF(OFFSET('Sanitation Data'!$E$32,0,10*ROW('Sanitation Data'!E179))="","",OFFSET('Sanitation Data'!$E$32,0,10*ROW('Sanitation Data'!E179)))</f>
        <v/>
      </c>
      <c r="CU185" s="276" t="str">
        <f ca="true">+IF(OFFSET('Sanitation Data'!$F$28,0,10*ROW('Sanitation Data'!F179))="","",OFFSET('Sanitation Data'!$F$28,0,10*ROW('Sanitation Data'!F179)))</f>
        <v/>
      </c>
      <c r="CV185" s="276" t="str">
        <f ca="true">+IF(OFFSET('Sanitation Data'!$F$29,0,10*ROW('Sanitation Data'!F179))="","",OFFSET('Sanitation Data'!$F$29,0,10*ROW('Sanitation Data'!F179)))</f>
        <v/>
      </c>
      <c r="CW185" s="276" t="str">
        <f ca="true">+IF(OFFSET('Sanitation Data'!$F$30,0,10*ROW('Sanitation Data'!F179))="","",OFFSET('Sanitation Data'!$F$30,0,10*ROW('Sanitation Data'!F179)))</f>
        <v/>
      </c>
      <c r="CX185" s="276" t="str">
        <f ca="true">+IF(OFFSET('Sanitation Data'!$F$31,0,10*ROW('Sanitation Data'!F179))="","",OFFSET('Sanitation Data'!$F$31,0,10*ROW('Sanitation Data'!F179)))</f>
        <v/>
      </c>
      <c r="CY185" s="276" t="str">
        <f ca="true">+IF(OFFSET('Sanitation Data'!$F$32,0,10*ROW('Sanitation Data'!F179))="","",OFFSET('Sanitation Data'!$F$32,0,10*ROW('Sanitation Data'!F179)))</f>
        <v/>
      </c>
      <c r="CZ185" s="276" t="str">
        <f ca="true">+IF(OFFSET('Sanitation Data'!$G$28,0,10*ROW('Sanitation Data'!G179))="","",OFFSET('Sanitation Data'!$G$28,0,10*ROW('Sanitation Data'!G179)))</f>
        <v/>
      </c>
      <c r="DA185" s="276" t="str">
        <f ca="true">+IF(OFFSET('Sanitation Data'!$G$29,0,10*ROW('Sanitation Data'!G179))="","",OFFSET('Sanitation Data'!$G$29,0,10*ROW('Sanitation Data'!G179)))</f>
        <v/>
      </c>
      <c r="DB185" s="276" t="str">
        <f ca="true">+IF(OFFSET('Sanitation Data'!$G$30,0,10*ROW('Sanitation Data'!G179))="","",OFFSET('Sanitation Data'!$G$30,0,10*ROW('Sanitation Data'!G179)))</f>
        <v/>
      </c>
      <c r="DC185" s="276" t="str">
        <f ca="true">+IF(OFFSET('Sanitation Data'!$G$31,0,10*ROW('Sanitation Data'!G179))="","",OFFSET('Sanitation Data'!$G$31,0,10*ROW('Sanitation Data'!G179)))</f>
        <v/>
      </c>
      <c r="DD185" s="276" t="str">
        <f ca="true">+IF(OFFSET('Sanitation Data'!$G$32,0,10*ROW('Sanitation Data'!G179))="","",OFFSET('Sanitation Data'!$G$32,0,10*ROW('Sanitation Data'!G179)))</f>
        <v/>
      </c>
      <c r="DE185" s="276" t="str">
        <f ca="true">+IF(OFFSET('Sanitation Data'!$H$28,0,10*ROW('Sanitation Data'!H179))="","",OFFSET('Sanitation Data'!$H$28,0,10*ROW('Sanitation Data'!H179)))</f>
        <v/>
      </c>
      <c r="DF185" s="276" t="str">
        <f ca="true">+IF(OFFSET('Sanitation Data'!$H$29,0,10*ROW('Sanitation Data'!H179))="","",OFFSET('Sanitation Data'!$H$29,0,10*ROW('Sanitation Data'!H179)))</f>
        <v/>
      </c>
      <c r="DG185" s="276" t="str">
        <f ca="true">+IF(OFFSET('Sanitation Data'!$H$30,0,10*ROW('Sanitation Data'!H179))="","",OFFSET('Sanitation Data'!$H$30,0,10*ROW('Sanitation Data'!H179)))</f>
        <v/>
      </c>
      <c r="DH185" s="276" t="str">
        <f ca="true">+IF(OFFSET('Sanitation Data'!$H$31,0,10*ROW('Sanitation Data'!H179))="","",OFFSET('Sanitation Data'!$H$31,0,10*ROW('Sanitation Data'!H179)))</f>
        <v/>
      </c>
      <c r="DI185" s="276" t="str">
        <f ca="true">+IF(OFFSET('Sanitation Data'!$H$32,0,10*ROW('Sanitation Data'!H179))="","",OFFSET('Sanitation Data'!$H$32,0,10*ROW('Sanitation Data'!H179)))</f>
        <v/>
      </c>
      <c r="DJ185" s="276" t="str">
        <f ca="true">+IF(OFFSET('Sanitation Data'!$I$28,0,10*ROW('Sanitation Data'!I179))="","",OFFSET('Sanitation Data'!$I$28,0,10*ROW('Sanitation Data'!I179)))</f>
        <v/>
      </c>
      <c r="DK185" s="276" t="str">
        <f ca="true">+IF(OFFSET('Sanitation Data'!$I$29,0,10*ROW('Sanitation Data'!I179))="","",OFFSET('Sanitation Data'!$I$29,0,10*ROW('Sanitation Data'!I179)))</f>
        <v/>
      </c>
      <c r="DL185" s="276" t="str">
        <f ca="true">+IF(OFFSET('Sanitation Data'!$I$30,0,10*ROW('Sanitation Data'!I179))="","",OFFSET('Sanitation Data'!$I$30,0,10*ROW('Sanitation Data'!I179)))</f>
        <v/>
      </c>
      <c r="DM185" s="276" t="str">
        <f ca="true">+IF(OFFSET('Sanitation Data'!$I$31,0,10*ROW('Sanitation Data'!I179))="","",OFFSET('Sanitation Data'!$I$31,0,10*ROW('Sanitation Data'!I179)))</f>
        <v/>
      </c>
      <c r="DN185" s="276" t="str">
        <f ca="true">+IF(OFFSET('Sanitation Data'!$I$32,0,10*ROW('Sanitation Data'!I179))="","",OFFSET('Sanitation Data'!$I$32,0,10*ROW('Sanitation Data'!I179)))</f>
        <v/>
      </c>
      <c r="DO185" s="276" t="str">
        <f ca="true">+IF(OFFSET('Hygiene Data'!$D$11,0,10*ROW('Hygiene Data'!D179))="","",OFFSET('Hygiene Data'!$D$11,0,10*ROW('Hygiene Data'!D179)))</f>
        <v/>
      </c>
      <c r="DP185" s="276" t="str">
        <f ca="true">+IF(OFFSET('Hygiene Data'!$D$12,0,10*ROW('Hygiene Data'!D179))="","",OFFSET('Hygiene Data'!$D$12,0,10*ROW('Hygiene Data'!D179)))</f>
        <v/>
      </c>
      <c r="DQ185" s="276" t="str">
        <f ca="true">+IF(OFFSET('Hygiene Data'!$D$13,0,10*ROW('Hygiene Data'!D179))="","",OFFSET('Hygiene Data'!$D$13,0,10*ROW('Hygiene Data'!D179)))</f>
        <v/>
      </c>
      <c r="DR185" s="276" t="str">
        <f ca="true">+IF(OFFSET('Hygiene Data'!$E$11,0,10*ROW('Hygiene Data'!E179))="","",OFFSET('Hygiene Data'!$E$11,0,10*ROW('Hygiene Data'!E179)))</f>
        <v/>
      </c>
      <c r="DS185" s="276" t="str">
        <f ca="true">+IF(OFFSET('Hygiene Data'!$E$12,0,10*ROW('Hygiene Data'!E179))="","",OFFSET('Hygiene Data'!$E$12,0,10*ROW('Hygiene Data'!E179)))</f>
        <v/>
      </c>
      <c r="DT185" s="276" t="str">
        <f ca="true">+IF(OFFSET('Hygiene Data'!$E$13,0,10*ROW('Hygiene Data'!E179))="","",OFFSET('Hygiene Data'!$E$13,0,10*ROW('Hygiene Data'!E179)))</f>
        <v/>
      </c>
      <c r="DU185" s="276" t="str">
        <f ca="true">+IF(OFFSET('Hygiene Data'!$F$11,0,10*ROW('Hygiene Data'!F179))="","",OFFSET('Hygiene Data'!$F$11,0,10*ROW('Hygiene Data'!F179)))</f>
        <v/>
      </c>
      <c r="DV185" s="276" t="str">
        <f ca="true">+IF(OFFSET('Hygiene Data'!$F$12,0,10*ROW('Hygiene Data'!F179))="","",OFFSET('Hygiene Data'!$F$12,0,10*ROW('Hygiene Data'!F179)))</f>
        <v/>
      </c>
      <c r="DW185" s="276" t="str">
        <f ca="true">+IF(OFFSET('Hygiene Data'!$F$13,0,10*ROW('Hygiene Data'!F179))="","",OFFSET('Hygiene Data'!$F$13,0,10*ROW('Hygiene Data'!F179)))</f>
        <v/>
      </c>
      <c r="DX185" s="276" t="str">
        <f ca="true">+IF(OFFSET('Hygiene Data'!$G$11,0,10*ROW('Hygiene Data'!G179))="","",OFFSET('Hygiene Data'!$G$11,0,10*ROW('Hygiene Data'!G179)))</f>
        <v/>
      </c>
      <c r="DY185" s="276" t="str">
        <f ca="true">+IF(OFFSET('Hygiene Data'!$G$12,0,10*ROW('Hygiene Data'!G179))="","",OFFSET('Hygiene Data'!$G$12,0,10*ROW('Hygiene Data'!G179)))</f>
        <v/>
      </c>
      <c r="DZ185" s="276" t="str">
        <f ca="true">+IF(OFFSET('Hygiene Data'!$G$13,0,10*ROW('Hygiene Data'!G179))="","",OFFSET('Hygiene Data'!$G$13,0,10*ROW('Hygiene Data'!G179)))</f>
        <v/>
      </c>
      <c r="EA185" s="276" t="str">
        <f ca="true">+IF(OFFSET('Hygiene Data'!$H$11,0,10*ROW('Hygiene Data'!H179))="","",OFFSET('Hygiene Data'!$H$11,0,10*ROW('Hygiene Data'!H179)))</f>
        <v/>
      </c>
      <c r="EB185" s="276" t="str">
        <f ca="true">+IF(OFFSET('Hygiene Data'!$H$12,0,10*ROW('Hygiene Data'!H179))="","",OFFSET('Hygiene Data'!$H$12,0,10*ROW('Hygiene Data'!H179)))</f>
        <v/>
      </c>
      <c r="EC185" s="276" t="str">
        <f ca="true">+IF(OFFSET('Hygiene Data'!$H$13,0,10*ROW('Hygiene Data'!H179))="","",OFFSET('Hygiene Data'!$H$13,0,10*ROW('Hygiene Data'!H179)))</f>
        <v/>
      </c>
      <c r="ED185" s="276" t="str">
        <f ca="true">+IF(OFFSET('Hygiene Data'!$I$11,0,10*ROW('Hygiene Data'!I179))="","",OFFSET('Hygiene Data'!$I$11,0,10*ROW('Hygiene Data'!I179)))</f>
        <v/>
      </c>
      <c r="EE185" s="276" t="str">
        <f ca="true">+IF(OFFSET('Hygiene Data'!$I$12,0,10*ROW('Hygiene Data'!I179))="","",OFFSET('Hygiene Data'!$I$12,0,10*ROW('Hygiene Data'!I179)))</f>
        <v/>
      </c>
      <c r="EF185" s="276"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2"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6"/>
      <c r="BS186" s="276" t="str">
        <f ca="true">+IF(OFFSET('Water Data'!$D$27,0,10*ROW('Water Data'!D180))="","",OFFSET('Water Data'!$D$27,0,10*ROW('Water Data'!D180)))</f>
        <v/>
      </c>
      <c r="BT186" s="276" t="str">
        <f ca="true">+IF(OFFSET('Water Data'!$D$28,0,10*ROW('Water Data'!D180))="","",OFFSET('Water Data'!$D$28,0,10*ROW('Water Data'!D180)))</f>
        <v/>
      </c>
      <c r="BU186" s="276" t="str">
        <f ca="true">+IF(OFFSET('Water Data'!$D$29,0,10*ROW('Water Data'!D180))="","",OFFSET('Water Data'!$D$29,0,10*ROW('Water Data'!D180)))</f>
        <v/>
      </c>
      <c r="BV186" s="276" t="str">
        <f ca="true">+IF(OFFSET('Water Data'!$E$27,0,10*ROW('Water Data'!E180))="","",OFFSET('Water Data'!$E$27,0,10*ROW('Water Data'!E180)))</f>
        <v/>
      </c>
      <c r="BW186" s="276" t="str">
        <f ca="true">+IF(OFFSET('Water Data'!$E$28,0,10*ROW('Water Data'!E180))="","",OFFSET('Water Data'!$E$28,0,10*ROW('Water Data'!E180)))</f>
        <v/>
      </c>
      <c r="BX186" s="276" t="str">
        <f ca="true">+IF(OFFSET('Water Data'!$E$29,0,10*ROW('Water Data'!E180))="","",OFFSET('Water Data'!$E$29,0,10*ROW('Water Data'!E180)))</f>
        <v/>
      </c>
      <c r="BY186" s="276" t="str">
        <f ca="true">+IF(OFFSET('Water Data'!$F$27,0,10*ROW('Water Data'!F180))="","",OFFSET('Water Data'!$F$27,0,10*ROW('Water Data'!F180)))</f>
        <v/>
      </c>
      <c r="BZ186" s="276" t="str">
        <f ca="true">+IF(OFFSET('Water Data'!$F$28,0,10*ROW('Water Data'!F180))="","",OFFSET('Water Data'!$F$28,0,10*ROW('Water Data'!F180)))</f>
        <v/>
      </c>
      <c r="CA186" s="276" t="str">
        <f ca="true">+IF(OFFSET('Water Data'!$F$29,0,10*ROW('Water Data'!F180))="","",OFFSET('Water Data'!$F$29,0,10*ROW('Water Data'!F180)))</f>
        <v/>
      </c>
      <c r="CB186" s="276" t="str">
        <f ca="true">+IF(OFFSET('Water Data'!$G$27,0,10*ROW('Water Data'!G180))="","",OFFSET('Water Data'!$G$27,0,10*ROW('Water Data'!G180)))</f>
        <v/>
      </c>
      <c r="CC186" s="276" t="str">
        <f ca="true">+IF(OFFSET('Water Data'!$G$28,0,10*ROW('Water Data'!G180))="","",OFFSET('Water Data'!$G$28,0,10*ROW('Water Data'!G180)))</f>
        <v/>
      </c>
      <c r="CD186" s="276" t="str">
        <f ca="true">+IF(OFFSET('Water Data'!$G$29,0,10*ROW('Water Data'!G180))="","",OFFSET('Water Data'!$G$29,0,10*ROW('Water Data'!G180)))</f>
        <v/>
      </c>
      <c r="CE186" s="276" t="str">
        <f ca="true">+IF(OFFSET('Water Data'!$H$27,0,10*ROW('Water Data'!H180))="","",OFFSET('Water Data'!$H$27,0,10*ROW('Water Data'!H180)))</f>
        <v/>
      </c>
      <c r="CF186" s="276" t="str">
        <f ca="true">+IF(OFFSET('Water Data'!$H$28,0,10*ROW('Water Data'!H180))="","",OFFSET('Water Data'!$H$28,0,10*ROW('Water Data'!H180)))</f>
        <v/>
      </c>
      <c r="CG186" s="276" t="str">
        <f ca="true">+IF(OFFSET('Water Data'!$H$29,0,10*ROW('Water Data'!H180))="","",OFFSET('Water Data'!$H$29,0,10*ROW('Water Data'!H180)))</f>
        <v/>
      </c>
      <c r="CH186" s="276" t="str">
        <f ca="true">+IF(OFFSET('Water Data'!$I$27,0,10*ROW('Water Data'!I180))="","",OFFSET('Water Data'!$I$27,0,10*ROW('Water Data'!I180)))</f>
        <v/>
      </c>
      <c r="CI186" s="276" t="str">
        <f ca="true">+IF(OFFSET('Water Data'!$I$28,0,10*ROW('Water Data'!I180))="","",OFFSET('Water Data'!$I$28,0,10*ROW('Water Data'!I180)))</f>
        <v/>
      </c>
      <c r="CJ186" s="276" t="str">
        <f ca="true">+IF(OFFSET('Water Data'!$I$29,0,10*ROW('Water Data'!I180))="","",OFFSET('Water Data'!$I$29,0,10*ROW('Water Data'!I180)))</f>
        <v/>
      </c>
      <c r="CK186" s="276" t="str">
        <f ca="true">+IF(OFFSET('Sanitation Data'!$D$28,0,10*ROW('Sanitation Data'!D180))="","",OFFSET('Sanitation Data'!$D$28,0,10*ROW('Sanitation Data'!D180)))</f>
        <v/>
      </c>
      <c r="CL186" s="276" t="str">
        <f ca="true">+IF(OFFSET('Sanitation Data'!$D$29,0,10*ROW('Sanitation Data'!D180))="","",OFFSET('Sanitation Data'!$D$29,0,10*ROW('Sanitation Data'!D180)))</f>
        <v/>
      </c>
      <c r="CM186" s="276" t="str">
        <f ca="true">+IF(OFFSET('Sanitation Data'!$D$30,0,10*ROW('Sanitation Data'!D180))="","",OFFSET('Sanitation Data'!$D$30,0,10*ROW('Sanitation Data'!D180)))</f>
        <v/>
      </c>
      <c r="CN186" s="276" t="str">
        <f ca="true">+IF(OFFSET('Sanitation Data'!$D$31,0,10*ROW('Sanitation Data'!D180))="","",OFFSET('Sanitation Data'!$D$31,0,10*ROW('Sanitation Data'!D180)))</f>
        <v/>
      </c>
      <c r="CO186" s="276" t="str">
        <f ca="true">+IF(OFFSET('Sanitation Data'!$D$32,0,10*ROW('Sanitation Data'!D180))="","",OFFSET('Sanitation Data'!$D$32,0,10*ROW('Sanitation Data'!D180)))</f>
        <v/>
      </c>
      <c r="CP186" s="276" t="str">
        <f ca="true">+IF(OFFSET('Sanitation Data'!$E$28,0,10*ROW('Sanitation Data'!E180))="","",OFFSET('Sanitation Data'!$E$28,0,10*ROW('Sanitation Data'!E180)))</f>
        <v/>
      </c>
      <c r="CQ186" s="276" t="str">
        <f ca="true">+IF(OFFSET('Sanitation Data'!$E$29,0,10*ROW('Sanitation Data'!E180))="","",OFFSET('Sanitation Data'!$E$29,0,10*ROW('Sanitation Data'!E180)))</f>
        <v/>
      </c>
      <c r="CR186" s="276" t="str">
        <f ca="true">+IF(OFFSET('Sanitation Data'!$E$30,0,10*ROW('Sanitation Data'!E180))="","",OFFSET('Sanitation Data'!$E$30,0,10*ROW('Sanitation Data'!E180)))</f>
        <v/>
      </c>
      <c r="CS186" s="276" t="str">
        <f ca="true">+IF(OFFSET('Sanitation Data'!$E$31,0,10*ROW('Sanitation Data'!E180))="","",OFFSET('Sanitation Data'!$E$31,0,10*ROW('Sanitation Data'!E180)))</f>
        <v/>
      </c>
      <c r="CT186" s="276" t="str">
        <f ca="true">+IF(OFFSET('Sanitation Data'!$E$32,0,10*ROW('Sanitation Data'!E180))="","",OFFSET('Sanitation Data'!$E$32,0,10*ROW('Sanitation Data'!E180)))</f>
        <v/>
      </c>
      <c r="CU186" s="276" t="str">
        <f ca="true">+IF(OFFSET('Sanitation Data'!$F$28,0,10*ROW('Sanitation Data'!F180))="","",OFFSET('Sanitation Data'!$F$28,0,10*ROW('Sanitation Data'!F180)))</f>
        <v/>
      </c>
      <c r="CV186" s="276" t="str">
        <f ca="true">+IF(OFFSET('Sanitation Data'!$F$29,0,10*ROW('Sanitation Data'!F180))="","",OFFSET('Sanitation Data'!$F$29,0,10*ROW('Sanitation Data'!F180)))</f>
        <v/>
      </c>
      <c r="CW186" s="276" t="str">
        <f ca="true">+IF(OFFSET('Sanitation Data'!$F$30,0,10*ROW('Sanitation Data'!F180))="","",OFFSET('Sanitation Data'!$F$30,0,10*ROW('Sanitation Data'!F180)))</f>
        <v/>
      </c>
      <c r="CX186" s="276" t="str">
        <f ca="true">+IF(OFFSET('Sanitation Data'!$F$31,0,10*ROW('Sanitation Data'!F180))="","",OFFSET('Sanitation Data'!$F$31,0,10*ROW('Sanitation Data'!F180)))</f>
        <v/>
      </c>
      <c r="CY186" s="276" t="str">
        <f ca="true">+IF(OFFSET('Sanitation Data'!$F$32,0,10*ROW('Sanitation Data'!F180))="","",OFFSET('Sanitation Data'!$F$32,0,10*ROW('Sanitation Data'!F180)))</f>
        <v/>
      </c>
      <c r="CZ186" s="276" t="str">
        <f ca="true">+IF(OFFSET('Sanitation Data'!$G$28,0,10*ROW('Sanitation Data'!G180))="","",OFFSET('Sanitation Data'!$G$28,0,10*ROW('Sanitation Data'!G180)))</f>
        <v/>
      </c>
      <c r="DA186" s="276" t="str">
        <f ca="true">+IF(OFFSET('Sanitation Data'!$G$29,0,10*ROW('Sanitation Data'!G180))="","",OFFSET('Sanitation Data'!$G$29,0,10*ROW('Sanitation Data'!G180)))</f>
        <v/>
      </c>
      <c r="DB186" s="276" t="str">
        <f ca="true">+IF(OFFSET('Sanitation Data'!$G$30,0,10*ROW('Sanitation Data'!G180))="","",OFFSET('Sanitation Data'!$G$30,0,10*ROW('Sanitation Data'!G180)))</f>
        <v/>
      </c>
      <c r="DC186" s="276" t="str">
        <f ca="true">+IF(OFFSET('Sanitation Data'!$G$31,0,10*ROW('Sanitation Data'!G180))="","",OFFSET('Sanitation Data'!$G$31,0,10*ROW('Sanitation Data'!G180)))</f>
        <v/>
      </c>
      <c r="DD186" s="276" t="str">
        <f ca="true">+IF(OFFSET('Sanitation Data'!$G$32,0,10*ROW('Sanitation Data'!G180))="","",OFFSET('Sanitation Data'!$G$32,0,10*ROW('Sanitation Data'!G180)))</f>
        <v/>
      </c>
      <c r="DE186" s="276" t="str">
        <f ca="true">+IF(OFFSET('Sanitation Data'!$H$28,0,10*ROW('Sanitation Data'!H180))="","",OFFSET('Sanitation Data'!$H$28,0,10*ROW('Sanitation Data'!H180)))</f>
        <v/>
      </c>
      <c r="DF186" s="276" t="str">
        <f ca="true">+IF(OFFSET('Sanitation Data'!$H$29,0,10*ROW('Sanitation Data'!H180))="","",OFFSET('Sanitation Data'!$H$29,0,10*ROW('Sanitation Data'!H180)))</f>
        <v/>
      </c>
      <c r="DG186" s="276" t="str">
        <f ca="true">+IF(OFFSET('Sanitation Data'!$H$30,0,10*ROW('Sanitation Data'!H180))="","",OFFSET('Sanitation Data'!$H$30,0,10*ROW('Sanitation Data'!H180)))</f>
        <v/>
      </c>
      <c r="DH186" s="276" t="str">
        <f ca="true">+IF(OFFSET('Sanitation Data'!$H$31,0,10*ROW('Sanitation Data'!H180))="","",OFFSET('Sanitation Data'!$H$31,0,10*ROW('Sanitation Data'!H180)))</f>
        <v/>
      </c>
      <c r="DI186" s="276" t="str">
        <f ca="true">+IF(OFFSET('Sanitation Data'!$H$32,0,10*ROW('Sanitation Data'!H180))="","",OFFSET('Sanitation Data'!$H$32,0,10*ROW('Sanitation Data'!H180)))</f>
        <v/>
      </c>
      <c r="DJ186" s="276" t="str">
        <f ca="true">+IF(OFFSET('Sanitation Data'!$I$28,0,10*ROW('Sanitation Data'!I180))="","",OFFSET('Sanitation Data'!$I$28,0,10*ROW('Sanitation Data'!I180)))</f>
        <v/>
      </c>
      <c r="DK186" s="276" t="str">
        <f ca="true">+IF(OFFSET('Sanitation Data'!$I$29,0,10*ROW('Sanitation Data'!I180))="","",OFFSET('Sanitation Data'!$I$29,0,10*ROW('Sanitation Data'!I180)))</f>
        <v/>
      </c>
      <c r="DL186" s="276" t="str">
        <f ca="true">+IF(OFFSET('Sanitation Data'!$I$30,0,10*ROW('Sanitation Data'!I180))="","",OFFSET('Sanitation Data'!$I$30,0,10*ROW('Sanitation Data'!I180)))</f>
        <v/>
      </c>
      <c r="DM186" s="276" t="str">
        <f ca="true">+IF(OFFSET('Sanitation Data'!$I$31,0,10*ROW('Sanitation Data'!I180))="","",OFFSET('Sanitation Data'!$I$31,0,10*ROW('Sanitation Data'!I180)))</f>
        <v/>
      </c>
      <c r="DN186" s="276" t="str">
        <f ca="true">+IF(OFFSET('Sanitation Data'!$I$32,0,10*ROW('Sanitation Data'!I180))="","",OFFSET('Sanitation Data'!$I$32,0,10*ROW('Sanitation Data'!I180)))</f>
        <v/>
      </c>
      <c r="DO186" s="276" t="str">
        <f ca="true">+IF(OFFSET('Hygiene Data'!$D$11,0,10*ROW('Hygiene Data'!D180))="","",OFFSET('Hygiene Data'!$D$11,0,10*ROW('Hygiene Data'!D180)))</f>
        <v/>
      </c>
      <c r="DP186" s="276" t="str">
        <f ca="true">+IF(OFFSET('Hygiene Data'!$D$12,0,10*ROW('Hygiene Data'!D180))="","",OFFSET('Hygiene Data'!$D$12,0,10*ROW('Hygiene Data'!D180)))</f>
        <v/>
      </c>
      <c r="DQ186" s="276" t="str">
        <f ca="true">+IF(OFFSET('Hygiene Data'!$D$13,0,10*ROW('Hygiene Data'!D180))="","",OFFSET('Hygiene Data'!$D$13,0,10*ROW('Hygiene Data'!D180)))</f>
        <v/>
      </c>
      <c r="DR186" s="276" t="str">
        <f ca="true">+IF(OFFSET('Hygiene Data'!$E$11,0,10*ROW('Hygiene Data'!E180))="","",OFFSET('Hygiene Data'!$E$11,0,10*ROW('Hygiene Data'!E180)))</f>
        <v/>
      </c>
      <c r="DS186" s="276" t="str">
        <f ca="true">+IF(OFFSET('Hygiene Data'!$E$12,0,10*ROW('Hygiene Data'!E180))="","",OFFSET('Hygiene Data'!$E$12,0,10*ROW('Hygiene Data'!E180)))</f>
        <v/>
      </c>
      <c r="DT186" s="276" t="str">
        <f ca="true">+IF(OFFSET('Hygiene Data'!$E$13,0,10*ROW('Hygiene Data'!E180))="","",OFFSET('Hygiene Data'!$E$13,0,10*ROW('Hygiene Data'!E180)))</f>
        <v/>
      </c>
      <c r="DU186" s="276" t="str">
        <f ca="true">+IF(OFFSET('Hygiene Data'!$F$11,0,10*ROW('Hygiene Data'!F180))="","",OFFSET('Hygiene Data'!$F$11,0,10*ROW('Hygiene Data'!F180)))</f>
        <v/>
      </c>
      <c r="DV186" s="276" t="str">
        <f ca="true">+IF(OFFSET('Hygiene Data'!$F$12,0,10*ROW('Hygiene Data'!F180))="","",OFFSET('Hygiene Data'!$F$12,0,10*ROW('Hygiene Data'!F180)))</f>
        <v/>
      </c>
      <c r="DW186" s="276" t="str">
        <f ca="true">+IF(OFFSET('Hygiene Data'!$F$13,0,10*ROW('Hygiene Data'!F180))="","",OFFSET('Hygiene Data'!$F$13,0,10*ROW('Hygiene Data'!F180)))</f>
        <v/>
      </c>
      <c r="DX186" s="276" t="str">
        <f ca="true">+IF(OFFSET('Hygiene Data'!$G$11,0,10*ROW('Hygiene Data'!G180))="","",OFFSET('Hygiene Data'!$G$11,0,10*ROW('Hygiene Data'!G180)))</f>
        <v/>
      </c>
      <c r="DY186" s="276" t="str">
        <f ca="true">+IF(OFFSET('Hygiene Data'!$G$12,0,10*ROW('Hygiene Data'!G180))="","",OFFSET('Hygiene Data'!$G$12,0,10*ROW('Hygiene Data'!G180)))</f>
        <v/>
      </c>
      <c r="DZ186" s="276" t="str">
        <f ca="true">+IF(OFFSET('Hygiene Data'!$G$13,0,10*ROW('Hygiene Data'!G180))="","",OFFSET('Hygiene Data'!$G$13,0,10*ROW('Hygiene Data'!G180)))</f>
        <v/>
      </c>
      <c r="EA186" s="276" t="str">
        <f ca="true">+IF(OFFSET('Hygiene Data'!$H$11,0,10*ROW('Hygiene Data'!H180))="","",OFFSET('Hygiene Data'!$H$11,0,10*ROW('Hygiene Data'!H180)))</f>
        <v/>
      </c>
      <c r="EB186" s="276" t="str">
        <f ca="true">+IF(OFFSET('Hygiene Data'!$H$12,0,10*ROW('Hygiene Data'!H180))="","",OFFSET('Hygiene Data'!$H$12,0,10*ROW('Hygiene Data'!H180)))</f>
        <v/>
      </c>
      <c r="EC186" s="276" t="str">
        <f ca="true">+IF(OFFSET('Hygiene Data'!$H$13,0,10*ROW('Hygiene Data'!H180))="","",OFFSET('Hygiene Data'!$H$13,0,10*ROW('Hygiene Data'!H180)))</f>
        <v/>
      </c>
      <c r="ED186" s="276" t="str">
        <f ca="true">+IF(OFFSET('Hygiene Data'!$I$11,0,10*ROW('Hygiene Data'!I180))="","",OFFSET('Hygiene Data'!$I$11,0,10*ROW('Hygiene Data'!I180)))</f>
        <v/>
      </c>
      <c r="EE186" s="276" t="str">
        <f ca="true">+IF(OFFSET('Hygiene Data'!$I$12,0,10*ROW('Hygiene Data'!I180))="","",OFFSET('Hygiene Data'!$I$12,0,10*ROW('Hygiene Data'!I180)))</f>
        <v/>
      </c>
      <c r="EF186" s="276"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2"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6"/>
      <c r="BS187" s="276" t="str">
        <f ca="true">+IF(OFFSET('Water Data'!$D$27,0,10*ROW('Water Data'!D181))="","",OFFSET('Water Data'!$D$27,0,10*ROW('Water Data'!D181)))</f>
        <v/>
      </c>
      <c r="BT187" s="276" t="str">
        <f ca="true">+IF(OFFSET('Water Data'!$D$28,0,10*ROW('Water Data'!D181))="","",OFFSET('Water Data'!$D$28,0,10*ROW('Water Data'!D181)))</f>
        <v/>
      </c>
      <c r="BU187" s="276" t="str">
        <f ca="true">+IF(OFFSET('Water Data'!$D$29,0,10*ROW('Water Data'!D181))="","",OFFSET('Water Data'!$D$29,0,10*ROW('Water Data'!D181)))</f>
        <v/>
      </c>
      <c r="BV187" s="276" t="str">
        <f ca="true">+IF(OFFSET('Water Data'!$E$27,0,10*ROW('Water Data'!E181))="","",OFFSET('Water Data'!$E$27,0,10*ROW('Water Data'!E181)))</f>
        <v/>
      </c>
      <c r="BW187" s="276" t="str">
        <f ca="true">+IF(OFFSET('Water Data'!$E$28,0,10*ROW('Water Data'!E181))="","",OFFSET('Water Data'!$E$28,0,10*ROW('Water Data'!E181)))</f>
        <v/>
      </c>
      <c r="BX187" s="276" t="str">
        <f ca="true">+IF(OFFSET('Water Data'!$E$29,0,10*ROW('Water Data'!E181))="","",OFFSET('Water Data'!$E$29,0,10*ROW('Water Data'!E181)))</f>
        <v/>
      </c>
      <c r="BY187" s="276" t="str">
        <f ca="true">+IF(OFFSET('Water Data'!$F$27,0,10*ROW('Water Data'!F181))="","",OFFSET('Water Data'!$F$27,0,10*ROW('Water Data'!F181)))</f>
        <v/>
      </c>
      <c r="BZ187" s="276" t="str">
        <f ca="true">+IF(OFFSET('Water Data'!$F$28,0,10*ROW('Water Data'!F181))="","",OFFSET('Water Data'!$F$28,0,10*ROW('Water Data'!F181)))</f>
        <v/>
      </c>
      <c r="CA187" s="276" t="str">
        <f ca="true">+IF(OFFSET('Water Data'!$F$29,0,10*ROW('Water Data'!F181))="","",OFFSET('Water Data'!$F$29,0,10*ROW('Water Data'!F181)))</f>
        <v/>
      </c>
      <c r="CB187" s="276" t="str">
        <f ca="true">+IF(OFFSET('Water Data'!$G$27,0,10*ROW('Water Data'!G181))="","",OFFSET('Water Data'!$G$27,0,10*ROW('Water Data'!G181)))</f>
        <v/>
      </c>
      <c r="CC187" s="276" t="str">
        <f ca="true">+IF(OFFSET('Water Data'!$G$28,0,10*ROW('Water Data'!G181))="","",OFFSET('Water Data'!$G$28,0,10*ROW('Water Data'!G181)))</f>
        <v/>
      </c>
      <c r="CD187" s="276" t="str">
        <f ca="true">+IF(OFFSET('Water Data'!$G$29,0,10*ROW('Water Data'!G181))="","",OFFSET('Water Data'!$G$29,0,10*ROW('Water Data'!G181)))</f>
        <v/>
      </c>
      <c r="CE187" s="276" t="str">
        <f ca="true">+IF(OFFSET('Water Data'!$H$27,0,10*ROW('Water Data'!H181))="","",OFFSET('Water Data'!$H$27,0,10*ROW('Water Data'!H181)))</f>
        <v/>
      </c>
      <c r="CF187" s="276" t="str">
        <f ca="true">+IF(OFFSET('Water Data'!$H$28,0,10*ROW('Water Data'!H181))="","",OFFSET('Water Data'!$H$28,0,10*ROW('Water Data'!H181)))</f>
        <v/>
      </c>
      <c r="CG187" s="276" t="str">
        <f ca="true">+IF(OFFSET('Water Data'!$H$29,0,10*ROW('Water Data'!H181))="","",OFFSET('Water Data'!$H$29,0,10*ROW('Water Data'!H181)))</f>
        <v/>
      </c>
      <c r="CH187" s="276" t="str">
        <f ca="true">+IF(OFFSET('Water Data'!$I$27,0,10*ROW('Water Data'!I181))="","",OFFSET('Water Data'!$I$27,0,10*ROW('Water Data'!I181)))</f>
        <v/>
      </c>
      <c r="CI187" s="276" t="str">
        <f ca="true">+IF(OFFSET('Water Data'!$I$28,0,10*ROW('Water Data'!I181))="","",OFFSET('Water Data'!$I$28,0,10*ROW('Water Data'!I181)))</f>
        <v/>
      </c>
      <c r="CJ187" s="276" t="str">
        <f ca="true">+IF(OFFSET('Water Data'!$I$29,0,10*ROW('Water Data'!I181))="","",OFFSET('Water Data'!$I$29,0,10*ROW('Water Data'!I181)))</f>
        <v/>
      </c>
      <c r="CK187" s="276" t="str">
        <f ca="true">+IF(OFFSET('Sanitation Data'!$D$28,0,10*ROW('Sanitation Data'!D181))="","",OFFSET('Sanitation Data'!$D$28,0,10*ROW('Sanitation Data'!D181)))</f>
        <v/>
      </c>
      <c r="CL187" s="276" t="str">
        <f ca="true">+IF(OFFSET('Sanitation Data'!$D$29,0,10*ROW('Sanitation Data'!D181))="","",OFFSET('Sanitation Data'!$D$29,0,10*ROW('Sanitation Data'!D181)))</f>
        <v/>
      </c>
      <c r="CM187" s="276" t="str">
        <f ca="true">+IF(OFFSET('Sanitation Data'!$D$30,0,10*ROW('Sanitation Data'!D181))="","",OFFSET('Sanitation Data'!$D$30,0,10*ROW('Sanitation Data'!D181)))</f>
        <v/>
      </c>
      <c r="CN187" s="276" t="str">
        <f ca="true">+IF(OFFSET('Sanitation Data'!$D$31,0,10*ROW('Sanitation Data'!D181))="","",OFFSET('Sanitation Data'!$D$31,0,10*ROW('Sanitation Data'!D181)))</f>
        <v/>
      </c>
      <c r="CO187" s="276" t="str">
        <f ca="true">+IF(OFFSET('Sanitation Data'!$D$32,0,10*ROW('Sanitation Data'!D181))="","",OFFSET('Sanitation Data'!$D$32,0,10*ROW('Sanitation Data'!D181)))</f>
        <v/>
      </c>
      <c r="CP187" s="276" t="str">
        <f ca="true">+IF(OFFSET('Sanitation Data'!$E$28,0,10*ROW('Sanitation Data'!E181))="","",OFFSET('Sanitation Data'!$E$28,0,10*ROW('Sanitation Data'!E181)))</f>
        <v/>
      </c>
      <c r="CQ187" s="276" t="str">
        <f ca="true">+IF(OFFSET('Sanitation Data'!$E$29,0,10*ROW('Sanitation Data'!E181))="","",OFFSET('Sanitation Data'!$E$29,0,10*ROW('Sanitation Data'!E181)))</f>
        <v/>
      </c>
      <c r="CR187" s="276" t="str">
        <f ca="true">+IF(OFFSET('Sanitation Data'!$E$30,0,10*ROW('Sanitation Data'!E181))="","",OFFSET('Sanitation Data'!$E$30,0,10*ROW('Sanitation Data'!E181)))</f>
        <v/>
      </c>
      <c r="CS187" s="276" t="str">
        <f ca="true">+IF(OFFSET('Sanitation Data'!$E$31,0,10*ROW('Sanitation Data'!E181))="","",OFFSET('Sanitation Data'!$E$31,0,10*ROW('Sanitation Data'!E181)))</f>
        <v/>
      </c>
      <c r="CT187" s="276" t="str">
        <f ca="true">+IF(OFFSET('Sanitation Data'!$E$32,0,10*ROW('Sanitation Data'!E181))="","",OFFSET('Sanitation Data'!$E$32,0,10*ROW('Sanitation Data'!E181)))</f>
        <v/>
      </c>
      <c r="CU187" s="276" t="str">
        <f ca="true">+IF(OFFSET('Sanitation Data'!$F$28,0,10*ROW('Sanitation Data'!F181))="","",OFFSET('Sanitation Data'!$F$28,0,10*ROW('Sanitation Data'!F181)))</f>
        <v/>
      </c>
      <c r="CV187" s="276" t="str">
        <f ca="true">+IF(OFFSET('Sanitation Data'!$F$29,0,10*ROW('Sanitation Data'!F181))="","",OFFSET('Sanitation Data'!$F$29,0,10*ROW('Sanitation Data'!F181)))</f>
        <v/>
      </c>
      <c r="CW187" s="276" t="str">
        <f ca="true">+IF(OFFSET('Sanitation Data'!$F$30,0,10*ROW('Sanitation Data'!F181))="","",OFFSET('Sanitation Data'!$F$30,0,10*ROW('Sanitation Data'!F181)))</f>
        <v/>
      </c>
      <c r="CX187" s="276" t="str">
        <f ca="true">+IF(OFFSET('Sanitation Data'!$F$31,0,10*ROW('Sanitation Data'!F181))="","",OFFSET('Sanitation Data'!$F$31,0,10*ROW('Sanitation Data'!F181)))</f>
        <v/>
      </c>
      <c r="CY187" s="276" t="str">
        <f ca="true">+IF(OFFSET('Sanitation Data'!$F$32,0,10*ROW('Sanitation Data'!F181))="","",OFFSET('Sanitation Data'!$F$32,0,10*ROW('Sanitation Data'!F181)))</f>
        <v/>
      </c>
      <c r="CZ187" s="276" t="str">
        <f ca="true">+IF(OFFSET('Sanitation Data'!$G$28,0,10*ROW('Sanitation Data'!G181))="","",OFFSET('Sanitation Data'!$G$28,0,10*ROW('Sanitation Data'!G181)))</f>
        <v/>
      </c>
      <c r="DA187" s="276" t="str">
        <f ca="true">+IF(OFFSET('Sanitation Data'!$G$29,0,10*ROW('Sanitation Data'!G181))="","",OFFSET('Sanitation Data'!$G$29,0,10*ROW('Sanitation Data'!G181)))</f>
        <v/>
      </c>
      <c r="DB187" s="276" t="str">
        <f ca="true">+IF(OFFSET('Sanitation Data'!$G$30,0,10*ROW('Sanitation Data'!G181))="","",OFFSET('Sanitation Data'!$G$30,0,10*ROW('Sanitation Data'!G181)))</f>
        <v/>
      </c>
      <c r="DC187" s="276" t="str">
        <f ca="true">+IF(OFFSET('Sanitation Data'!$G$31,0,10*ROW('Sanitation Data'!G181))="","",OFFSET('Sanitation Data'!$G$31,0,10*ROW('Sanitation Data'!G181)))</f>
        <v/>
      </c>
      <c r="DD187" s="276" t="str">
        <f ca="true">+IF(OFFSET('Sanitation Data'!$G$32,0,10*ROW('Sanitation Data'!G181))="","",OFFSET('Sanitation Data'!$G$32,0,10*ROW('Sanitation Data'!G181)))</f>
        <v/>
      </c>
      <c r="DE187" s="276" t="str">
        <f ca="true">+IF(OFFSET('Sanitation Data'!$H$28,0,10*ROW('Sanitation Data'!H181))="","",OFFSET('Sanitation Data'!$H$28,0,10*ROW('Sanitation Data'!H181)))</f>
        <v/>
      </c>
      <c r="DF187" s="276" t="str">
        <f ca="true">+IF(OFFSET('Sanitation Data'!$H$29,0,10*ROW('Sanitation Data'!H181))="","",OFFSET('Sanitation Data'!$H$29,0,10*ROW('Sanitation Data'!H181)))</f>
        <v/>
      </c>
      <c r="DG187" s="276" t="str">
        <f ca="true">+IF(OFFSET('Sanitation Data'!$H$30,0,10*ROW('Sanitation Data'!H181))="","",OFFSET('Sanitation Data'!$H$30,0,10*ROW('Sanitation Data'!H181)))</f>
        <v/>
      </c>
      <c r="DH187" s="276" t="str">
        <f ca="true">+IF(OFFSET('Sanitation Data'!$H$31,0,10*ROW('Sanitation Data'!H181))="","",OFFSET('Sanitation Data'!$H$31,0,10*ROW('Sanitation Data'!H181)))</f>
        <v/>
      </c>
      <c r="DI187" s="276" t="str">
        <f ca="true">+IF(OFFSET('Sanitation Data'!$H$32,0,10*ROW('Sanitation Data'!H181))="","",OFFSET('Sanitation Data'!$H$32,0,10*ROW('Sanitation Data'!H181)))</f>
        <v/>
      </c>
      <c r="DJ187" s="276" t="str">
        <f ca="true">+IF(OFFSET('Sanitation Data'!$I$28,0,10*ROW('Sanitation Data'!I181))="","",OFFSET('Sanitation Data'!$I$28,0,10*ROW('Sanitation Data'!I181)))</f>
        <v/>
      </c>
      <c r="DK187" s="276" t="str">
        <f ca="true">+IF(OFFSET('Sanitation Data'!$I$29,0,10*ROW('Sanitation Data'!I181))="","",OFFSET('Sanitation Data'!$I$29,0,10*ROW('Sanitation Data'!I181)))</f>
        <v/>
      </c>
      <c r="DL187" s="276" t="str">
        <f ca="true">+IF(OFFSET('Sanitation Data'!$I$30,0,10*ROW('Sanitation Data'!I181))="","",OFFSET('Sanitation Data'!$I$30,0,10*ROW('Sanitation Data'!I181)))</f>
        <v/>
      </c>
      <c r="DM187" s="276" t="str">
        <f ca="true">+IF(OFFSET('Sanitation Data'!$I$31,0,10*ROW('Sanitation Data'!I181))="","",OFFSET('Sanitation Data'!$I$31,0,10*ROW('Sanitation Data'!I181)))</f>
        <v/>
      </c>
      <c r="DN187" s="276" t="str">
        <f ca="true">+IF(OFFSET('Sanitation Data'!$I$32,0,10*ROW('Sanitation Data'!I181))="","",OFFSET('Sanitation Data'!$I$32,0,10*ROW('Sanitation Data'!I181)))</f>
        <v/>
      </c>
      <c r="DO187" s="276" t="str">
        <f ca="true">+IF(OFFSET('Hygiene Data'!$D$11,0,10*ROW('Hygiene Data'!D181))="","",OFFSET('Hygiene Data'!$D$11,0,10*ROW('Hygiene Data'!D181)))</f>
        <v/>
      </c>
      <c r="DP187" s="276" t="str">
        <f ca="true">+IF(OFFSET('Hygiene Data'!$D$12,0,10*ROW('Hygiene Data'!D181))="","",OFFSET('Hygiene Data'!$D$12,0,10*ROW('Hygiene Data'!D181)))</f>
        <v/>
      </c>
      <c r="DQ187" s="276" t="str">
        <f ca="true">+IF(OFFSET('Hygiene Data'!$D$13,0,10*ROW('Hygiene Data'!D181))="","",OFFSET('Hygiene Data'!$D$13,0,10*ROW('Hygiene Data'!D181)))</f>
        <v/>
      </c>
      <c r="DR187" s="276" t="str">
        <f ca="true">+IF(OFFSET('Hygiene Data'!$E$11,0,10*ROW('Hygiene Data'!E181))="","",OFFSET('Hygiene Data'!$E$11,0,10*ROW('Hygiene Data'!E181)))</f>
        <v/>
      </c>
      <c r="DS187" s="276" t="str">
        <f ca="true">+IF(OFFSET('Hygiene Data'!$E$12,0,10*ROW('Hygiene Data'!E181))="","",OFFSET('Hygiene Data'!$E$12,0,10*ROW('Hygiene Data'!E181)))</f>
        <v/>
      </c>
      <c r="DT187" s="276" t="str">
        <f ca="true">+IF(OFFSET('Hygiene Data'!$E$13,0,10*ROW('Hygiene Data'!E181))="","",OFFSET('Hygiene Data'!$E$13,0,10*ROW('Hygiene Data'!E181)))</f>
        <v/>
      </c>
      <c r="DU187" s="276" t="str">
        <f ca="true">+IF(OFFSET('Hygiene Data'!$F$11,0,10*ROW('Hygiene Data'!F181))="","",OFFSET('Hygiene Data'!$F$11,0,10*ROW('Hygiene Data'!F181)))</f>
        <v/>
      </c>
      <c r="DV187" s="276" t="str">
        <f ca="true">+IF(OFFSET('Hygiene Data'!$F$12,0,10*ROW('Hygiene Data'!F181))="","",OFFSET('Hygiene Data'!$F$12,0,10*ROW('Hygiene Data'!F181)))</f>
        <v/>
      </c>
      <c r="DW187" s="276" t="str">
        <f ca="true">+IF(OFFSET('Hygiene Data'!$F$13,0,10*ROW('Hygiene Data'!F181))="","",OFFSET('Hygiene Data'!$F$13,0,10*ROW('Hygiene Data'!F181)))</f>
        <v/>
      </c>
      <c r="DX187" s="276" t="str">
        <f ca="true">+IF(OFFSET('Hygiene Data'!$G$11,0,10*ROW('Hygiene Data'!G181))="","",OFFSET('Hygiene Data'!$G$11,0,10*ROW('Hygiene Data'!G181)))</f>
        <v/>
      </c>
      <c r="DY187" s="276" t="str">
        <f ca="true">+IF(OFFSET('Hygiene Data'!$G$12,0,10*ROW('Hygiene Data'!G181))="","",OFFSET('Hygiene Data'!$G$12,0,10*ROW('Hygiene Data'!G181)))</f>
        <v/>
      </c>
      <c r="DZ187" s="276" t="str">
        <f ca="true">+IF(OFFSET('Hygiene Data'!$G$13,0,10*ROW('Hygiene Data'!G181))="","",OFFSET('Hygiene Data'!$G$13,0,10*ROW('Hygiene Data'!G181)))</f>
        <v/>
      </c>
      <c r="EA187" s="276" t="str">
        <f ca="true">+IF(OFFSET('Hygiene Data'!$H$11,0,10*ROW('Hygiene Data'!H181))="","",OFFSET('Hygiene Data'!$H$11,0,10*ROW('Hygiene Data'!H181)))</f>
        <v/>
      </c>
      <c r="EB187" s="276" t="str">
        <f ca="true">+IF(OFFSET('Hygiene Data'!$H$12,0,10*ROW('Hygiene Data'!H181))="","",OFFSET('Hygiene Data'!$H$12,0,10*ROW('Hygiene Data'!H181)))</f>
        <v/>
      </c>
      <c r="EC187" s="276" t="str">
        <f ca="true">+IF(OFFSET('Hygiene Data'!$H$13,0,10*ROW('Hygiene Data'!H181))="","",OFFSET('Hygiene Data'!$H$13,0,10*ROW('Hygiene Data'!H181)))</f>
        <v/>
      </c>
      <c r="ED187" s="276" t="str">
        <f ca="true">+IF(OFFSET('Hygiene Data'!$I$11,0,10*ROW('Hygiene Data'!I181))="","",OFFSET('Hygiene Data'!$I$11,0,10*ROW('Hygiene Data'!I181)))</f>
        <v/>
      </c>
      <c r="EE187" s="276" t="str">
        <f ca="true">+IF(OFFSET('Hygiene Data'!$I$12,0,10*ROW('Hygiene Data'!I181))="","",OFFSET('Hygiene Data'!$I$12,0,10*ROW('Hygiene Data'!I181)))</f>
        <v/>
      </c>
      <c r="EF187" s="276"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2"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6"/>
      <c r="BS188" s="276" t="str">
        <f ca="true">+IF(OFFSET('Water Data'!$D$27,0,10*ROW('Water Data'!D182))="","",OFFSET('Water Data'!$D$27,0,10*ROW('Water Data'!D182)))</f>
        <v/>
      </c>
      <c r="BT188" s="276" t="str">
        <f ca="true">+IF(OFFSET('Water Data'!$D$28,0,10*ROW('Water Data'!D182))="","",OFFSET('Water Data'!$D$28,0,10*ROW('Water Data'!D182)))</f>
        <v/>
      </c>
      <c r="BU188" s="276" t="str">
        <f ca="true">+IF(OFFSET('Water Data'!$D$29,0,10*ROW('Water Data'!D182))="","",OFFSET('Water Data'!$D$29,0,10*ROW('Water Data'!D182)))</f>
        <v/>
      </c>
      <c r="BV188" s="276" t="str">
        <f ca="true">+IF(OFFSET('Water Data'!$E$27,0,10*ROW('Water Data'!E182))="","",OFFSET('Water Data'!$E$27,0,10*ROW('Water Data'!E182)))</f>
        <v/>
      </c>
      <c r="BW188" s="276" t="str">
        <f ca="true">+IF(OFFSET('Water Data'!$E$28,0,10*ROW('Water Data'!E182))="","",OFFSET('Water Data'!$E$28,0,10*ROW('Water Data'!E182)))</f>
        <v/>
      </c>
      <c r="BX188" s="276" t="str">
        <f ca="true">+IF(OFFSET('Water Data'!$E$29,0,10*ROW('Water Data'!E182))="","",OFFSET('Water Data'!$E$29,0,10*ROW('Water Data'!E182)))</f>
        <v/>
      </c>
      <c r="BY188" s="276" t="str">
        <f ca="true">+IF(OFFSET('Water Data'!$F$27,0,10*ROW('Water Data'!F182))="","",OFFSET('Water Data'!$F$27,0,10*ROW('Water Data'!F182)))</f>
        <v/>
      </c>
      <c r="BZ188" s="276" t="str">
        <f ca="true">+IF(OFFSET('Water Data'!$F$28,0,10*ROW('Water Data'!F182))="","",OFFSET('Water Data'!$F$28,0,10*ROW('Water Data'!F182)))</f>
        <v/>
      </c>
      <c r="CA188" s="276" t="str">
        <f ca="true">+IF(OFFSET('Water Data'!$F$29,0,10*ROW('Water Data'!F182))="","",OFFSET('Water Data'!$F$29,0,10*ROW('Water Data'!F182)))</f>
        <v/>
      </c>
      <c r="CB188" s="276" t="str">
        <f ca="true">+IF(OFFSET('Water Data'!$G$27,0,10*ROW('Water Data'!G182))="","",OFFSET('Water Data'!$G$27,0,10*ROW('Water Data'!G182)))</f>
        <v/>
      </c>
      <c r="CC188" s="276" t="str">
        <f ca="true">+IF(OFFSET('Water Data'!$G$28,0,10*ROW('Water Data'!G182))="","",OFFSET('Water Data'!$G$28,0,10*ROW('Water Data'!G182)))</f>
        <v/>
      </c>
      <c r="CD188" s="276" t="str">
        <f ca="true">+IF(OFFSET('Water Data'!$G$29,0,10*ROW('Water Data'!G182))="","",OFFSET('Water Data'!$G$29,0,10*ROW('Water Data'!G182)))</f>
        <v/>
      </c>
      <c r="CE188" s="276" t="str">
        <f ca="true">+IF(OFFSET('Water Data'!$H$27,0,10*ROW('Water Data'!H182))="","",OFFSET('Water Data'!$H$27,0,10*ROW('Water Data'!H182)))</f>
        <v/>
      </c>
      <c r="CF188" s="276" t="str">
        <f ca="true">+IF(OFFSET('Water Data'!$H$28,0,10*ROW('Water Data'!H182))="","",OFFSET('Water Data'!$H$28,0,10*ROW('Water Data'!H182)))</f>
        <v/>
      </c>
      <c r="CG188" s="276" t="str">
        <f ca="true">+IF(OFFSET('Water Data'!$H$29,0,10*ROW('Water Data'!H182))="","",OFFSET('Water Data'!$H$29,0,10*ROW('Water Data'!H182)))</f>
        <v/>
      </c>
      <c r="CH188" s="276" t="str">
        <f ca="true">+IF(OFFSET('Water Data'!$I$27,0,10*ROW('Water Data'!I182))="","",OFFSET('Water Data'!$I$27,0,10*ROW('Water Data'!I182)))</f>
        <v/>
      </c>
      <c r="CI188" s="276" t="str">
        <f ca="true">+IF(OFFSET('Water Data'!$I$28,0,10*ROW('Water Data'!I182))="","",OFFSET('Water Data'!$I$28,0,10*ROW('Water Data'!I182)))</f>
        <v/>
      </c>
      <c r="CJ188" s="276" t="str">
        <f ca="true">+IF(OFFSET('Water Data'!$I$29,0,10*ROW('Water Data'!I182))="","",OFFSET('Water Data'!$I$29,0,10*ROW('Water Data'!I182)))</f>
        <v/>
      </c>
      <c r="CK188" s="276" t="str">
        <f ca="true">+IF(OFFSET('Sanitation Data'!$D$28,0,10*ROW('Sanitation Data'!D182))="","",OFFSET('Sanitation Data'!$D$28,0,10*ROW('Sanitation Data'!D182)))</f>
        <v/>
      </c>
      <c r="CL188" s="276" t="str">
        <f ca="true">+IF(OFFSET('Sanitation Data'!$D$29,0,10*ROW('Sanitation Data'!D182))="","",OFFSET('Sanitation Data'!$D$29,0,10*ROW('Sanitation Data'!D182)))</f>
        <v/>
      </c>
      <c r="CM188" s="276" t="str">
        <f ca="true">+IF(OFFSET('Sanitation Data'!$D$30,0,10*ROW('Sanitation Data'!D182))="","",OFFSET('Sanitation Data'!$D$30,0,10*ROW('Sanitation Data'!D182)))</f>
        <v/>
      </c>
      <c r="CN188" s="276" t="str">
        <f ca="true">+IF(OFFSET('Sanitation Data'!$D$31,0,10*ROW('Sanitation Data'!D182))="","",OFFSET('Sanitation Data'!$D$31,0,10*ROW('Sanitation Data'!D182)))</f>
        <v/>
      </c>
      <c r="CO188" s="276" t="str">
        <f ca="true">+IF(OFFSET('Sanitation Data'!$D$32,0,10*ROW('Sanitation Data'!D182))="","",OFFSET('Sanitation Data'!$D$32,0,10*ROW('Sanitation Data'!D182)))</f>
        <v/>
      </c>
      <c r="CP188" s="276" t="str">
        <f ca="true">+IF(OFFSET('Sanitation Data'!$E$28,0,10*ROW('Sanitation Data'!E182))="","",OFFSET('Sanitation Data'!$E$28,0,10*ROW('Sanitation Data'!E182)))</f>
        <v/>
      </c>
      <c r="CQ188" s="276" t="str">
        <f ca="true">+IF(OFFSET('Sanitation Data'!$E$29,0,10*ROW('Sanitation Data'!E182))="","",OFFSET('Sanitation Data'!$E$29,0,10*ROW('Sanitation Data'!E182)))</f>
        <v/>
      </c>
      <c r="CR188" s="276" t="str">
        <f ca="true">+IF(OFFSET('Sanitation Data'!$E$30,0,10*ROW('Sanitation Data'!E182))="","",OFFSET('Sanitation Data'!$E$30,0,10*ROW('Sanitation Data'!E182)))</f>
        <v/>
      </c>
      <c r="CS188" s="276" t="str">
        <f ca="true">+IF(OFFSET('Sanitation Data'!$E$31,0,10*ROW('Sanitation Data'!E182))="","",OFFSET('Sanitation Data'!$E$31,0,10*ROW('Sanitation Data'!E182)))</f>
        <v/>
      </c>
      <c r="CT188" s="276" t="str">
        <f ca="true">+IF(OFFSET('Sanitation Data'!$E$32,0,10*ROW('Sanitation Data'!E182))="","",OFFSET('Sanitation Data'!$E$32,0,10*ROW('Sanitation Data'!E182)))</f>
        <v/>
      </c>
      <c r="CU188" s="276" t="str">
        <f ca="true">+IF(OFFSET('Sanitation Data'!$F$28,0,10*ROW('Sanitation Data'!F182))="","",OFFSET('Sanitation Data'!$F$28,0,10*ROW('Sanitation Data'!F182)))</f>
        <v/>
      </c>
      <c r="CV188" s="276" t="str">
        <f ca="true">+IF(OFFSET('Sanitation Data'!$F$29,0,10*ROW('Sanitation Data'!F182))="","",OFFSET('Sanitation Data'!$F$29,0,10*ROW('Sanitation Data'!F182)))</f>
        <v/>
      </c>
      <c r="CW188" s="276" t="str">
        <f ca="true">+IF(OFFSET('Sanitation Data'!$F$30,0,10*ROW('Sanitation Data'!F182))="","",OFFSET('Sanitation Data'!$F$30,0,10*ROW('Sanitation Data'!F182)))</f>
        <v/>
      </c>
      <c r="CX188" s="276" t="str">
        <f ca="true">+IF(OFFSET('Sanitation Data'!$F$31,0,10*ROW('Sanitation Data'!F182))="","",OFFSET('Sanitation Data'!$F$31,0,10*ROW('Sanitation Data'!F182)))</f>
        <v/>
      </c>
      <c r="CY188" s="276" t="str">
        <f ca="true">+IF(OFFSET('Sanitation Data'!$F$32,0,10*ROW('Sanitation Data'!F182))="","",OFFSET('Sanitation Data'!$F$32,0,10*ROW('Sanitation Data'!F182)))</f>
        <v/>
      </c>
      <c r="CZ188" s="276" t="str">
        <f ca="true">+IF(OFFSET('Sanitation Data'!$G$28,0,10*ROW('Sanitation Data'!G182))="","",OFFSET('Sanitation Data'!$G$28,0,10*ROW('Sanitation Data'!G182)))</f>
        <v/>
      </c>
      <c r="DA188" s="276" t="str">
        <f ca="true">+IF(OFFSET('Sanitation Data'!$G$29,0,10*ROW('Sanitation Data'!G182))="","",OFFSET('Sanitation Data'!$G$29,0,10*ROW('Sanitation Data'!G182)))</f>
        <v/>
      </c>
      <c r="DB188" s="276" t="str">
        <f ca="true">+IF(OFFSET('Sanitation Data'!$G$30,0,10*ROW('Sanitation Data'!G182))="","",OFFSET('Sanitation Data'!$G$30,0,10*ROW('Sanitation Data'!G182)))</f>
        <v/>
      </c>
      <c r="DC188" s="276" t="str">
        <f ca="true">+IF(OFFSET('Sanitation Data'!$G$31,0,10*ROW('Sanitation Data'!G182))="","",OFFSET('Sanitation Data'!$G$31,0,10*ROW('Sanitation Data'!G182)))</f>
        <v/>
      </c>
      <c r="DD188" s="276" t="str">
        <f ca="true">+IF(OFFSET('Sanitation Data'!$G$32,0,10*ROW('Sanitation Data'!G182))="","",OFFSET('Sanitation Data'!$G$32,0,10*ROW('Sanitation Data'!G182)))</f>
        <v/>
      </c>
      <c r="DE188" s="276" t="str">
        <f ca="true">+IF(OFFSET('Sanitation Data'!$H$28,0,10*ROW('Sanitation Data'!H182))="","",OFFSET('Sanitation Data'!$H$28,0,10*ROW('Sanitation Data'!H182)))</f>
        <v/>
      </c>
      <c r="DF188" s="276" t="str">
        <f ca="true">+IF(OFFSET('Sanitation Data'!$H$29,0,10*ROW('Sanitation Data'!H182))="","",OFFSET('Sanitation Data'!$H$29,0,10*ROW('Sanitation Data'!H182)))</f>
        <v/>
      </c>
      <c r="DG188" s="276" t="str">
        <f ca="true">+IF(OFFSET('Sanitation Data'!$H$30,0,10*ROW('Sanitation Data'!H182))="","",OFFSET('Sanitation Data'!$H$30,0,10*ROW('Sanitation Data'!H182)))</f>
        <v/>
      </c>
      <c r="DH188" s="276" t="str">
        <f ca="true">+IF(OFFSET('Sanitation Data'!$H$31,0,10*ROW('Sanitation Data'!H182))="","",OFFSET('Sanitation Data'!$H$31,0,10*ROW('Sanitation Data'!H182)))</f>
        <v/>
      </c>
      <c r="DI188" s="276" t="str">
        <f ca="true">+IF(OFFSET('Sanitation Data'!$H$32,0,10*ROW('Sanitation Data'!H182))="","",OFFSET('Sanitation Data'!$H$32,0,10*ROW('Sanitation Data'!H182)))</f>
        <v/>
      </c>
      <c r="DJ188" s="276" t="str">
        <f ca="true">+IF(OFFSET('Sanitation Data'!$I$28,0,10*ROW('Sanitation Data'!I182))="","",OFFSET('Sanitation Data'!$I$28,0,10*ROW('Sanitation Data'!I182)))</f>
        <v/>
      </c>
      <c r="DK188" s="276" t="str">
        <f ca="true">+IF(OFFSET('Sanitation Data'!$I$29,0,10*ROW('Sanitation Data'!I182))="","",OFFSET('Sanitation Data'!$I$29,0,10*ROW('Sanitation Data'!I182)))</f>
        <v/>
      </c>
      <c r="DL188" s="276" t="str">
        <f ca="true">+IF(OFFSET('Sanitation Data'!$I$30,0,10*ROW('Sanitation Data'!I182))="","",OFFSET('Sanitation Data'!$I$30,0,10*ROW('Sanitation Data'!I182)))</f>
        <v/>
      </c>
      <c r="DM188" s="276" t="str">
        <f ca="true">+IF(OFFSET('Sanitation Data'!$I$31,0,10*ROW('Sanitation Data'!I182))="","",OFFSET('Sanitation Data'!$I$31,0,10*ROW('Sanitation Data'!I182)))</f>
        <v/>
      </c>
      <c r="DN188" s="276" t="str">
        <f ca="true">+IF(OFFSET('Sanitation Data'!$I$32,0,10*ROW('Sanitation Data'!I182))="","",OFFSET('Sanitation Data'!$I$32,0,10*ROW('Sanitation Data'!I182)))</f>
        <v/>
      </c>
      <c r="DO188" s="276" t="str">
        <f ca="true">+IF(OFFSET('Hygiene Data'!$D$11,0,10*ROW('Hygiene Data'!D182))="","",OFFSET('Hygiene Data'!$D$11,0,10*ROW('Hygiene Data'!D182)))</f>
        <v/>
      </c>
      <c r="DP188" s="276" t="str">
        <f ca="true">+IF(OFFSET('Hygiene Data'!$D$12,0,10*ROW('Hygiene Data'!D182))="","",OFFSET('Hygiene Data'!$D$12,0,10*ROW('Hygiene Data'!D182)))</f>
        <v/>
      </c>
      <c r="DQ188" s="276" t="str">
        <f ca="true">+IF(OFFSET('Hygiene Data'!$D$13,0,10*ROW('Hygiene Data'!D182))="","",OFFSET('Hygiene Data'!$D$13,0,10*ROW('Hygiene Data'!D182)))</f>
        <v/>
      </c>
      <c r="DR188" s="276" t="str">
        <f ca="true">+IF(OFFSET('Hygiene Data'!$E$11,0,10*ROW('Hygiene Data'!E182))="","",OFFSET('Hygiene Data'!$E$11,0,10*ROW('Hygiene Data'!E182)))</f>
        <v/>
      </c>
      <c r="DS188" s="276" t="str">
        <f ca="true">+IF(OFFSET('Hygiene Data'!$E$12,0,10*ROW('Hygiene Data'!E182))="","",OFFSET('Hygiene Data'!$E$12,0,10*ROW('Hygiene Data'!E182)))</f>
        <v/>
      </c>
      <c r="DT188" s="276" t="str">
        <f ca="true">+IF(OFFSET('Hygiene Data'!$E$13,0,10*ROW('Hygiene Data'!E182))="","",OFFSET('Hygiene Data'!$E$13,0,10*ROW('Hygiene Data'!E182)))</f>
        <v/>
      </c>
      <c r="DU188" s="276" t="str">
        <f ca="true">+IF(OFFSET('Hygiene Data'!$F$11,0,10*ROW('Hygiene Data'!F182))="","",OFFSET('Hygiene Data'!$F$11,0,10*ROW('Hygiene Data'!F182)))</f>
        <v/>
      </c>
      <c r="DV188" s="276" t="str">
        <f ca="true">+IF(OFFSET('Hygiene Data'!$F$12,0,10*ROW('Hygiene Data'!F182))="","",OFFSET('Hygiene Data'!$F$12,0,10*ROW('Hygiene Data'!F182)))</f>
        <v/>
      </c>
      <c r="DW188" s="276" t="str">
        <f ca="true">+IF(OFFSET('Hygiene Data'!$F$13,0,10*ROW('Hygiene Data'!F182))="","",OFFSET('Hygiene Data'!$F$13,0,10*ROW('Hygiene Data'!F182)))</f>
        <v/>
      </c>
      <c r="DX188" s="276" t="str">
        <f ca="true">+IF(OFFSET('Hygiene Data'!$G$11,0,10*ROW('Hygiene Data'!G182))="","",OFFSET('Hygiene Data'!$G$11,0,10*ROW('Hygiene Data'!G182)))</f>
        <v/>
      </c>
      <c r="DY188" s="276" t="str">
        <f ca="true">+IF(OFFSET('Hygiene Data'!$G$12,0,10*ROW('Hygiene Data'!G182))="","",OFFSET('Hygiene Data'!$G$12,0,10*ROW('Hygiene Data'!G182)))</f>
        <v/>
      </c>
      <c r="DZ188" s="276" t="str">
        <f ca="true">+IF(OFFSET('Hygiene Data'!$G$13,0,10*ROW('Hygiene Data'!G182))="","",OFFSET('Hygiene Data'!$G$13,0,10*ROW('Hygiene Data'!G182)))</f>
        <v/>
      </c>
      <c r="EA188" s="276" t="str">
        <f ca="true">+IF(OFFSET('Hygiene Data'!$H$11,0,10*ROW('Hygiene Data'!H182))="","",OFFSET('Hygiene Data'!$H$11,0,10*ROW('Hygiene Data'!H182)))</f>
        <v/>
      </c>
      <c r="EB188" s="276" t="str">
        <f ca="true">+IF(OFFSET('Hygiene Data'!$H$12,0,10*ROW('Hygiene Data'!H182))="","",OFFSET('Hygiene Data'!$H$12,0,10*ROW('Hygiene Data'!H182)))</f>
        <v/>
      </c>
      <c r="EC188" s="276" t="str">
        <f ca="true">+IF(OFFSET('Hygiene Data'!$H$13,0,10*ROW('Hygiene Data'!H182))="","",OFFSET('Hygiene Data'!$H$13,0,10*ROW('Hygiene Data'!H182)))</f>
        <v/>
      </c>
      <c r="ED188" s="276" t="str">
        <f ca="true">+IF(OFFSET('Hygiene Data'!$I$11,0,10*ROW('Hygiene Data'!I182))="","",OFFSET('Hygiene Data'!$I$11,0,10*ROW('Hygiene Data'!I182)))</f>
        <v/>
      </c>
      <c r="EE188" s="276" t="str">
        <f ca="true">+IF(OFFSET('Hygiene Data'!$I$12,0,10*ROW('Hygiene Data'!I182))="","",OFFSET('Hygiene Data'!$I$12,0,10*ROW('Hygiene Data'!I182)))</f>
        <v/>
      </c>
      <c r="EF188" s="276"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2"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6"/>
      <c r="BS189" s="276" t="str">
        <f ca="true">+IF(OFFSET('Water Data'!$D$27,0,10*ROW('Water Data'!D183))="","",OFFSET('Water Data'!$D$27,0,10*ROW('Water Data'!D183)))</f>
        <v/>
      </c>
      <c r="BT189" s="276" t="str">
        <f ca="true">+IF(OFFSET('Water Data'!$D$28,0,10*ROW('Water Data'!D183))="","",OFFSET('Water Data'!$D$28,0,10*ROW('Water Data'!D183)))</f>
        <v/>
      </c>
      <c r="BU189" s="276" t="str">
        <f ca="true">+IF(OFFSET('Water Data'!$D$29,0,10*ROW('Water Data'!D183))="","",OFFSET('Water Data'!$D$29,0,10*ROW('Water Data'!D183)))</f>
        <v/>
      </c>
      <c r="BV189" s="276" t="str">
        <f ca="true">+IF(OFFSET('Water Data'!$E$27,0,10*ROW('Water Data'!E183))="","",OFFSET('Water Data'!$E$27,0,10*ROW('Water Data'!E183)))</f>
        <v/>
      </c>
      <c r="BW189" s="276" t="str">
        <f ca="true">+IF(OFFSET('Water Data'!$E$28,0,10*ROW('Water Data'!E183))="","",OFFSET('Water Data'!$E$28,0,10*ROW('Water Data'!E183)))</f>
        <v/>
      </c>
      <c r="BX189" s="276" t="str">
        <f ca="true">+IF(OFFSET('Water Data'!$E$29,0,10*ROW('Water Data'!E183))="","",OFFSET('Water Data'!$E$29,0,10*ROW('Water Data'!E183)))</f>
        <v/>
      </c>
      <c r="BY189" s="276" t="str">
        <f ca="true">+IF(OFFSET('Water Data'!$F$27,0,10*ROW('Water Data'!F183))="","",OFFSET('Water Data'!$F$27,0,10*ROW('Water Data'!F183)))</f>
        <v/>
      </c>
      <c r="BZ189" s="276" t="str">
        <f ca="true">+IF(OFFSET('Water Data'!$F$28,0,10*ROW('Water Data'!F183))="","",OFFSET('Water Data'!$F$28,0,10*ROW('Water Data'!F183)))</f>
        <v/>
      </c>
      <c r="CA189" s="276" t="str">
        <f ca="true">+IF(OFFSET('Water Data'!$F$29,0,10*ROW('Water Data'!F183))="","",OFFSET('Water Data'!$F$29,0,10*ROW('Water Data'!F183)))</f>
        <v/>
      </c>
      <c r="CB189" s="276" t="str">
        <f ca="true">+IF(OFFSET('Water Data'!$G$27,0,10*ROW('Water Data'!G183))="","",OFFSET('Water Data'!$G$27,0,10*ROW('Water Data'!G183)))</f>
        <v/>
      </c>
      <c r="CC189" s="276" t="str">
        <f ca="true">+IF(OFFSET('Water Data'!$G$28,0,10*ROW('Water Data'!G183))="","",OFFSET('Water Data'!$G$28,0,10*ROW('Water Data'!G183)))</f>
        <v/>
      </c>
      <c r="CD189" s="276" t="str">
        <f ca="true">+IF(OFFSET('Water Data'!$G$29,0,10*ROW('Water Data'!G183))="","",OFFSET('Water Data'!$G$29,0,10*ROW('Water Data'!G183)))</f>
        <v/>
      </c>
      <c r="CE189" s="276" t="str">
        <f ca="true">+IF(OFFSET('Water Data'!$H$27,0,10*ROW('Water Data'!H183))="","",OFFSET('Water Data'!$H$27,0,10*ROW('Water Data'!H183)))</f>
        <v/>
      </c>
      <c r="CF189" s="276" t="str">
        <f ca="true">+IF(OFFSET('Water Data'!$H$28,0,10*ROW('Water Data'!H183))="","",OFFSET('Water Data'!$H$28,0,10*ROW('Water Data'!H183)))</f>
        <v/>
      </c>
      <c r="CG189" s="276" t="str">
        <f ca="true">+IF(OFFSET('Water Data'!$H$29,0,10*ROW('Water Data'!H183))="","",OFFSET('Water Data'!$H$29,0,10*ROW('Water Data'!H183)))</f>
        <v/>
      </c>
      <c r="CH189" s="276" t="str">
        <f ca="true">+IF(OFFSET('Water Data'!$I$27,0,10*ROW('Water Data'!I183))="","",OFFSET('Water Data'!$I$27,0,10*ROW('Water Data'!I183)))</f>
        <v/>
      </c>
      <c r="CI189" s="276" t="str">
        <f ca="true">+IF(OFFSET('Water Data'!$I$28,0,10*ROW('Water Data'!I183))="","",OFFSET('Water Data'!$I$28,0,10*ROW('Water Data'!I183)))</f>
        <v/>
      </c>
      <c r="CJ189" s="276" t="str">
        <f ca="true">+IF(OFFSET('Water Data'!$I$29,0,10*ROW('Water Data'!I183))="","",OFFSET('Water Data'!$I$29,0,10*ROW('Water Data'!I183)))</f>
        <v/>
      </c>
      <c r="CK189" s="276" t="str">
        <f ca="true">+IF(OFFSET('Sanitation Data'!$D$28,0,10*ROW('Sanitation Data'!D183))="","",OFFSET('Sanitation Data'!$D$28,0,10*ROW('Sanitation Data'!D183)))</f>
        <v/>
      </c>
      <c r="CL189" s="276" t="str">
        <f ca="true">+IF(OFFSET('Sanitation Data'!$D$29,0,10*ROW('Sanitation Data'!D183))="","",OFFSET('Sanitation Data'!$D$29,0,10*ROW('Sanitation Data'!D183)))</f>
        <v/>
      </c>
      <c r="CM189" s="276" t="str">
        <f ca="true">+IF(OFFSET('Sanitation Data'!$D$30,0,10*ROW('Sanitation Data'!D183))="","",OFFSET('Sanitation Data'!$D$30,0,10*ROW('Sanitation Data'!D183)))</f>
        <v/>
      </c>
      <c r="CN189" s="276" t="str">
        <f ca="true">+IF(OFFSET('Sanitation Data'!$D$31,0,10*ROW('Sanitation Data'!D183))="","",OFFSET('Sanitation Data'!$D$31,0,10*ROW('Sanitation Data'!D183)))</f>
        <v/>
      </c>
      <c r="CO189" s="276" t="str">
        <f ca="true">+IF(OFFSET('Sanitation Data'!$D$32,0,10*ROW('Sanitation Data'!D183))="","",OFFSET('Sanitation Data'!$D$32,0,10*ROW('Sanitation Data'!D183)))</f>
        <v/>
      </c>
      <c r="CP189" s="276" t="str">
        <f ca="true">+IF(OFFSET('Sanitation Data'!$E$28,0,10*ROW('Sanitation Data'!E183))="","",OFFSET('Sanitation Data'!$E$28,0,10*ROW('Sanitation Data'!E183)))</f>
        <v/>
      </c>
      <c r="CQ189" s="276" t="str">
        <f ca="true">+IF(OFFSET('Sanitation Data'!$E$29,0,10*ROW('Sanitation Data'!E183))="","",OFFSET('Sanitation Data'!$E$29,0,10*ROW('Sanitation Data'!E183)))</f>
        <v/>
      </c>
      <c r="CR189" s="276" t="str">
        <f ca="true">+IF(OFFSET('Sanitation Data'!$E$30,0,10*ROW('Sanitation Data'!E183))="","",OFFSET('Sanitation Data'!$E$30,0,10*ROW('Sanitation Data'!E183)))</f>
        <v/>
      </c>
      <c r="CS189" s="276" t="str">
        <f ca="true">+IF(OFFSET('Sanitation Data'!$E$31,0,10*ROW('Sanitation Data'!E183))="","",OFFSET('Sanitation Data'!$E$31,0,10*ROW('Sanitation Data'!E183)))</f>
        <v/>
      </c>
      <c r="CT189" s="276" t="str">
        <f ca="true">+IF(OFFSET('Sanitation Data'!$E$32,0,10*ROW('Sanitation Data'!E183))="","",OFFSET('Sanitation Data'!$E$32,0,10*ROW('Sanitation Data'!E183)))</f>
        <v/>
      </c>
      <c r="CU189" s="276" t="str">
        <f ca="true">+IF(OFFSET('Sanitation Data'!$F$28,0,10*ROW('Sanitation Data'!F183))="","",OFFSET('Sanitation Data'!$F$28,0,10*ROW('Sanitation Data'!F183)))</f>
        <v/>
      </c>
      <c r="CV189" s="276" t="str">
        <f ca="true">+IF(OFFSET('Sanitation Data'!$F$29,0,10*ROW('Sanitation Data'!F183))="","",OFFSET('Sanitation Data'!$F$29,0,10*ROW('Sanitation Data'!F183)))</f>
        <v/>
      </c>
      <c r="CW189" s="276" t="str">
        <f ca="true">+IF(OFFSET('Sanitation Data'!$F$30,0,10*ROW('Sanitation Data'!F183))="","",OFFSET('Sanitation Data'!$F$30,0,10*ROW('Sanitation Data'!F183)))</f>
        <v/>
      </c>
      <c r="CX189" s="276" t="str">
        <f ca="true">+IF(OFFSET('Sanitation Data'!$F$31,0,10*ROW('Sanitation Data'!F183))="","",OFFSET('Sanitation Data'!$F$31,0,10*ROW('Sanitation Data'!F183)))</f>
        <v/>
      </c>
      <c r="CY189" s="276" t="str">
        <f ca="true">+IF(OFFSET('Sanitation Data'!$F$32,0,10*ROW('Sanitation Data'!F183))="","",OFFSET('Sanitation Data'!$F$32,0,10*ROW('Sanitation Data'!F183)))</f>
        <v/>
      </c>
      <c r="CZ189" s="276" t="str">
        <f ca="true">+IF(OFFSET('Sanitation Data'!$G$28,0,10*ROW('Sanitation Data'!G183))="","",OFFSET('Sanitation Data'!$G$28,0,10*ROW('Sanitation Data'!G183)))</f>
        <v/>
      </c>
      <c r="DA189" s="276" t="str">
        <f ca="true">+IF(OFFSET('Sanitation Data'!$G$29,0,10*ROW('Sanitation Data'!G183))="","",OFFSET('Sanitation Data'!$G$29,0,10*ROW('Sanitation Data'!G183)))</f>
        <v/>
      </c>
      <c r="DB189" s="276" t="str">
        <f ca="true">+IF(OFFSET('Sanitation Data'!$G$30,0,10*ROW('Sanitation Data'!G183))="","",OFFSET('Sanitation Data'!$G$30,0,10*ROW('Sanitation Data'!G183)))</f>
        <v/>
      </c>
      <c r="DC189" s="276" t="str">
        <f ca="true">+IF(OFFSET('Sanitation Data'!$G$31,0,10*ROW('Sanitation Data'!G183))="","",OFFSET('Sanitation Data'!$G$31,0,10*ROW('Sanitation Data'!G183)))</f>
        <v/>
      </c>
      <c r="DD189" s="276" t="str">
        <f ca="true">+IF(OFFSET('Sanitation Data'!$G$32,0,10*ROW('Sanitation Data'!G183))="","",OFFSET('Sanitation Data'!$G$32,0,10*ROW('Sanitation Data'!G183)))</f>
        <v/>
      </c>
      <c r="DE189" s="276" t="str">
        <f ca="true">+IF(OFFSET('Sanitation Data'!$H$28,0,10*ROW('Sanitation Data'!H183))="","",OFFSET('Sanitation Data'!$H$28,0,10*ROW('Sanitation Data'!H183)))</f>
        <v/>
      </c>
      <c r="DF189" s="276" t="str">
        <f ca="true">+IF(OFFSET('Sanitation Data'!$H$29,0,10*ROW('Sanitation Data'!H183))="","",OFFSET('Sanitation Data'!$H$29,0,10*ROW('Sanitation Data'!H183)))</f>
        <v/>
      </c>
      <c r="DG189" s="276" t="str">
        <f ca="true">+IF(OFFSET('Sanitation Data'!$H$30,0,10*ROW('Sanitation Data'!H183))="","",OFFSET('Sanitation Data'!$H$30,0,10*ROW('Sanitation Data'!H183)))</f>
        <v/>
      </c>
      <c r="DH189" s="276" t="str">
        <f ca="true">+IF(OFFSET('Sanitation Data'!$H$31,0,10*ROW('Sanitation Data'!H183))="","",OFFSET('Sanitation Data'!$H$31,0,10*ROW('Sanitation Data'!H183)))</f>
        <v/>
      </c>
      <c r="DI189" s="276" t="str">
        <f ca="true">+IF(OFFSET('Sanitation Data'!$H$32,0,10*ROW('Sanitation Data'!H183))="","",OFFSET('Sanitation Data'!$H$32,0,10*ROW('Sanitation Data'!H183)))</f>
        <v/>
      </c>
      <c r="DJ189" s="276" t="str">
        <f ca="true">+IF(OFFSET('Sanitation Data'!$I$28,0,10*ROW('Sanitation Data'!I183))="","",OFFSET('Sanitation Data'!$I$28,0,10*ROW('Sanitation Data'!I183)))</f>
        <v/>
      </c>
      <c r="DK189" s="276" t="str">
        <f ca="true">+IF(OFFSET('Sanitation Data'!$I$29,0,10*ROW('Sanitation Data'!I183))="","",OFFSET('Sanitation Data'!$I$29,0,10*ROW('Sanitation Data'!I183)))</f>
        <v/>
      </c>
      <c r="DL189" s="276" t="str">
        <f ca="true">+IF(OFFSET('Sanitation Data'!$I$30,0,10*ROW('Sanitation Data'!I183))="","",OFFSET('Sanitation Data'!$I$30,0,10*ROW('Sanitation Data'!I183)))</f>
        <v/>
      </c>
      <c r="DM189" s="276" t="str">
        <f ca="true">+IF(OFFSET('Sanitation Data'!$I$31,0,10*ROW('Sanitation Data'!I183))="","",OFFSET('Sanitation Data'!$I$31,0,10*ROW('Sanitation Data'!I183)))</f>
        <v/>
      </c>
      <c r="DN189" s="276" t="str">
        <f ca="true">+IF(OFFSET('Sanitation Data'!$I$32,0,10*ROW('Sanitation Data'!I183))="","",OFFSET('Sanitation Data'!$I$32,0,10*ROW('Sanitation Data'!I183)))</f>
        <v/>
      </c>
      <c r="DO189" s="276" t="str">
        <f ca="true">+IF(OFFSET('Hygiene Data'!$D$11,0,10*ROW('Hygiene Data'!D183))="","",OFFSET('Hygiene Data'!$D$11,0,10*ROW('Hygiene Data'!D183)))</f>
        <v/>
      </c>
      <c r="DP189" s="276" t="str">
        <f ca="true">+IF(OFFSET('Hygiene Data'!$D$12,0,10*ROW('Hygiene Data'!D183))="","",OFFSET('Hygiene Data'!$D$12,0,10*ROW('Hygiene Data'!D183)))</f>
        <v/>
      </c>
      <c r="DQ189" s="276" t="str">
        <f ca="true">+IF(OFFSET('Hygiene Data'!$D$13,0,10*ROW('Hygiene Data'!D183))="","",OFFSET('Hygiene Data'!$D$13,0,10*ROW('Hygiene Data'!D183)))</f>
        <v/>
      </c>
      <c r="DR189" s="276" t="str">
        <f ca="true">+IF(OFFSET('Hygiene Data'!$E$11,0,10*ROW('Hygiene Data'!E183))="","",OFFSET('Hygiene Data'!$E$11,0,10*ROW('Hygiene Data'!E183)))</f>
        <v/>
      </c>
      <c r="DS189" s="276" t="str">
        <f ca="true">+IF(OFFSET('Hygiene Data'!$E$12,0,10*ROW('Hygiene Data'!E183))="","",OFFSET('Hygiene Data'!$E$12,0,10*ROW('Hygiene Data'!E183)))</f>
        <v/>
      </c>
      <c r="DT189" s="276" t="str">
        <f ca="true">+IF(OFFSET('Hygiene Data'!$E$13,0,10*ROW('Hygiene Data'!E183))="","",OFFSET('Hygiene Data'!$E$13,0,10*ROW('Hygiene Data'!E183)))</f>
        <v/>
      </c>
      <c r="DU189" s="276" t="str">
        <f ca="true">+IF(OFFSET('Hygiene Data'!$F$11,0,10*ROW('Hygiene Data'!F183))="","",OFFSET('Hygiene Data'!$F$11,0,10*ROW('Hygiene Data'!F183)))</f>
        <v/>
      </c>
      <c r="DV189" s="276" t="str">
        <f ca="true">+IF(OFFSET('Hygiene Data'!$F$12,0,10*ROW('Hygiene Data'!F183))="","",OFFSET('Hygiene Data'!$F$12,0,10*ROW('Hygiene Data'!F183)))</f>
        <v/>
      </c>
      <c r="DW189" s="276" t="str">
        <f ca="true">+IF(OFFSET('Hygiene Data'!$F$13,0,10*ROW('Hygiene Data'!F183))="","",OFFSET('Hygiene Data'!$F$13,0,10*ROW('Hygiene Data'!F183)))</f>
        <v/>
      </c>
      <c r="DX189" s="276" t="str">
        <f ca="true">+IF(OFFSET('Hygiene Data'!$G$11,0,10*ROW('Hygiene Data'!G183))="","",OFFSET('Hygiene Data'!$G$11,0,10*ROW('Hygiene Data'!G183)))</f>
        <v/>
      </c>
      <c r="DY189" s="276" t="str">
        <f ca="true">+IF(OFFSET('Hygiene Data'!$G$12,0,10*ROW('Hygiene Data'!G183))="","",OFFSET('Hygiene Data'!$G$12,0,10*ROW('Hygiene Data'!G183)))</f>
        <v/>
      </c>
      <c r="DZ189" s="276" t="str">
        <f ca="true">+IF(OFFSET('Hygiene Data'!$G$13,0,10*ROW('Hygiene Data'!G183))="","",OFFSET('Hygiene Data'!$G$13,0,10*ROW('Hygiene Data'!G183)))</f>
        <v/>
      </c>
      <c r="EA189" s="276" t="str">
        <f ca="true">+IF(OFFSET('Hygiene Data'!$H$11,0,10*ROW('Hygiene Data'!H183))="","",OFFSET('Hygiene Data'!$H$11,0,10*ROW('Hygiene Data'!H183)))</f>
        <v/>
      </c>
      <c r="EB189" s="276" t="str">
        <f ca="true">+IF(OFFSET('Hygiene Data'!$H$12,0,10*ROW('Hygiene Data'!H183))="","",OFFSET('Hygiene Data'!$H$12,0,10*ROW('Hygiene Data'!H183)))</f>
        <v/>
      </c>
      <c r="EC189" s="276" t="str">
        <f ca="true">+IF(OFFSET('Hygiene Data'!$H$13,0,10*ROW('Hygiene Data'!H183))="","",OFFSET('Hygiene Data'!$H$13,0,10*ROW('Hygiene Data'!H183)))</f>
        <v/>
      </c>
      <c r="ED189" s="276" t="str">
        <f ca="true">+IF(OFFSET('Hygiene Data'!$I$11,0,10*ROW('Hygiene Data'!I183))="","",OFFSET('Hygiene Data'!$I$11,0,10*ROW('Hygiene Data'!I183)))</f>
        <v/>
      </c>
      <c r="EE189" s="276" t="str">
        <f ca="true">+IF(OFFSET('Hygiene Data'!$I$12,0,10*ROW('Hygiene Data'!I183))="","",OFFSET('Hygiene Data'!$I$12,0,10*ROW('Hygiene Data'!I183)))</f>
        <v/>
      </c>
      <c r="EF189" s="276"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2"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6"/>
      <c r="BS190" s="276" t="str">
        <f ca="true">+IF(OFFSET('Water Data'!$D$27,0,10*ROW('Water Data'!D184))="","",OFFSET('Water Data'!$D$27,0,10*ROW('Water Data'!D184)))</f>
        <v/>
      </c>
      <c r="BT190" s="276" t="str">
        <f ca="true">+IF(OFFSET('Water Data'!$D$28,0,10*ROW('Water Data'!D184))="","",OFFSET('Water Data'!$D$28,0,10*ROW('Water Data'!D184)))</f>
        <v/>
      </c>
      <c r="BU190" s="276" t="str">
        <f ca="true">+IF(OFFSET('Water Data'!$D$29,0,10*ROW('Water Data'!D184))="","",OFFSET('Water Data'!$D$29,0,10*ROW('Water Data'!D184)))</f>
        <v/>
      </c>
      <c r="BV190" s="276" t="str">
        <f ca="true">+IF(OFFSET('Water Data'!$E$27,0,10*ROW('Water Data'!E184))="","",OFFSET('Water Data'!$E$27,0,10*ROW('Water Data'!E184)))</f>
        <v/>
      </c>
      <c r="BW190" s="276" t="str">
        <f ca="true">+IF(OFFSET('Water Data'!$E$28,0,10*ROW('Water Data'!E184))="","",OFFSET('Water Data'!$E$28,0,10*ROW('Water Data'!E184)))</f>
        <v/>
      </c>
      <c r="BX190" s="276" t="str">
        <f ca="true">+IF(OFFSET('Water Data'!$E$29,0,10*ROW('Water Data'!E184))="","",OFFSET('Water Data'!$E$29,0,10*ROW('Water Data'!E184)))</f>
        <v/>
      </c>
      <c r="BY190" s="276" t="str">
        <f ca="true">+IF(OFFSET('Water Data'!$F$27,0,10*ROW('Water Data'!F184))="","",OFFSET('Water Data'!$F$27,0,10*ROW('Water Data'!F184)))</f>
        <v/>
      </c>
      <c r="BZ190" s="276" t="str">
        <f ca="true">+IF(OFFSET('Water Data'!$F$28,0,10*ROW('Water Data'!F184))="","",OFFSET('Water Data'!$F$28,0,10*ROW('Water Data'!F184)))</f>
        <v/>
      </c>
      <c r="CA190" s="276" t="str">
        <f ca="true">+IF(OFFSET('Water Data'!$F$29,0,10*ROW('Water Data'!F184))="","",OFFSET('Water Data'!$F$29,0,10*ROW('Water Data'!F184)))</f>
        <v/>
      </c>
      <c r="CB190" s="276" t="str">
        <f ca="true">+IF(OFFSET('Water Data'!$G$27,0,10*ROW('Water Data'!G184))="","",OFFSET('Water Data'!$G$27,0,10*ROW('Water Data'!G184)))</f>
        <v/>
      </c>
      <c r="CC190" s="276" t="str">
        <f ca="true">+IF(OFFSET('Water Data'!$G$28,0,10*ROW('Water Data'!G184))="","",OFFSET('Water Data'!$G$28,0,10*ROW('Water Data'!G184)))</f>
        <v/>
      </c>
      <c r="CD190" s="276" t="str">
        <f ca="true">+IF(OFFSET('Water Data'!$G$29,0,10*ROW('Water Data'!G184))="","",OFFSET('Water Data'!$G$29,0,10*ROW('Water Data'!G184)))</f>
        <v/>
      </c>
      <c r="CE190" s="276" t="str">
        <f ca="true">+IF(OFFSET('Water Data'!$H$27,0,10*ROW('Water Data'!H184))="","",OFFSET('Water Data'!$H$27,0,10*ROW('Water Data'!H184)))</f>
        <v/>
      </c>
      <c r="CF190" s="276" t="str">
        <f ca="true">+IF(OFFSET('Water Data'!$H$28,0,10*ROW('Water Data'!H184))="","",OFFSET('Water Data'!$H$28,0,10*ROW('Water Data'!H184)))</f>
        <v/>
      </c>
      <c r="CG190" s="276" t="str">
        <f ca="true">+IF(OFFSET('Water Data'!$H$29,0,10*ROW('Water Data'!H184))="","",OFFSET('Water Data'!$H$29,0,10*ROW('Water Data'!H184)))</f>
        <v/>
      </c>
      <c r="CH190" s="276" t="str">
        <f ca="true">+IF(OFFSET('Water Data'!$I$27,0,10*ROW('Water Data'!I184))="","",OFFSET('Water Data'!$I$27,0,10*ROW('Water Data'!I184)))</f>
        <v/>
      </c>
      <c r="CI190" s="276" t="str">
        <f ca="true">+IF(OFFSET('Water Data'!$I$28,0,10*ROW('Water Data'!I184))="","",OFFSET('Water Data'!$I$28,0,10*ROW('Water Data'!I184)))</f>
        <v/>
      </c>
      <c r="CJ190" s="276" t="str">
        <f ca="true">+IF(OFFSET('Water Data'!$I$29,0,10*ROW('Water Data'!I184))="","",OFFSET('Water Data'!$I$29,0,10*ROW('Water Data'!I184)))</f>
        <v/>
      </c>
      <c r="CK190" s="276" t="str">
        <f ca="true">+IF(OFFSET('Sanitation Data'!$D$28,0,10*ROW('Sanitation Data'!D184))="","",OFFSET('Sanitation Data'!$D$28,0,10*ROW('Sanitation Data'!D184)))</f>
        <v/>
      </c>
      <c r="CL190" s="276" t="str">
        <f ca="true">+IF(OFFSET('Sanitation Data'!$D$29,0,10*ROW('Sanitation Data'!D184))="","",OFFSET('Sanitation Data'!$D$29,0,10*ROW('Sanitation Data'!D184)))</f>
        <v/>
      </c>
      <c r="CM190" s="276" t="str">
        <f ca="true">+IF(OFFSET('Sanitation Data'!$D$30,0,10*ROW('Sanitation Data'!D184))="","",OFFSET('Sanitation Data'!$D$30,0,10*ROW('Sanitation Data'!D184)))</f>
        <v/>
      </c>
      <c r="CN190" s="276" t="str">
        <f ca="true">+IF(OFFSET('Sanitation Data'!$D$31,0,10*ROW('Sanitation Data'!D184))="","",OFFSET('Sanitation Data'!$D$31,0,10*ROW('Sanitation Data'!D184)))</f>
        <v/>
      </c>
      <c r="CO190" s="276" t="str">
        <f ca="true">+IF(OFFSET('Sanitation Data'!$D$32,0,10*ROW('Sanitation Data'!D184))="","",OFFSET('Sanitation Data'!$D$32,0,10*ROW('Sanitation Data'!D184)))</f>
        <v/>
      </c>
      <c r="CP190" s="276" t="str">
        <f ca="true">+IF(OFFSET('Sanitation Data'!$E$28,0,10*ROW('Sanitation Data'!E184))="","",OFFSET('Sanitation Data'!$E$28,0,10*ROW('Sanitation Data'!E184)))</f>
        <v/>
      </c>
      <c r="CQ190" s="276" t="str">
        <f ca="true">+IF(OFFSET('Sanitation Data'!$E$29,0,10*ROW('Sanitation Data'!E184))="","",OFFSET('Sanitation Data'!$E$29,0,10*ROW('Sanitation Data'!E184)))</f>
        <v/>
      </c>
      <c r="CR190" s="276" t="str">
        <f ca="true">+IF(OFFSET('Sanitation Data'!$E$30,0,10*ROW('Sanitation Data'!E184))="","",OFFSET('Sanitation Data'!$E$30,0,10*ROW('Sanitation Data'!E184)))</f>
        <v/>
      </c>
      <c r="CS190" s="276" t="str">
        <f ca="true">+IF(OFFSET('Sanitation Data'!$E$31,0,10*ROW('Sanitation Data'!E184))="","",OFFSET('Sanitation Data'!$E$31,0,10*ROW('Sanitation Data'!E184)))</f>
        <v/>
      </c>
      <c r="CT190" s="276" t="str">
        <f ca="true">+IF(OFFSET('Sanitation Data'!$E$32,0,10*ROW('Sanitation Data'!E184))="","",OFFSET('Sanitation Data'!$E$32,0,10*ROW('Sanitation Data'!E184)))</f>
        <v/>
      </c>
      <c r="CU190" s="276" t="str">
        <f ca="true">+IF(OFFSET('Sanitation Data'!$F$28,0,10*ROW('Sanitation Data'!F184))="","",OFFSET('Sanitation Data'!$F$28,0,10*ROW('Sanitation Data'!F184)))</f>
        <v/>
      </c>
      <c r="CV190" s="276" t="str">
        <f ca="true">+IF(OFFSET('Sanitation Data'!$F$29,0,10*ROW('Sanitation Data'!F184))="","",OFFSET('Sanitation Data'!$F$29,0,10*ROW('Sanitation Data'!F184)))</f>
        <v/>
      </c>
      <c r="CW190" s="276" t="str">
        <f ca="true">+IF(OFFSET('Sanitation Data'!$F$30,0,10*ROW('Sanitation Data'!F184))="","",OFFSET('Sanitation Data'!$F$30,0,10*ROW('Sanitation Data'!F184)))</f>
        <v/>
      </c>
      <c r="CX190" s="276" t="str">
        <f ca="true">+IF(OFFSET('Sanitation Data'!$F$31,0,10*ROW('Sanitation Data'!F184))="","",OFFSET('Sanitation Data'!$F$31,0,10*ROW('Sanitation Data'!F184)))</f>
        <v/>
      </c>
      <c r="CY190" s="276" t="str">
        <f ca="true">+IF(OFFSET('Sanitation Data'!$F$32,0,10*ROW('Sanitation Data'!F184))="","",OFFSET('Sanitation Data'!$F$32,0,10*ROW('Sanitation Data'!F184)))</f>
        <v/>
      </c>
      <c r="CZ190" s="276" t="str">
        <f ca="true">+IF(OFFSET('Sanitation Data'!$G$28,0,10*ROW('Sanitation Data'!G184))="","",OFFSET('Sanitation Data'!$G$28,0,10*ROW('Sanitation Data'!G184)))</f>
        <v/>
      </c>
      <c r="DA190" s="276" t="str">
        <f ca="true">+IF(OFFSET('Sanitation Data'!$G$29,0,10*ROW('Sanitation Data'!G184))="","",OFFSET('Sanitation Data'!$G$29,0,10*ROW('Sanitation Data'!G184)))</f>
        <v/>
      </c>
      <c r="DB190" s="276" t="str">
        <f ca="true">+IF(OFFSET('Sanitation Data'!$G$30,0,10*ROW('Sanitation Data'!G184))="","",OFFSET('Sanitation Data'!$G$30,0,10*ROW('Sanitation Data'!G184)))</f>
        <v/>
      </c>
      <c r="DC190" s="276" t="str">
        <f ca="true">+IF(OFFSET('Sanitation Data'!$G$31,0,10*ROW('Sanitation Data'!G184))="","",OFFSET('Sanitation Data'!$G$31,0,10*ROW('Sanitation Data'!G184)))</f>
        <v/>
      </c>
      <c r="DD190" s="276" t="str">
        <f ca="true">+IF(OFFSET('Sanitation Data'!$G$32,0,10*ROW('Sanitation Data'!G184))="","",OFFSET('Sanitation Data'!$G$32,0,10*ROW('Sanitation Data'!G184)))</f>
        <v/>
      </c>
      <c r="DE190" s="276" t="str">
        <f ca="true">+IF(OFFSET('Sanitation Data'!$H$28,0,10*ROW('Sanitation Data'!H184))="","",OFFSET('Sanitation Data'!$H$28,0,10*ROW('Sanitation Data'!H184)))</f>
        <v/>
      </c>
      <c r="DF190" s="276" t="str">
        <f ca="true">+IF(OFFSET('Sanitation Data'!$H$29,0,10*ROW('Sanitation Data'!H184))="","",OFFSET('Sanitation Data'!$H$29,0,10*ROW('Sanitation Data'!H184)))</f>
        <v/>
      </c>
      <c r="DG190" s="276" t="str">
        <f ca="true">+IF(OFFSET('Sanitation Data'!$H$30,0,10*ROW('Sanitation Data'!H184))="","",OFFSET('Sanitation Data'!$H$30,0,10*ROW('Sanitation Data'!H184)))</f>
        <v/>
      </c>
      <c r="DH190" s="276" t="str">
        <f ca="true">+IF(OFFSET('Sanitation Data'!$H$31,0,10*ROW('Sanitation Data'!H184))="","",OFFSET('Sanitation Data'!$H$31,0,10*ROW('Sanitation Data'!H184)))</f>
        <v/>
      </c>
      <c r="DI190" s="276" t="str">
        <f ca="true">+IF(OFFSET('Sanitation Data'!$H$32,0,10*ROW('Sanitation Data'!H184))="","",OFFSET('Sanitation Data'!$H$32,0,10*ROW('Sanitation Data'!H184)))</f>
        <v/>
      </c>
      <c r="DJ190" s="276" t="str">
        <f ca="true">+IF(OFFSET('Sanitation Data'!$I$28,0,10*ROW('Sanitation Data'!I184))="","",OFFSET('Sanitation Data'!$I$28,0,10*ROW('Sanitation Data'!I184)))</f>
        <v/>
      </c>
      <c r="DK190" s="276" t="str">
        <f ca="true">+IF(OFFSET('Sanitation Data'!$I$29,0,10*ROW('Sanitation Data'!I184))="","",OFFSET('Sanitation Data'!$I$29,0,10*ROW('Sanitation Data'!I184)))</f>
        <v/>
      </c>
      <c r="DL190" s="276" t="str">
        <f ca="true">+IF(OFFSET('Sanitation Data'!$I$30,0,10*ROW('Sanitation Data'!I184))="","",OFFSET('Sanitation Data'!$I$30,0,10*ROW('Sanitation Data'!I184)))</f>
        <v/>
      </c>
      <c r="DM190" s="276" t="str">
        <f ca="true">+IF(OFFSET('Sanitation Data'!$I$31,0,10*ROW('Sanitation Data'!I184))="","",OFFSET('Sanitation Data'!$I$31,0,10*ROW('Sanitation Data'!I184)))</f>
        <v/>
      </c>
      <c r="DN190" s="276" t="str">
        <f ca="true">+IF(OFFSET('Sanitation Data'!$I$32,0,10*ROW('Sanitation Data'!I184))="","",OFFSET('Sanitation Data'!$I$32,0,10*ROW('Sanitation Data'!I184)))</f>
        <v/>
      </c>
      <c r="DO190" s="276" t="str">
        <f ca="true">+IF(OFFSET('Hygiene Data'!$D$11,0,10*ROW('Hygiene Data'!D184))="","",OFFSET('Hygiene Data'!$D$11,0,10*ROW('Hygiene Data'!D184)))</f>
        <v/>
      </c>
      <c r="DP190" s="276" t="str">
        <f ca="true">+IF(OFFSET('Hygiene Data'!$D$12,0,10*ROW('Hygiene Data'!D184))="","",OFFSET('Hygiene Data'!$D$12,0,10*ROW('Hygiene Data'!D184)))</f>
        <v/>
      </c>
      <c r="DQ190" s="276" t="str">
        <f ca="true">+IF(OFFSET('Hygiene Data'!$D$13,0,10*ROW('Hygiene Data'!D184))="","",OFFSET('Hygiene Data'!$D$13,0,10*ROW('Hygiene Data'!D184)))</f>
        <v/>
      </c>
      <c r="DR190" s="276" t="str">
        <f ca="true">+IF(OFFSET('Hygiene Data'!$E$11,0,10*ROW('Hygiene Data'!E184))="","",OFFSET('Hygiene Data'!$E$11,0,10*ROW('Hygiene Data'!E184)))</f>
        <v/>
      </c>
      <c r="DS190" s="276" t="str">
        <f ca="true">+IF(OFFSET('Hygiene Data'!$E$12,0,10*ROW('Hygiene Data'!E184))="","",OFFSET('Hygiene Data'!$E$12,0,10*ROW('Hygiene Data'!E184)))</f>
        <v/>
      </c>
      <c r="DT190" s="276" t="str">
        <f ca="true">+IF(OFFSET('Hygiene Data'!$E$13,0,10*ROW('Hygiene Data'!E184))="","",OFFSET('Hygiene Data'!$E$13,0,10*ROW('Hygiene Data'!E184)))</f>
        <v/>
      </c>
      <c r="DU190" s="276" t="str">
        <f ca="true">+IF(OFFSET('Hygiene Data'!$F$11,0,10*ROW('Hygiene Data'!F184))="","",OFFSET('Hygiene Data'!$F$11,0,10*ROW('Hygiene Data'!F184)))</f>
        <v/>
      </c>
      <c r="DV190" s="276" t="str">
        <f ca="true">+IF(OFFSET('Hygiene Data'!$F$12,0,10*ROW('Hygiene Data'!F184))="","",OFFSET('Hygiene Data'!$F$12,0,10*ROW('Hygiene Data'!F184)))</f>
        <v/>
      </c>
      <c r="DW190" s="276" t="str">
        <f ca="true">+IF(OFFSET('Hygiene Data'!$F$13,0,10*ROW('Hygiene Data'!F184))="","",OFFSET('Hygiene Data'!$F$13,0,10*ROW('Hygiene Data'!F184)))</f>
        <v/>
      </c>
      <c r="DX190" s="276" t="str">
        <f ca="true">+IF(OFFSET('Hygiene Data'!$G$11,0,10*ROW('Hygiene Data'!G184))="","",OFFSET('Hygiene Data'!$G$11,0,10*ROW('Hygiene Data'!G184)))</f>
        <v/>
      </c>
      <c r="DY190" s="276" t="str">
        <f ca="true">+IF(OFFSET('Hygiene Data'!$G$12,0,10*ROW('Hygiene Data'!G184))="","",OFFSET('Hygiene Data'!$G$12,0,10*ROW('Hygiene Data'!G184)))</f>
        <v/>
      </c>
      <c r="DZ190" s="276" t="str">
        <f ca="true">+IF(OFFSET('Hygiene Data'!$G$13,0,10*ROW('Hygiene Data'!G184))="","",OFFSET('Hygiene Data'!$G$13,0,10*ROW('Hygiene Data'!G184)))</f>
        <v/>
      </c>
      <c r="EA190" s="276" t="str">
        <f ca="true">+IF(OFFSET('Hygiene Data'!$H$11,0,10*ROW('Hygiene Data'!H184))="","",OFFSET('Hygiene Data'!$H$11,0,10*ROW('Hygiene Data'!H184)))</f>
        <v/>
      </c>
      <c r="EB190" s="276" t="str">
        <f ca="true">+IF(OFFSET('Hygiene Data'!$H$12,0,10*ROW('Hygiene Data'!H184))="","",OFFSET('Hygiene Data'!$H$12,0,10*ROW('Hygiene Data'!H184)))</f>
        <v/>
      </c>
      <c r="EC190" s="276" t="str">
        <f ca="true">+IF(OFFSET('Hygiene Data'!$H$13,0,10*ROW('Hygiene Data'!H184))="","",OFFSET('Hygiene Data'!$H$13,0,10*ROW('Hygiene Data'!H184)))</f>
        <v/>
      </c>
      <c r="ED190" s="276" t="str">
        <f ca="true">+IF(OFFSET('Hygiene Data'!$I$11,0,10*ROW('Hygiene Data'!I184))="","",OFFSET('Hygiene Data'!$I$11,0,10*ROW('Hygiene Data'!I184)))</f>
        <v/>
      </c>
      <c r="EE190" s="276" t="str">
        <f ca="true">+IF(OFFSET('Hygiene Data'!$I$12,0,10*ROW('Hygiene Data'!I184))="","",OFFSET('Hygiene Data'!$I$12,0,10*ROW('Hygiene Data'!I184)))</f>
        <v/>
      </c>
      <c r="EF190" s="276"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2"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6"/>
      <c r="BS191" s="276" t="str">
        <f ca="true">+IF(OFFSET('Water Data'!$D$27,0,10*ROW('Water Data'!D185))="","",OFFSET('Water Data'!$D$27,0,10*ROW('Water Data'!D185)))</f>
        <v/>
      </c>
      <c r="BT191" s="276" t="str">
        <f ca="true">+IF(OFFSET('Water Data'!$D$28,0,10*ROW('Water Data'!D185))="","",OFFSET('Water Data'!$D$28,0,10*ROW('Water Data'!D185)))</f>
        <v/>
      </c>
      <c r="BU191" s="276" t="str">
        <f ca="true">+IF(OFFSET('Water Data'!$D$29,0,10*ROW('Water Data'!D185))="","",OFFSET('Water Data'!$D$29,0,10*ROW('Water Data'!D185)))</f>
        <v/>
      </c>
      <c r="BV191" s="276" t="str">
        <f ca="true">+IF(OFFSET('Water Data'!$E$27,0,10*ROW('Water Data'!E185))="","",OFFSET('Water Data'!$E$27,0,10*ROW('Water Data'!E185)))</f>
        <v/>
      </c>
      <c r="BW191" s="276" t="str">
        <f ca="true">+IF(OFFSET('Water Data'!$E$28,0,10*ROW('Water Data'!E185))="","",OFFSET('Water Data'!$E$28,0,10*ROW('Water Data'!E185)))</f>
        <v/>
      </c>
      <c r="BX191" s="276" t="str">
        <f ca="true">+IF(OFFSET('Water Data'!$E$29,0,10*ROW('Water Data'!E185))="","",OFFSET('Water Data'!$E$29,0,10*ROW('Water Data'!E185)))</f>
        <v/>
      </c>
      <c r="BY191" s="276" t="str">
        <f ca="true">+IF(OFFSET('Water Data'!$F$27,0,10*ROW('Water Data'!F185))="","",OFFSET('Water Data'!$F$27,0,10*ROW('Water Data'!F185)))</f>
        <v/>
      </c>
      <c r="BZ191" s="276" t="str">
        <f ca="true">+IF(OFFSET('Water Data'!$F$28,0,10*ROW('Water Data'!F185))="","",OFFSET('Water Data'!$F$28,0,10*ROW('Water Data'!F185)))</f>
        <v/>
      </c>
      <c r="CA191" s="276" t="str">
        <f ca="true">+IF(OFFSET('Water Data'!$F$29,0,10*ROW('Water Data'!F185))="","",OFFSET('Water Data'!$F$29,0,10*ROW('Water Data'!F185)))</f>
        <v/>
      </c>
      <c r="CB191" s="276" t="str">
        <f ca="true">+IF(OFFSET('Water Data'!$G$27,0,10*ROW('Water Data'!G185))="","",OFFSET('Water Data'!$G$27,0,10*ROW('Water Data'!G185)))</f>
        <v/>
      </c>
      <c r="CC191" s="276" t="str">
        <f ca="true">+IF(OFFSET('Water Data'!$G$28,0,10*ROW('Water Data'!G185))="","",OFFSET('Water Data'!$G$28,0,10*ROW('Water Data'!G185)))</f>
        <v/>
      </c>
      <c r="CD191" s="276" t="str">
        <f ca="true">+IF(OFFSET('Water Data'!$G$29,0,10*ROW('Water Data'!G185))="","",OFFSET('Water Data'!$G$29,0,10*ROW('Water Data'!G185)))</f>
        <v/>
      </c>
      <c r="CE191" s="276" t="str">
        <f ca="true">+IF(OFFSET('Water Data'!$H$27,0,10*ROW('Water Data'!H185))="","",OFFSET('Water Data'!$H$27,0,10*ROW('Water Data'!H185)))</f>
        <v/>
      </c>
      <c r="CF191" s="276" t="str">
        <f ca="true">+IF(OFFSET('Water Data'!$H$28,0,10*ROW('Water Data'!H185))="","",OFFSET('Water Data'!$H$28,0,10*ROW('Water Data'!H185)))</f>
        <v/>
      </c>
      <c r="CG191" s="276" t="str">
        <f ca="true">+IF(OFFSET('Water Data'!$H$29,0,10*ROW('Water Data'!H185))="","",OFFSET('Water Data'!$H$29,0,10*ROW('Water Data'!H185)))</f>
        <v/>
      </c>
      <c r="CH191" s="276" t="str">
        <f ca="true">+IF(OFFSET('Water Data'!$I$27,0,10*ROW('Water Data'!I185))="","",OFFSET('Water Data'!$I$27,0,10*ROW('Water Data'!I185)))</f>
        <v/>
      </c>
      <c r="CI191" s="276" t="str">
        <f ca="true">+IF(OFFSET('Water Data'!$I$28,0,10*ROW('Water Data'!I185))="","",OFFSET('Water Data'!$I$28,0,10*ROW('Water Data'!I185)))</f>
        <v/>
      </c>
      <c r="CJ191" s="276" t="str">
        <f ca="true">+IF(OFFSET('Water Data'!$I$29,0,10*ROW('Water Data'!I185))="","",OFFSET('Water Data'!$I$29,0,10*ROW('Water Data'!I185)))</f>
        <v/>
      </c>
      <c r="CK191" s="276" t="str">
        <f ca="true">+IF(OFFSET('Sanitation Data'!$D$28,0,10*ROW('Sanitation Data'!D185))="","",OFFSET('Sanitation Data'!$D$28,0,10*ROW('Sanitation Data'!D185)))</f>
        <v/>
      </c>
      <c r="CL191" s="276" t="str">
        <f ca="true">+IF(OFFSET('Sanitation Data'!$D$29,0,10*ROW('Sanitation Data'!D185))="","",OFFSET('Sanitation Data'!$D$29,0,10*ROW('Sanitation Data'!D185)))</f>
        <v/>
      </c>
      <c r="CM191" s="276" t="str">
        <f ca="true">+IF(OFFSET('Sanitation Data'!$D$30,0,10*ROW('Sanitation Data'!D185))="","",OFFSET('Sanitation Data'!$D$30,0,10*ROW('Sanitation Data'!D185)))</f>
        <v/>
      </c>
      <c r="CN191" s="276" t="str">
        <f ca="true">+IF(OFFSET('Sanitation Data'!$D$31,0,10*ROW('Sanitation Data'!D185))="","",OFFSET('Sanitation Data'!$D$31,0,10*ROW('Sanitation Data'!D185)))</f>
        <v/>
      </c>
      <c r="CO191" s="276" t="str">
        <f ca="true">+IF(OFFSET('Sanitation Data'!$D$32,0,10*ROW('Sanitation Data'!D185))="","",OFFSET('Sanitation Data'!$D$32,0,10*ROW('Sanitation Data'!D185)))</f>
        <v/>
      </c>
      <c r="CP191" s="276" t="str">
        <f ca="true">+IF(OFFSET('Sanitation Data'!$E$28,0,10*ROW('Sanitation Data'!E185))="","",OFFSET('Sanitation Data'!$E$28,0,10*ROW('Sanitation Data'!E185)))</f>
        <v/>
      </c>
      <c r="CQ191" s="276" t="str">
        <f ca="true">+IF(OFFSET('Sanitation Data'!$E$29,0,10*ROW('Sanitation Data'!E185))="","",OFFSET('Sanitation Data'!$E$29,0,10*ROW('Sanitation Data'!E185)))</f>
        <v/>
      </c>
      <c r="CR191" s="276" t="str">
        <f ca="true">+IF(OFFSET('Sanitation Data'!$E$30,0,10*ROW('Sanitation Data'!E185))="","",OFFSET('Sanitation Data'!$E$30,0,10*ROW('Sanitation Data'!E185)))</f>
        <v/>
      </c>
      <c r="CS191" s="276" t="str">
        <f ca="true">+IF(OFFSET('Sanitation Data'!$E$31,0,10*ROW('Sanitation Data'!E185))="","",OFFSET('Sanitation Data'!$E$31,0,10*ROW('Sanitation Data'!E185)))</f>
        <v/>
      </c>
      <c r="CT191" s="276" t="str">
        <f ca="true">+IF(OFFSET('Sanitation Data'!$E$32,0,10*ROW('Sanitation Data'!E185))="","",OFFSET('Sanitation Data'!$E$32,0,10*ROW('Sanitation Data'!E185)))</f>
        <v/>
      </c>
      <c r="CU191" s="276" t="str">
        <f ca="true">+IF(OFFSET('Sanitation Data'!$F$28,0,10*ROW('Sanitation Data'!F185))="","",OFFSET('Sanitation Data'!$F$28,0,10*ROW('Sanitation Data'!F185)))</f>
        <v/>
      </c>
      <c r="CV191" s="276" t="str">
        <f ca="true">+IF(OFFSET('Sanitation Data'!$F$29,0,10*ROW('Sanitation Data'!F185))="","",OFFSET('Sanitation Data'!$F$29,0,10*ROW('Sanitation Data'!F185)))</f>
        <v/>
      </c>
      <c r="CW191" s="276" t="str">
        <f ca="true">+IF(OFFSET('Sanitation Data'!$F$30,0,10*ROW('Sanitation Data'!F185))="","",OFFSET('Sanitation Data'!$F$30,0,10*ROW('Sanitation Data'!F185)))</f>
        <v/>
      </c>
      <c r="CX191" s="276" t="str">
        <f ca="true">+IF(OFFSET('Sanitation Data'!$F$31,0,10*ROW('Sanitation Data'!F185))="","",OFFSET('Sanitation Data'!$F$31,0,10*ROW('Sanitation Data'!F185)))</f>
        <v/>
      </c>
      <c r="CY191" s="276" t="str">
        <f ca="true">+IF(OFFSET('Sanitation Data'!$F$32,0,10*ROW('Sanitation Data'!F185))="","",OFFSET('Sanitation Data'!$F$32,0,10*ROW('Sanitation Data'!F185)))</f>
        <v/>
      </c>
      <c r="CZ191" s="276" t="str">
        <f ca="true">+IF(OFFSET('Sanitation Data'!$G$28,0,10*ROW('Sanitation Data'!G185))="","",OFFSET('Sanitation Data'!$G$28,0,10*ROW('Sanitation Data'!G185)))</f>
        <v/>
      </c>
      <c r="DA191" s="276" t="str">
        <f ca="true">+IF(OFFSET('Sanitation Data'!$G$29,0,10*ROW('Sanitation Data'!G185))="","",OFFSET('Sanitation Data'!$G$29,0,10*ROW('Sanitation Data'!G185)))</f>
        <v/>
      </c>
      <c r="DB191" s="276" t="str">
        <f ca="true">+IF(OFFSET('Sanitation Data'!$G$30,0,10*ROW('Sanitation Data'!G185))="","",OFFSET('Sanitation Data'!$G$30,0,10*ROW('Sanitation Data'!G185)))</f>
        <v/>
      </c>
      <c r="DC191" s="276" t="str">
        <f ca="true">+IF(OFFSET('Sanitation Data'!$G$31,0,10*ROW('Sanitation Data'!G185))="","",OFFSET('Sanitation Data'!$G$31,0,10*ROW('Sanitation Data'!G185)))</f>
        <v/>
      </c>
      <c r="DD191" s="276" t="str">
        <f ca="true">+IF(OFFSET('Sanitation Data'!$G$32,0,10*ROW('Sanitation Data'!G185))="","",OFFSET('Sanitation Data'!$G$32,0,10*ROW('Sanitation Data'!G185)))</f>
        <v/>
      </c>
      <c r="DE191" s="276" t="str">
        <f ca="true">+IF(OFFSET('Sanitation Data'!$H$28,0,10*ROW('Sanitation Data'!H185))="","",OFFSET('Sanitation Data'!$H$28,0,10*ROW('Sanitation Data'!H185)))</f>
        <v/>
      </c>
      <c r="DF191" s="276" t="str">
        <f ca="true">+IF(OFFSET('Sanitation Data'!$H$29,0,10*ROW('Sanitation Data'!H185))="","",OFFSET('Sanitation Data'!$H$29,0,10*ROW('Sanitation Data'!H185)))</f>
        <v/>
      </c>
      <c r="DG191" s="276" t="str">
        <f ca="true">+IF(OFFSET('Sanitation Data'!$H$30,0,10*ROW('Sanitation Data'!H185))="","",OFFSET('Sanitation Data'!$H$30,0,10*ROW('Sanitation Data'!H185)))</f>
        <v/>
      </c>
      <c r="DH191" s="276" t="str">
        <f ca="true">+IF(OFFSET('Sanitation Data'!$H$31,0,10*ROW('Sanitation Data'!H185))="","",OFFSET('Sanitation Data'!$H$31,0,10*ROW('Sanitation Data'!H185)))</f>
        <v/>
      </c>
      <c r="DI191" s="276" t="str">
        <f ca="true">+IF(OFFSET('Sanitation Data'!$H$32,0,10*ROW('Sanitation Data'!H185))="","",OFFSET('Sanitation Data'!$H$32,0,10*ROW('Sanitation Data'!H185)))</f>
        <v/>
      </c>
      <c r="DJ191" s="276" t="str">
        <f ca="true">+IF(OFFSET('Sanitation Data'!$I$28,0,10*ROW('Sanitation Data'!I185))="","",OFFSET('Sanitation Data'!$I$28,0,10*ROW('Sanitation Data'!I185)))</f>
        <v/>
      </c>
      <c r="DK191" s="276" t="str">
        <f ca="true">+IF(OFFSET('Sanitation Data'!$I$29,0,10*ROW('Sanitation Data'!I185))="","",OFFSET('Sanitation Data'!$I$29,0,10*ROW('Sanitation Data'!I185)))</f>
        <v/>
      </c>
      <c r="DL191" s="276" t="str">
        <f ca="true">+IF(OFFSET('Sanitation Data'!$I$30,0,10*ROW('Sanitation Data'!I185))="","",OFFSET('Sanitation Data'!$I$30,0,10*ROW('Sanitation Data'!I185)))</f>
        <v/>
      </c>
      <c r="DM191" s="276" t="str">
        <f ca="true">+IF(OFFSET('Sanitation Data'!$I$31,0,10*ROW('Sanitation Data'!I185))="","",OFFSET('Sanitation Data'!$I$31,0,10*ROW('Sanitation Data'!I185)))</f>
        <v/>
      </c>
      <c r="DN191" s="276" t="str">
        <f ca="true">+IF(OFFSET('Sanitation Data'!$I$32,0,10*ROW('Sanitation Data'!I185))="","",OFFSET('Sanitation Data'!$I$32,0,10*ROW('Sanitation Data'!I185)))</f>
        <v/>
      </c>
      <c r="DO191" s="276" t="str">
        <f ca="true">+IF(OFFSET('Hygiene Data'!$D$11,0,10*ROW('Hygiene Data'!D185))="","",OFFSET('Hygiene Data'!$D$11,0,10*ROW('Hygiene Data'!D185)))</f>
        <v/>
      </c>
      <c r="DP191" s="276" t="str">
        <f ca="true">+IF(OFFSET('Hygiene Data'!$D$12,0,10*ROW('Hygiene Data'!D185))="","",OFFSET('Hygiene Data'!$D$12,0,10*ROW('Hygiene Data'!D185)))</f>
        <v/>
      </c>
      <c r="DQ191" s="276" t="str">
        <f ca="true">+IF(OFFSET('Hygiene Data'!$D$13,0,10*ROW('Hygiene Data'!D185))="","",OFFSET('Hygiene Data'!$D$13,0,10*ROW('Hygiene Data'!D185)))</f>
        <v/>
      </c>
      <c r="DR191" s="276" t="str">
        <f ca="true">+IF(OFFSET('Hygiene Data'!$E$11,0,10*ROW('Hygiene Data'!E185))="","",OFFSET('Hygiene Data'!$E$11,0,10*ROW('Hygiene Data'!E185)))</f>
        <v/>
      </c>
      <c r="DS191" s="276" t="str">
        <f ca="true">+IF(OFFSET('Hygiene Data'!$E$12,0,10*ROW('Hygiene Data'!E185))="","",OFFSET('Hygiene Data'!$E$12,0,10*ROW('Hygiene Data'!E185)))</f>
        <v/>
      </c>
      <c r="DT191" s="276" t="str">
        <f ca="true">+IF(OFFSET('Hygiene Data'!$E$13,0,10*ROW('Hygiene Data'!E185))="","",OFFSET('Hygiene Data'!$E$13,0,10*ROW('Hygiene Data'!E185)))</f>
        <v/>
      </c>
      <c r="DU191" s="276" t="str">
        <f ca="true">+IF(OFFSET('Hygiene Data'!$F$11,0,10*ROW('Hygiene Data'!F185))="","",OFFSET('Hygiene Data'!$F$11,0,10*ROW('Hygiene Data'!F185)))</f>
        <v/>
      </c>
      <c r="DV191" s="276" t="str">
        <f ca="true">+IF(OFFSET('Hygiene Data'!$F$12,0,10*ROW('Hygiene Data'!F185))="","",OFFSET('Hygiene Data'!$F$12,0,10*ROW('Hygiene Data'!F185)))</f>
        <v/>
      </c>
      <c r="DW191" s="276" t="str">
        <f ca="true">+IF(OFFSET('Hygiene Data'!$F$13,0,10*ROW('Hygiene Data'!F185))="","",OFFSET('Hygiene Data'!$F$13,0,10*ROW('Hygiene Data'!F185)))</f>
        <v/>
      </c>
      <c r="DX191" s="276" t="str">
        <f ca="true">+IF(OFFSET('Hygiene Data'!$G$11,0,10*ROW('Hygiene Data'!G185))="","",OFFSET('Hygiene Data'!$G$11,0,10*ROW('Hygiene Data'!G185)))</f>
        <v/>
      </c>
      <c r="DY191" s="276" t="str">
        <f ca="true">+IF(OFFSET('Hygiene Data'!$G$12,0,10*ROW('Hygiene Data'!G185))="","",OFFSET('Hygiene Data'!$G$12,0,10*ROW('Hygiene Data'!G185)))</f>
        <v/>
      </c>
      <c r="DZ191" s="276" t="str">
        <f ca="true">+IF(OFFSET('Hygiene Data'!$G$13,0,10*ROW('Hygiene Data'!G185))="","",OFFSET('Hygiene Data'!$G$13,0,10*ROW('Hygiene Data'!G185)))</f>
        <v/>
      </c>
      <c r="EA191" s="276" t="str">
        <f ca="true">+IF(OFFSET('Hygiene Data'!$H$11,0,10*ROW('Hygiene Data'!H185))="","",OFFSET('Hygiene Data'!$H$11,0,10*ROW('Hygiene Data'!H185)))</f>
        <v/>
      </c>
      <c r="EB191" s="276" t="str">
        <f ca="true">+IF(OFFSET('Hygiene Data'!$H$12,0,10*ROW('Hygiene Data'!H185))="","",OFFSET('Hygiene Data'!$H$12,0,10*ROW('Hygiene Data'!H185)))</f>
        <v/>
      </c>
      <c r="EC191" s="276" t="str">
        <f ca="true">+IF(OFFSET('Hygiene Data'!$H$13,0,10*ROW('Hygiene Data'!H185))="","",OFFSET('Hygiene Data'!$H$13,0,10*ROW('Hygiene Data'!H185)))</f>
        <v/>
      </c>
      <c r="ED191" s="276" t="str">
        <f ca="true">+IF(OFFSET('Hygiene Data'!$I$11,0,10*ROW('Hygiene Data'!I185))="","",OFFSET('Hygiene Data'!$I$11,0,10*ROW('Hygiene Data'!I185)))</f>
        <v/>
      </c>
      <c r="EE191" s="276" t="str">
        <f ca="true">+IF(OFFSET('Hygiene Data'!$I$12,0,10*ROW('Hygiene Data'!I185))="","",OFFSET('Hygiene Data'!$I$12,0,10*ROW('Hygiene Data'!I185)))</f>
        <v/>
      </c>
      <c r="EF191" s="276"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2"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6"/>
      <c r="BS192" s="276" t="str">
        <f ca="true">+IF(OFFSET('Water Data'!$D$27,0,10*ROW('Water Data'!D186))="","",OFFSET('Water Data'!$D$27,0,10*ROW('Water Data'!D186)))</f>
        <v/>
      </c>
      <c r="BT192" s="276" t="str">
        <f ca="true">+IF(OFFSET('Water Data'!$D$28,0,10*ROW('Water Data'!D186))="","",OFFSET('Water Data'!$D$28,0,10*ROW('Water Data'!D186)))</f>
        <v/>
      </c>
      <c r="BU192" s="276" t="str">
        <f ca="true">+IF(OFFSET('Water Data'!$D$29,0,10*ROW('Water Data'!D186))="","",OFFSET('Water Data'!$D$29,0,10*ROW('Water Data'!D186)))</f>
        <v/>
      </c>
      <c r="BV192" s="276" t="str">
        <f ca="true">+IF(OFFSET('Water Data'!$E$27,0,10*ROW('Water Data'!E186))="","",OFFSET('Water Data'!$E$27,0,10*ROW('Water Data'!E186)))</f>
        <v/>
      </c>
      <c r="BW192" s="276" t="str">
        <f ca="true">+IF(OFFSET('Water Data'!$E$28,0,10*ROW('Water Data'!E186))="","",OFFSET('Water Data'!$E$28,0,10*ROW('Water Data'!E186)))</f>
        <v/>
      </c>
      <c r="BX192" s="276" t="str">
        <f ca="true">+IF(OFFSET('Water Data'!$E$29,0,10*ROW('Water Data'!E186))="","",OFFSET('Water Data'!$E$29,0,10*ROW('Water Data'!E186)))</f>
        <v/>
      </c>
      <c r="BY192" s="276" t="str">
        <f ca="true">+IF(OFFSET('Water Data'!$F$27,0,10*ROW('Water Data'!F186))="","",OFFSET('Water Data'!$F$27,0,10*ROW('Water Data'!F186)))</f>
        <v/>
      </c>
      <c r="BZ192" s="276" t="str">
        <f ca="true">+IF(OFFSET('Water Data'!$F$28,0,10*ROW('Water Data'!F186))="","",OFFSET('Water Data'!$F$28,0,10*ROW('Water Data'!F186)))</f>
        <v/>
      </c>
      <c r="CA192" s="276" t="str">
        <f ca="true">+IF(OFFSET('Water Data'!$F$29,0,10*ROW('Water Data'!F186))="","",OFFSET('Water Data'!$F$29,0,10*ROW('Water Data'!F186)))</f>
        <v/>
      </c>
      <c r="CB192" s="276" t="str">
        <f ca="true">+IF(OFFSET('Water Data'!$G$27,0,10*ROW('Water Data'!G186))="","",OFFSET('Water Data'!$G$27,0,10*ROW('Water Data'!G186)))</f>
        <v/>
      </c>
      <c r="CC192" s="276" t="str">
        <f ca="true">+IF(OFFSET('Water Data'!$G$28,0,10*ROW('Water Data'!G186))="","",OFFSET('Water Data'!$G$28,0,10*ROW('Water Data'!G186)))</f>
        <v/>
      </c>
      <c r="CD192" s="276" t="str">
        <f ca="true">+IF(OFFSET('Water Data'!$G$29,0,10*ROW('Water Data'!G186))="","",OFFSET('Water Data'!$G$29,0,10*ROW('Water Data'!G186)))</f>
        <v/>
      </c>
      <c r="CE192" s="276" t="str">
        <f ca="true">+IF(OFFSET('Water Data'!$H$27,0,10*ROW('Water Data'!H186))="","",OFFSET('Water Data'!$H$27,0,10*ROW('Water Data'!H186)))</f>
        <v/>
      </c>
      <c r="CF192" s="276" t="str">
        <f ca="true">+IF(OFFSET('Water Data'!$H$28,0,10*ROW('Water Data'!H186))="","",OFFSET('Water Data'!$H$28,0,10*ROW('Water Data'!H186)))</f>
        <v/>
      </c>
      <c r="CG192" s="276" t="str">
        <f ca="true">+IF(OFFSET('Water Data'!$H$29,0,10*ROW('Water Data'!H186))="","",OFFSET('Water Data'!$H$29,0,10*ROW('Water Data'!H186)))</f>
        <v/>
      </c>
      <c r="CH192" s="276" t="str">
        <f ca="true">+IF(OFFSET('Water Data'!$I$27,0,10*ROW('Water Data'!I186))="","",OFFSET('Water Data'!$I$27,0,10*ROW('Water Data'!I186)))</f>
        <v/>
      </c>
      <c r="CI192" s="276" t="str">
        <f ca="true">+IF(OFFSET('Water Data'!$I$28,0,10*ROW('Water Data'!I186))="","",OFFSET('Water Data'!$I$28,0,10*ROW('Water Data'!I186)))</f>
        <v/>
      </c>
      <c r="CJ192" s="276" t="str">
        <f ca="true">+IF(OFFSET('Water Data'!$I$29,0,10*ROW('Water Data'!I186))="","",OFFSET('Water Data'!$I$29,0,10*ROW('Water Data'!I186)))</f>
        <v/>
      </c>
      <c r="CK192" s="276" t="str">
        <f ca="true">+IF(OFFSET('Sanitation Data'!$D$28,0,10*ROW('Sanitation Data'!D186))="","",OFFSET('Sanitation Data'!$D$28,0,10*ROW('Sanitation Data'!D186)))</f>
        <v/>
      </c>
      <c r="CL192" s="276" t="str">
        <f ca="true">+IF(OFFSET('Sanitation Data'!$D$29,0,10*ROW('Sanitation Data'!D186))="","",OFFSET('Sanitation Data'!$D$29,0,10*ROW('Sanitation Data'!D186)))</f>
        <v/>
      </c>
      <c r="CM192" s="276" t="str">
        <f ca="true">+IF(OFFSET('Sanitation Data'!$D$30,0,10*ROW('Sanitation Data'!D186))="","",OFFSET('Sanitation Data'!$D$30,0,10*ROW('Sanitation Data'!D186)))</f>
        <v/>
      </c>
      <c r="CN192" s="276" t="str">
        <f ca="true">+IF(OFFSET('Sanitation Data'!$D$31,0,10*ROW('Sanitation Data'!D186))="","",OFFSET('Sanitation Data'!$D$31,0,10*ROW('Sanitation Data'!D186)))</f>
        <v/>
      </c>
      <c r="CO192" s="276" t="str">
        <f ca="true">+IF(OFFSET('Sanitation Data'!$D$32,0,10*ROW('Sanitation Data'!D186))="","",OFFSET('Sanitation Data'!$D$32,0,10*ROW('Sanitation Data'!D186)))</f>
        <v/>
      </c>
      <c r="CP192" s="276" t="str">
        <f ca="true">+IF(OFFSET('Sanitation Data'!$E$28,0,10*ROW('Sanitation Data'!E186))="","",OFFSET('Sanitation Data'!$E$28,0,10*ROW('Sanitation Data'!E186)))</f>
        <v/>
      </c>
      <c r="CQ192" s="276" t="str">
        <f ca="true">+IF(OFFSET('Sanitation Data'!$E$29,0,10*ROW('Sanitation Data'!E186))="","",OFFSET('Sanitation Data'!$E$29,0,10*ROW('Sanitation Data'!E186)))</f>
        <v/>
      </c>
      <c r="CR192" s="276" t="str">
        <f ca="true">+IF(OFFSET('Sanitation Data'!$E$30,0,10*ROW('Sanitation Data'!E186))="","",OFFSET('Sanitation Data'!$E$30,0,10*ROW('Sanitation Data'!E186)))</f>
        <v/>
      </c>
      <c r="CS192" s="276" t="str">
        <f ca="true">+IF(OFFSET('Sanitation Data'!$E$31,0,10*ROW('Sanitation Data'!E186))="","",OFFSET('Sanitation Data'!$E$31,0,10*ROW('Sanitation Data'!E186)))</f>
        <v/>
      </c>
      <c r="CT192" s="276" t="str">
        <f ca="true">+IF(OFFSET('Sanitation Data'!$E$32,0,10*ROW('Sanitation Data'!E186))="","",OFFSET('Sanitation Data'!$E$32,0,10*ROW('Sanitation Data'!E186)))</f>
        <v/>
      </c>
      <c r="CU192" s="276" t="str">
        <f ca="true">+IF(OFFSET('Sanitation Data'!$F$28,0,10*ROW('Sanitation Data'!F186))="","",OFFSET('Sanitation Data'!$F$28,0,10*ROW('Sanitation Data'!F186)))</f>
        <v/>
      </c>
      <c r="CV192" s="276" t="str">
        <f ca="true">+IF(OFFSET('Sanitation Data'!$F$29,0,10*ROW('Sanitation Data'!F186))="","",OFFSET('Sanitation Data'!$F$29,0,10*ROW('Sanitation Data'!F186)))</f>
        <v/>
      </c>
      <c r="CW192" s="276" t="str">
        <f ca="true">+IF(OFFSET('Sanitation Data'!$F$30,0,10*ROW('Sanitation Data'!F186))="","",OFFSET('Sanitation Data'!$F$30,0,10*ROW('Sanitation Data'!F186)))</f>
        <v/>
      </c>
      <c r="CX192" s="276" t="str">
        <f ca="true">+IF(OFFSET('Sanitation Data'!$F$31,0,10*ROW('Sanitation Data'!F186))="","",OFFSET('Sanitation Data'!$F$31,0,10*ROW('Sanitation Data'!F186)))</f>
        <v/>
      </c>
      <c r="CY192" s="276" t="str">
        <f ca="true">+IF(OFFSET('Sanitation Data'!$F$32,0,10*ROW('Sanitation Data'!F186))="","",OFFSET('Sanitation Data'!$F$32,0,10*ROW('Sanitation Data'!F186)))</f>
        <v/>
      </c>
      <c r="CZ192" s="276" t="str">
        <f ca="true">+IF(OFFSET('Sanitation Data'!$G$28,0,10*ROW('Sanitation Data'!G186))="","",OFFSET('Sanitation Data'!$G$28,0,10*ROW('Sanitation Data'!G186)))</f>
        <v/>
      </c>
      <c r="DA192" s="276" t="str">
        <f ca="true">+IF(OFFSET('Sanitation Data'!$G$29,0,10*ROW('Sanitation Data'!G186))="","",OFFSET('Sanitation Data'!$G$29,0,10*ROW('Sanitation Data'!G186)))</f>
        <v/>
      </c>
      <c r="DB192" s="276" t="str">
        <f ca="true">+IF(OFFSET('Sanitation Data'!$G$30,0,10*ROW('Sanitation Data'!G186))="","",OFFSET('Sanitation Data'!$G$30,0,10*ROW('Sanitation Data'!G186)))</f>
        <v/>
      </c>
      <c r="DC192" s="276" t="str">
        <f ca="true">+IF(OFFSET('Sanitation Data'!$G$31,0,10*ROW('Sanitation Data'!G186))="","",OFFSET('Sanitation Data'!$G$31,0,10*ROW('Sanitation Data'!G186)))</f>
        <v/>
      </c>
      <c r="DD192" s="276" t="str">
        <f ca="true">+IF(OFFSET('Sanitation Data'!$G$32,0,10*ROW('Sanitation Data'!G186))="","",OFFSET('Sanitation Data'!$G$32,0,10*ROW('Sanitation Data'!G186)))</f>
        <v/>
      </c>
      <c r="DE192" s="276" t="str">
        <f ca="true">+IF(OFFSET('Sanitation Data'!$H$28,0,10*ROW('Sanitation Data'!H186))="","",OFFSET('Sanitation Data'!$H$28,0,10*ROW('Sanitation Data'!H186)))</f>
        <v/>
      </c>
      <c r="DF192" s="276" t="str">
        <f ca="true">+IF(OFFSET('Sanitation Data'!$H$29,0,10*ROW('Sanitation Data'!H186))="","",OFFSET('Sanitation Data'!$H$29,0,10*ROW('Sanitation Data'!H186)))</f>
        <v/>
      </c>
      <c r="DG192" s="276" t="str">
        <f ca="true">+IF(OFFSET('Sanitation Data'!$H$30,0,10*ROW('Sanitation Data'!H186))="","",OFFSET('Sanitation Data'!$H$30,0,10*ROW('Sanitation Data'!H186)))</f>
        <v/>
      </c>
      <c r="DH192" s="276" t="str">
        <f ca="true">+IF(OFFSET('Sanitation Data'!$H$31,0,10*ROW('Sanitation Data'!H186))="","",OFFSET('Sanitation Data'!$H$31,0,10*ROW('Sanitation Data'!H186)))</f>
        <v/>
      </c>
      <c r="DI192" s="276" t="str">
        <f ca="true">+IF(OFFSET('Sanitation Data'!$H$32,0,10*ROW('Sanitation Data'!H186))="","",OFFSET('Sanitation Data'!$H$32,0,10*ROW('Sanitation Data'!H186)))</f>
        <v/>
      </c>
      <c r="DJ192" s="276" t="str">
        <f ca="true">+IF(OFFSET('Sanitation Data'!$I$28,0,10*ROW('Sanitation Data'!I186))="","",OFFSET('Sanitation Data'!$I$28,0,10*ROW('Sanitation Data'!I186)))</f>
        <v/>
      </c>
      <c r="DK192" s="276" t="str">
        <f ca="true">+IF(OFFSET('Sanitation Data'!$I$29,0,10*ROW('Sanitation Data'!I186))="","",OFFSET('Sanitation Data'!$I$29,0,10*ROW('Sanitation Data'!I186)))</f>
        <v/>
      </c>
      <c r="DL192" s="276" t="str">
        <f ca="true">+IF(OFFSET('Sanitation Data'!$I$30,0,10*ROW('Sanitation Data'!I186))="","",OFFSET('Sanitation Data'!$I$30,0,10*ROW('Sanitation Data'!I186)))</f>
        <v/>
      </c>
      <c r="DM192" s="276" t="str">
        <f ca="true">+IF(OFFSET('Sanitation Data'!$I$31,0,10*ROW('Sanitation Data'!I186))="","",OFFSET('Sanitation Data'!$I$31,0,10*ROW('Sanitation Data'!I186)))</f>
        <v/>
      </c>
      <c r="DN192" s="276" t="str">
        <f ca="true">+IF(OFFSET('Sanitation Data'!$I$32,0,10*ROW('Sanitation Data'!I186))="","",OFFSET('Sanitation Data'!$I$32,0,10*ROW('Sanitation Data'!I186)))</f>
        <v/>
      </c>
      <c r="DO192" s="276" t="str">
        <f ca="true">+IF(OFFSET('Hygiene Data'!$D$11,0,10*ROW('Hygiene Data'!D186))="","",OFFSET('Hygiene Data'!$D$11,0,10*ROW('Hygiene Data'!D186)))</f>
        <v/>
      </c>
      <c r="DP192" s="276" t="str">
        <f ca="true">+IF(OFFSET('Hygiene Data'!$D$12,0,10*ROW('Hygiene Data'!D186))="","",OFFSET('Hygiene Data'!$D$12,0,10*ROW('Hygiene Data'!D186)))</f>
        <v/>
      </c>
      <c r="DQ192" s="276" t="str">
        <f ca="true">+IF(OFFSET('Hygiene Data'!$D$13,0,10*ROW('Hygiene Data'!D186))="","",OFFSET('Hygiene Data'!$D$13,0,10*ROW('Hygiene Data'!D186)))</f>
        <v/>
      </c>
      <c r="DR192" s="276" t="str">
        <f ca="true">+IF(OFFSET('Hygiene Data'!$E$11,0,10*ROW('Hygiene Data'!E186))="","",OFFSET('Hygiene Data'!$E$11,0,10*ROW('Hygiene Data'!E186)))</f>
        <v/>
      </c>
      <c r="DS192" s="276" t="str">
        <f ca="true">+IF(OFFSET('Hygiene Data'!$E$12,0,10*ROW('Hygiene Data'!E186))="","",OFFSET('Hygiene Data'!$E$12,0,10*ROW('Hygiene Data'!E186)))</f>
        <v/>
      </c>
      <c r="DT192" s="276" t="str">
        <f ca="true">+IF(OFFSET('Hygiene Data'!$E$13,0,10*ROW('Hygiene Data'!E186))="","",OFFSET('Hygiene Data'!$E$13,0,10*ROW('Hygiene Data'!E186)))</f>
        <v/>
      </c>
      <c r="DU192" s="276" t="str">
        <f ca="true">+IF(OFFSET('Hygiene Data'!$F$11,0,10*ROW('Hygiene Data'!F186))="","",OFFSET('Hygiene Data'!$F$11,0,10*ROW('Hygiene Data'!F186)))</f>
        <v/>
      </c>
      <c r="DV192" s="276" t="str">
        <f ca="true">+IF(OFFSET('Hygiene Data'!$F$12,0,10*ROW('Hygiene Data'!F186))="","",OFFSET('Hygiene Data'!$F$12,0,10*ROW('Hygiene Data'!F186)))</f>
        <v/>
      </c>
      <c r="DW192" s="276" t="str">
        <f ca="true">+IF(OFFSET('Hygiene Data'!$F$13,0,10*ROW('Hygiene Data'!F186))="","",OFFSET('Hygiene Data'!$F$13,0,10*ROW('Hygiene Data'!F186)))</f>
        <v/>
      </c>
      <c r="DX192" s="276" t="str">
        <f ca="true">+IF(OFFSET('Hygiene Data'!$G$11,0,10*ROW('Hygiene Data'!G186))="","",OFFSET('Hygiene Data'!$G$11,0,10*ROW('Hygiene Data'!G186)))</f>
        <v/>
      </c>
      <c r="DY192" s="276" t="str">
        <f ca="true">+IF(OFFSET('Hygiene Data'!$G$12,0,10*ROW('Hygiene Data'!G186))="","",OFFSET('Hygiene Data'!$G$12,0,10*ROW('Hygiene Data'!G186)))</f>
        <v/>
      </c>
      <c r="DZ192" s="276" t="str">
        <f ca="true">+IF(OFFSET('Hygiene Data'!$G$13,0,10*ROW('Hygiene Data'!G186))="","",OFFSET('Hygiene Data'!$G$13,0,10*ROW('Hygiene Data'!G186)))</f>
        <v/>
      </c>
      <c r="EA192" s="276" t="str">
        <f ca="true">+IF(OFFSET('Hygiene Data'!$H$11,0,10*ROW('Hygiene Data'!H186))="","",OFFSET('Hygiene Data'!$H$11,0,10*ROW('Hygiene Data'!H186)))</f>
        <v/>
      </c>
      <c r="EB192" s="276" t="str">
        <f ca="true">+IF(OFFSET('Hygiene Data'!$H$12,0,10*ROW('Hygiene Data'!H186))="","",OFFSET('Hygiene Data'!$H$12,0,10*ROW('Hygiene Data'!H186)))</f>
        <v/>
      </c>
      <c r="EC192" s="276" t="str">
        <f ca="true">+IF(OFFSET('Hygiene Data'!$H$13,0,10*ROW('Hygiene Data'!H186))="","",OFFSET('Hygiene Data'!$H$13,0,10*ROW('Hygiene Data'!H186)))</f>
        <v/>
      </c>
      <c r="ED192" s="276" t="str">
        <f ca="true">+IF(OFFSET('Hygiene Data'!$I$11,0,10*ROW('Hygiene Data'!I186))="","",OFFSET('Hygiene Data'!$I$11,0,10*ROW('Hygiene Data'!I186)))</f>
        <v/>
      </c>
      <c r="EE192" s="276" t="str">
        <f ca="true">+IF(OFFSET('Hygiene Data'!$I$12,0,10*ROW('Hygiene Data'!I186))="","",OFFSET('Hygiene Data'!$I$12,0,10*ROW('Hygiene Data'!I186)))</f>
        <v/>
      </c>
      <c r="EF192" s="276"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2"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6"/>
      <c r="BS193" s="276" t="str">
        <f ca="true">+IF(OFFSET('Water Data'!$D$27,0,10*ROW('Water Data'!D187))="","",OFFSET('Water Data'!$D$27,0,10*ROW('Water Data'!D187)))</f>
        <v/>
      </c>
      <c r="BT193" s="276" t="str">
        <f ca="true">+IF(OFFSET('Water Data'!$D$28,0,10*ROW('Water Data'!D187))="","",OFFSET('Water Data'!$D$28,0,10*ROW('Water Data'!D187)))</f>
        <v/>
      </c>
      <c r="BU193" s="276" t="str">
        <f ca="true">+IF(OFFSET('Water Data'!$D$29,0,10*ROW('Water Data'!D187))="","",OFFSET('Water Data'!$D$29,0,10*ROW('Water Data'!D187)))</f>
        <v/>
      </c>
      <c r="BV193" s="276" t="str">
        <f ca="true">+IF(OFFSET('Water Data'!$E$27,0,10*ROW('Water Data'!E187))="","",OFFSET('Water Data'!$E$27,0,10*ROW('Water Data'!E187)))</f>
        <v/>
      </c>
      <c r="BW193" s="276" t="str">
        <f ca="true">+IF(OFFSET('Water Data'!$E$28,0,10*ROW('Water Data'!E187))="","",OFFSET('Water Data'!$E$28,0,10*ROW('Water Data'!E187)))</f>
        <v/>
      </c>
      <c r="BX193" s="276" t="str">
        <f ca="true">+IF(OFFSET('Water Data'!$E$29,0,10*ROW('Water Data'!E187))="","",OFFSET('Water Data'!$E$29,0,10*ROW('Water Data'!E187)))</f>
        <v/>
      </c>
      <c r="BY193" s="276" t="str">
        <f ca="true">+IF(OFFSET('Water Data'!$F$27,0,10*ROW('Water Data'!F187))="","",OFFSET('Water Data'!$F$27,0,10*ROW('Water Data'!F187)))</f>
        <v/>
      </c>
      <c r="BZ193" s="276" t="str">
        <f ca="true">+IF(OFFSET('Water Data'!$F$28,0,10*ROW('Water Data'!F187))="","",OFFSET('Water Data'!$F$28,0,10*ROW('Water Data'!F187)))</f>
        <v/>
      </c>
      <c r="CA193" s="276" t="str">
        <f ca="true">+IF(OFFSET('Water Data'!$F$29,0,10*ROW('Water Data'!F187))="","",OFFSET('Water Data'!$F$29,0,10*ROW('Water Data'!F187)))</f>
        <v/>
      </c>
      <c r="CB193" s="276" t="str">
        <f ca="true">+IF(OFFSET('Water Data'!$G$27,0,10*ROW('Water Data'!G187))="","",OFFSET('Water Data'!$G$27,0,10*ROW('Water Data'!G187)))</f>
        <v/>
      </c>
      <c r="CC193" s="276" t="str">
        <f ca="true">+IF(OFFSET('Water Data'!$G$28,0,10*ROW('Water Data'!G187))="","",OFFSET('Water Data'!$G$28,0,10*ROW('Water Data'!G187)))</f>
        <v/>
      </c>
      <c r="CD193" s="276" t="str">
        <f ca="true">+IF(OFFSET('Water Data'!$G$29,0,10*ROW('Water Data'!G187))="","",OFFSET('Water Data'!$G$29,0,10*ROW('Water Data'!G187)))</f>
        <v/>
      </c>
      <c r="CE193" s="276" t="str">
        <f ca="true">+IF(OFFSET('Water Data'!$H$27,0,10*ROW('Water Data'!H187))="","",OFFSET('Water Data'!$H$27,0,10*ROW('Water Data'!H187)))</f>
        <v/>
      </c>
      <c r="CF193" s="276" t="str">
        <f ca="true">+IF(OFFSET('Water Data'!$H$28,0,10*ROW('Water Data'!H187))="","",OFFSET('Water Data'!$H$28,0,10*ROW('Water Data'!H187)))</f>
        <v/>
      </c>
      <c r="CG193" s="276" t="str">
        <f ca="true">+IF(OFFSET('Water Data'!$H$29,0,10*ROW('Water Data'!H187))="","",OFFSET('Water Data'!$H$29,0,10*ROW('Water Data'!H187)))</f>
        <v/>
      </c>
      <c r="CH193" s="276" t="str">
        <f ca="true">+IF(OFFSET('Water Data'!$I$27,0,10*ROW('Water Data'!I187))="","",OFFSET('Water Data'!$I$27,0,10*ROW('Water Data'!I187)))</f>
        <v/>
      </c>
      <c r="CI193" s="276" t="str">
        <f ca="true">+IF(OFFSET('Water Data'!$I$28,0,10*ROW('Water Data'!I187))="","",OFFSET('Water Data'!$I$28,0,10*ROW('Water Data'!I187)))</f>
        <v/>
      </c>
      <c r="CJ193" s="276" t="str">
        <f ca="true">+IF(OFFSET('Water Data'!$I$29,0,10*ROW('Water Data'!I187))="","",OFFSET('Water Data'!$I$29,0,10*ROW('Water Data'!I187)))</f>
        <v/>
      </c>
      <c r="CK193" s="276" t="str">
        <f ca="true">+IF(OFFSET('Sanitation Data'!$D$28,0,10*ROW('Sanitation Data'!D187))="","",OFFSET('Sanitation Data'!$D$28,0,10*ROW('Sanitation Data'!D187)))</f>
        <v/>
      </c>
      <c r="CL193" s="276" t="str">
        <f ca="true">+IF(OFFSET('Sanitation Data'!$D$29,0,10*ROW('Sanitation Data'!D187))="","",OFFSET('Sanitation Data'!$D$29,0,10*ROW('Sanitation Data'!D187)))</f>
        <v/>
      </c>
      <c r="CM193" s="276" t="str">
        <f ca="true">+IF(OFFSET('Sanitation Data'!$D$30,0,10*ROW('Sanitation Data'!D187))="","",OFFSET('Sanitation Data'!$D$30,0,10*ROW('Sanitation Data'!D187)))</f>
        <v/>
      </c>
      <c r="CN193" s="276" t="str">
        <f ca="true">+IF(OFFSET('Sanitation Data'!$D$31,0,10*ROW('Sanitation Data'!D187))="","",OFFSET('Sanitation Data'!$D$31,0,10*ROW('Sanitation Data'!D187)))</f>
        <v/>
      </c>
      <c r="CO193" s="276" t="str">
        <f ca="true">+IF(OFFSET('Sanitation Data'!$D$32,0,10*ROW('Sanitation Data'!D187))="","",OFFSET('Sanitation Data'!$D$32,0,10*ROW('Sanitation Data'!D187)))</f>
        <v/>
      </c>
      <c r="CP193" s="276" t="str">
        <f ca="true">+IF(OFFSET('Sanitation Data'!$E$28,0,10*ROW('Sanitation Data'!E187))="","",OFFSET('Sanitation Data'!$E$28,0,10*ROW('Sanitation Data'!E187)))</f>
        <v/>
      </c>
      <c r="CQ193" s="276" t="str">
        <f ca="true">+IF(OFFSET('Sanitation Data'!$E$29,0,10*ROW('Sanitation Data'!E187))="","",OFFSET('Sanitation Data'!$E$29,0,10*ROW('Sanitation Data'!E187)))</f>
        <v/>
      </c>
      <c r="CR193" s="276" t="str">
        <f ca="true">+IF(OFFSET('Sanitation Data'!$E$30,0,10*ROW('Sanitation Data'!E187))="","",OFFSET('Sanitation Data'!$E$30,0,10*ROW('Sanitation Data'!E187)))</f>
        <v/>
      </c>
      <c r="CS193" s="276" t="str">
        <f ca="true">+IF(OFFSET('Sanitation Data'!$E$31,0,10*ROW('Sanitation Data'!E187))="","",OFFSET('Sanitation Data'!$E$31,0,10*ROW('Sanitation Data'!E187)))</f>
        <v/>
      </c>
      <c r="CT193" s="276" t="str">
        <f ca="true">+IF(OFFSET('Sanitation Data'!$E$32,0,10*ROW('Sanitation Data'!E187))="","",OFFSET('Sanitation Data'!$E$32,0,10*ROW('Sanitation Data'!E187)))</f>
        <v/>
      </c>
      <c r="CU193" s="276" t="str">
        <f ca="true">+IF(OFFSET('Sanitation Data'!$F$28,0,10*ROW('Sanitation Data'!F187))="","",OFFSET('Sanitation Data'!$F$28,0,10*ROW('Sanitation Data'!F187)))</f>
        <v/>
      </c>
      <c r="CV193" s="276" t="str">
        <f ca="true">+IF(OFFSET('Sanitation Data'!$F$29,0,10*ROW('Sanitation Data'!F187))="","",OFFSET('Sanitation Data'!$F$29,0,10*ROW('Sanitation Data'!F187)))</f>
        <v/>
      </c>
      <c r="CW193" s="276" t="str">
        <f ca="true">+IF(OFFSET('Sanitation Data'!$F$30,0,10*ROW('Sanitation Data'!F187))="","",OFFSET('Sanitation Data'!$F$30,0,10*ROW('Sanitation Data'!F187)))</f>
        <v/>
      </c>
      <c r="CX193" s="276" t="str">
        <f ca="true">+IF(OFFSET('Sanitation Data'!$F$31,0,10*ROW('Sanitation Data'!F187))="","",OFFSET('Sanitation Data'!$F$31,0,10*ROW('Sanitation Data'!F187)))</f>
        <v/>
      </c>
      <c r="CY193" s="276" t="str">
        <f ca="true">+IF(OFFSET('Sanitation Data'!$F$32,0,10*ROW('Sanitation Data'!F187))="","",OFFSET('Sanitation Data'!$F$32,0,10*ROW('Sanitation Data'!F187)))</f>
        <v/>
      </c>
      <c r="CZ193" s="276" t="str">
        <f ca="true">+IF(OFFSET('Sanitation Data'!$G$28,0,10*ROW('Sanitation Data'!G187))="","",OFFSET('Sanitation Data'!$G$28,0,10*ROW('Sanitation Data'!G187)))</f>
        <v/>
      </c>
      <c r="DA193" s="276" t="str">
        <f ca="true">+IF(OFFSET('Sanitation Data'!$G$29,0,10*ROW('Sanitation Data'!G187))="","",OFFSET('Sanitation Data'!$G$29,0,10*ROW('Sanitation Data'!G187)))</f>
        <v/>
      </c>
      <c r="DB193" s="276" t="str">
        <f ca="true">+IF(OFFSET('Sanitation Data'!$G$30,0,10*ROW('Sanitation Data'!G187))="","",OFFSET('Sanitation Data'!$G$30,0,10*ROW('Sanitation Data'!G187)))</f>
        <v/>
      </c>
      <c r="DC193" s="276" t="str">
        <f ca="true">+IF(OFFSET('Sanitation Data'!$G$31,0,10*ROW('Sanitation Data'!G187))="","",OFFSET('Sanitation Data'!$G$31,0,10*ROW('Sanitation Data'!G187)))</f>
        <v/>
      </c>
      <c r="DD193" s="276" t="str">
        <f ca="true">+IF(OFFSET('Sanitation Data'!$G$32,0,10*ROW('Sanitation Data'!G187))="","",OFFSET('Sanitation Data'!$G$32,0,10*ROW('Sanitation Data'!G187)))</f>
        <v/>
      </c>
      <c r="DE193" s="276" t="str">
        <f ca="true">+IF(OFFSET('Sanitation Data'!$H$28,0,10*ROW('Sanitation Data'!H187))="","",OFFSET('Sanitation Data'!$H$28,0,10*ROW('Sanitation Data'!H187)))</f>
        <v/>
      </c>
      <c r="DF193" s="276" t="str">
        <f ca="true">+IF(OFFSET('Sanitation Data'!$H$29,0,10*ROW('Sanitation Data'!H187))="","",OFFSET('Sanitation Data'!$H$29,0,10*ROW('Sanitation Data'!H187)))</f>
        <v/>
      </c>
      <c r="DG193" s="276" t="str">
        <f ca="true">+IF(OFFSET('Sanitation Data'!$H$30,0,10*ROW('Sanitation Data'!H187))="","",OFFSET('Sanitation Data'!$H$30,0,10*ROW('Sanitation Data'!H187)))</f>
        <v/>
      </c>
      <c r="DH193" s="276" t="str">
        <f ca="true">+IF(OFFSET('Sanitation Data'!$H$31,0,10*ROW('Sanitation Data'!H187))="","",OFFSET('Sanitation Data'!$H$31,0,10*ROW('Sanitation Data'!H187)))</f>
        <v/>
      </c>
      <c r="DI193" s="276" t="str">
        <f ca="true">+IF(OFFSET('Sanitation Data'!$H$32,0,10*ROW('Sanitation Data'!H187))="","",OFFSET('Sanitation Data'!$H$32,0,10*ROW('Sanitation Data'!H187)))</f>
        <v/>
      </c>
      <c r="DJ193" s="276" t="str">
        <f ca="true">+IF(OFFSET('Sanitation Data'!$I$28,0,10*ROW('Sanitation Data'!I187))="","",OFFSET('Sanitation Data'!$I$28,0,10*ROW('Sanitation Data'!I187)))</f>
        <v/>
      </c>
      <c r="DK193" s="276" t="str">
        <f ca="true">+IF(OFFSET('Sanitation Data'!$I$29,0,10*ROW('Sanitation Data'!I187))="","",OFFSET('Sanitation Data'!$I$29,0,10*ROW('Sanitation Data'!I187)))</f>
        <v/>
      </c>
      <c r="DL193" s="276" t="str">
        <f ca="true">+IF(OFFSET('Sanitation Data'!$I$30,0,10*ROW('Sanitation Data'!I187))="","",OFFSET('Sanitation Data'!$I$30,0,10*ROW('Sanitation Data'!I187)))</f>
        <v/>
      </c>
      <c r="DM193" s="276" t="str">
        <f ca="true">+IF(OFFSET('Sanitation Data'!$I$31,0,10*ROW('Sanitation Data'!I187))="","",OFFSET('Sanitation Data'!$I$31,0,10*ROW('Sanitation Data'!I187)))</f>
        <v/>
      </c>
      <c r="DN193" s="276" t="str">
        <f ca="true">+IF(OFFSET('Sanitation Data'!$I$32,0,10*ROW('Sanitation Data'!I187))="","",OFFSET('Sanitation Data'!$I$32,0,10*ROW('Sanitation Data'!I187)))</f>
        <v/>
      </c>
      <c r="DO193" s="276" t="str">
        <f ca="true">+IF(OFFSET('Hygiene Data'!$D$11,0,10*ROW('Hygiene Data'!D187))="","",OFFSET('Hygiene Data'!$D$11,0,10*ROW('Hygiene Data'!D187)))</f>
        <v/>
      </c>
      <c r="DP193" s="276" t="str">
        <f ca="true">+IF(OFFSET('Hygiene Data'!$D$12,0,10*ROW('Hygiene Data'!D187))="","",OFFSET('Hygiene Data'!$D$12,0,10*ROW('Hygiene Data'!D187)))</f>
        <v/>
      </c>
      <c r="DQ193" s="276" t="str">
        <f ca="true">+IF(OFFSET('Hygiene Data'!$D$13,0,10*ROW('Hygiene Data'!D187))="","",OFFSET('Hygiene Data'!$D$13,0,10*ROW('Hygiene Data'!D187)))</f>
        <v/>
      </c>
      <c r="DR193" s="276" t="str">
        <f ca="true">+IF(OFFSET('Hygiene Data'!$E$11,0,10*ROW('Hygiene Data'!E187))="","",OFFSET('Hygiene Data'!$E$11,0,10*ROW('Hygiene Data'!E187)))</f>
        <v/>
      </c>
      <c r="DS193" s="276" t="str">
        <f ca="true">+IF(OFFSET('Hygiene Data'!$E$12,0,10*ROW('Hygiene Data'!E187))="","",OFFSET('Hygiene Data'!$E$12,0,10*ROW('Hygiene Data'!E187)))</f>
        <v/>
      </c>
      <c r="DT193" s="276" t="str">
        <f ca="true">+IF(OFFSET('Hygiene Data'!$E$13,0,10*ROW('Hygiene Data'!E187))="","",OFFSET('Hygiene Data'!$E$13,0,10*ROW('Hygiene Data'!E187)))</f>
        <v/>
      </c>
      <c r="DU193" s="276" t="str">
        <f ca="true">+IF(OFFSET('Hygiene Data'!$F$11,0,10*ROW('Hygiene Data'!F187))="","",OFFSET('Hygiene Data'!$F$11,0,10*ROW('Hygiene Data'!F187)))</f>
        <v/>
      </c>
      <c r="DV193" s="276" t="str">
        <f ca="true">+IF(OFFSET('Hygiene Data'!$F$12,0,10*ROW('Hygiene Data'!F187))="","",OFFSET('Hygiene Data'!$F$12,0,10*ROW('Hygiene Data'!F187)))</f>
        <v/>
      </c>
      <c r="DW193" s="276" t="str">
        <f ca="true">+IF(OFFSET('Hygiene Data'!$F$13,0,10*ROW('Hygiene Data'!F187))="","",OFFSET('Hygiene Data'!$F$13,0,10*ROW('Hygiene Data'!F187)))</f>
        <v/>
      </c>
      <c r="DX193" s="276" t="str">
        <f ca="true">+IF(OFFSET('Hygiene Data'!$G$11,0,10*ROW('Hygiene Data'!G187))="","",OFFSET('Hygiene Data'!$G$11,0,10*ROW('Hygiene Data'!G187)))</f>
        <v/>
      </c>
      <c r="DY193" s="276" t="str">
        <f ca="true">+IF(OFFSET('Hygiene Data'!$G$12,0,10*ROW('Hygiene Data'!G187))="","",OFFSET('Hygiene Data'!$G$12,0,10*ROW('Hygiene Data'!G187)))</f>
        <v/>
      </c>
      <c r="DZ193" s="276" t="str">
        <f ca="true">+IF(OFFSET('Hygiene Data'!$G$13,0,10*ROW('Hygiene Data'!G187))="","",OFFSET('Hygiene Data'!$G$13,0,10*ROW('Hygiene Data'!G187)))</f>
        <v/>
      </c>
      <c r="EA193" s="276" t="str">
        <f ca="true">+IF(OFFSET('Hygiene Data'!$H$11,0,10*ROW('Hygiene Data'!H187))="","",OFFSET('Hygiene Data'!$H$11,0,10*ROW('Hygiene Data'!H187)))</f>
        <v/>
      </c>
      <c r="EB193" s="276" t="str">
        <f ca="true">+IF(OFFSET('Hygiene Data'!$H$12,0,10*ROW('Hygiene Data'!H187))="","",OFFSET('Hygiene Data'!$H$12,0,10*ROW('Hygiene Data'!H187)))</f>
        <v/>
      </c>
      <c r="EC193" s="276" t="str">
        <f ca="true">+IF(OFFSET('Hygiene Data'!$H$13,0,10*ROW('Hygiene Data'!H187))="","",OFFSET('Hygiene Data'!$H$13,0,10*ROW('Hygiene Data'!H187)))</f>
        <v/>
      </c>
      <c r="ED193" s="276" t="str">
        <f ca="true">+IF(OFFSET('Hygiene Data'!$I$11,0,10*ROW('Hygiene Data'!I187))="","",OFFSET('Hygiene Data'!$I$11,0,10*ROW('Hygiene Data'!I187)))</f>
        <v/>
      </c>
      <c r="EE193" s="276" t="str">
        <f ca="true">+IF(OFFSET('Hygiene Data'!$I$12,0,10*ROW('Hygiene Data'!I187))="","",OFFSET('Hygiene Data'!$I$12,0,10*ROW('Hygiene Data'!I187)))</f>
        <v/>
      </c>
      <c r="EF193" s="276"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2"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6"/>
      <c r="BS194" s="276" t="str">
        <f ca="true">+IF(OFFSET('Water Data'!$D$27,0,10*ROW('Water Data'!D188))="","",OFFSET('Water Data'!$D$27,0,10*ROW('Water Data'!D188)))</f>
        <v/>
      </c>
      <c r="BT194" s="276" t="str">
        <f ca="true">+IF(OFFSET('Water Data'!$D$28,0,10*ROW('Water Data'!D188))="","",OFFSET('Water Data'!$D$28,0,10*ROW('Water Data'!D188)))</f>
        <v/>
      </c>
      <c r="BU194" s="276" t="str">
        <f ca="true">+IF(OFFSET('Water Data'!$D$29,0,10*ROW('Water Data'!D188))="","",OFFSET('Water Data'!$D$29,0,10*ROW('Water Data'!D188)))</f>
        <v/>
      </c>
      <c r="BV194" s="276" t="str">
        <f ca="true">+IF(OFFSET('Water Data'!$E$27,0,10*ROW('Water Data'!E188))="","",OFFSET('Water Data'!$E$27,0,10*ROW('Water Data'!E188)))</f>
        <v/>
      </c>
      <c r="BW194" s="276" t="str">
        <f ca="true">+IF(OFFSET('Water Data'!$E$28,0,10*ROW('Water Data'!E188))="","",OFFSET('Water Data'!$E$28,0,10*ROW('Water Data'!E188)))</f>
        <v/>
      </c>
      <c r="BX194" s="276" t="str">
        <f ca="true">+IF(OFFSET('Water Data'!$E$29,0,10*ROW('Water Data'!E188))="","",OFFSET('Water Data'!$E$29,0,10*ROW('Water Data'!E188)))</f>
        <v/>
      </c>
      <c r="BY194" s="276" t="str">
        <f ca="true">+IF(OFFSET('Water Data'!$F$27,0,10*ROW('Water Data'!F188))="","",OFFSET('Water Data'!$F$27,0,10*ROW('Water Data'!F188)))</f>
        <v/>
      </c>
      <c r="BZ194" s="276" t="str">
        <f ca="true">+IF(OFFSET('Water Data'!$F$28,0,10*ROW('Water Data'!F188))="","",OFFSET('Water Data'!$F$28,0,10*ROW('Water Data'!F188)))</f>
        <v/>
      </c>
      <c r="CA194" s="276" t="str">
        <f ca="true">+IF(OFFSET('Water Data'!$F$29,0,10*ROW('Water Data'!F188))="","",OFFSET('Water Data'!$F$29,0,10*ROW('Water Data'!F188)))</f>
        <v/>
      </c>
      <c r="CB194" s="276" t="str">
        <f ca="true">+IF(OFFSET('Water Data'!$G$27,0,10*ROW('Water Data'!G188))="","",OFFSET('Water Data'!$G$27,0,10*ROW('Water Data'!G188)))</f>
        <v/>
      </c>
      <c r="CC194" s="276" t="str">
        <f ca="true">+IF(OFFSET('Water Data'!$G$28,0,10*ROW('Water Data'!G188))="","",OFFSET('Water Data'!$G$28,0,10*ROW('Water Data'!G188)))</f>
        <v/>
      </c>
      <c r="CD194" s="276" t="str">
        <f ca="true">+IF(OFFSET('Water Data'!$G$29,0,10*ROW('Water Data'!G188))="","",OFFSET('Water Data'!$G$29,0,10*ROW('Water Data'!G188)))</f>
        <v/>
      </c>
      <c r="CE194" s="276" t="str">
        <f ca="true">+IF(OFFSET('Water Data'!$H$27,0,10*ROW('Water Data'!H188))="","",OFFSET('Water Data'!$H$27,0,10*ROW('Water Data'!H188)))</f>
        <v/>
      </c>
      <c r="CF194" s="276" t="str">
        <f ca="true">+IF(OFFSET('Water Data'!$H$28,0,10*ROW('Water Data'!H188))="","",OFFSET('Water Data'!$H$28,0,10*ROW('Water Data'!H188)))</f>
        <v/>
      </c>
      <c r="CG194" s="276" t="str">
        <f ca="true">+IF(OFFSET('Water Data'!$H$29,0,10*ROW('Water Data'!H188))="","",OFFSET('Water Data'!$H$29,0,10*ROW('Water Data'!H188)))</f>
        <v/>
      </c>
      <c r="CH194" s="276" t="str">
        <f ca="true">+IF(OFFSET('Water Data'!$I$27,0,10*ROW('Water Data'!I188))="","",OFFSET('Water Data'!$I$27,0,10*ROW('Water Data'!I188)))</f>
        <v/>
      </c>
      <c r="CI194" s="276" t="str">
        <f ca="true">+IF(OFFSET('Water Data'!$I$28,0,10*ROW('Water Data'!I188))="","",OFFSET('Water Data'!$I$28,0,10*ROW('Water Data'!I188)))</f>
        <v/>
      </c>
      <c r="CJ194" s="276" t="str">
        <f ca="true">+IF(OFFSET('Water Data'!$I$29,0,10*ROW('Water Data'!I188))="","",OFFSET('Water Data'!$I$29,0,10*ROW('Water Data'!I188)))</f>
        <v/>
      </c>
      <c r="CK194" s="276" t="str">
        <f ca="true">+IF(OFFSET('Sanitation Data'!$D$28,0,10*ROW('Sanitation Data'!D188))="","",OFFSET('Sanitation Data'!$D$28,0,10*ROW('Sanitation Data'!D188)))</f>
        <v/>
      </c>
      <c r="CL194" s="276" t="str">
        <f ca="true">+IF(OFFSET('Sanitation Data'!$D$29,0,10*ROW('Sanitation Data'!D188))="","",OFFSET('Sanitation Data'!$D$29,0,10*ROW('Sanitation Data'!D188)))</f>
        <v/>
      </c>
      <c r="CM194" s="276" t="str">
        <f ca="true">+IF(OFFSET('Sanitation Data'!$D$30,0,10*ROW('Sanitation Data'!D188))="","",OFFSET('Sanitation Data'!$D$30,0,10*ROW('Sanitation Data'!D188)))</f>
        <v/>
      </c>
      <c r="CN194" s="276" t="str">
        <f ca="true">+IF(OFFSET('Sanitation Data'!$D$31,0,10*ROW('Sanitation Data'!D188))="","",OFFSET('Sanitation Data'!$D$31,0,10*ROW('Sanitation Data'!D188)))</f>
        <v/>
      </c>
      <c r="CO194" s="276" t="str">
        <f ca="true">+IF(OFFSET('Sanitation Data'!$D$32,0,10*ROW('Sanitation Data'!D188))="","",OFFSET('Sanitation Data'!$D$32,0,10*ROW('Sanitation Data'!D188)))</f>
        <v/>
      </c>
      <c r="CP194" s="276" t="str">
        <f ca="true">+IF(OFFSET('Sanitation Data'!$E$28,0,10*ROW('Sanitation Data'!E188))="","",OFFSET('Sanitation Data'!$E$28,0,10*ROW('Sanitation Data'!E188)))</f>
        <v/>
      </c>
      <c r="CQ194" s="276" t="str">
        <f ca="true">+IF(OFFSET('Sanitation Data'!$E$29,0,10*ROW('Sanitation Data'!E188))="","",OFFSET('Sanitation Data'!$E$29,0,10*ROW('Sanitation Data'!E188)))</f>
        <v/>
      </c>
      <c r="CR194" s="276" t="str">
        <f ca="true">+IF(OFFSET('Sanitation Data'!$E$30,0,10*ROW('Sanitation Data'!E188))="","",OFFSET('Sanitation Data'!$E$30,0,10*ROW('Sanitation Data'!E188)))</f>
        <v/>
      </c>
      <c r="CS194" s="276" t="str">
        <f ca="true">+IF(OFFSET('Sanitation Data'!$E$31,0,10*ROW('Sanitation Data'!E188))="","",OFFSET('Sanitation Data'!$E$31,0,10*ROW('Sanitation Data'!E188)))</f>
        <v/>
      </c>
      <c r="CT194" s="276" t="str">
        <f ca="true">+IF(OFFSET('Sanitation Data'!$E$32,0,10*ROW('Sanitation Data'!E188))="","",OFFSET('Sanitation Data'!$E$32,0,10*ROW('Sanitation Data'!E188)))</f>
        <v/>
      </c>
      <c r="CU194" s="276" t="str">
        <f ca="true">+IF(OFFSET('Sanitation Data'!$F$28,0,10*ROW('Sanitation Data'!F188))="","",OFFSET('Sanitation Data'!$F$28,0,10*ROW('Sanitation Data'!F188)))</f>
        <v/>
      </c>
      <c r="CV194" s="276" t="str">
        <f ca="true">+IF(OFFSET('Sanitation Data'!$F$29,0,10*ROW('Sanitation Data'!F188))="","",OFFSET('Sanitation Data'!$F$29,0,10*ROW('Sanitation Data'!F188)))</f>
        <v/>
      </c>
      <c r="CW194" s="276" t="str">
        <f ca="true">+IF(OFFSET('Sanitation Data'!$F$30,0,10*ROW('Sanitation Data'!F188))="","",OFFSET('Sanitation Data'!$F$30,0,10*ROW('Sanitation Data'!F188)))</f>
        <v/>
      </c>
      <c r="CX194" s="276" t="str">
        <f ca="true">+IF(OFFSET('Sanitation Data'!$F$31,0,10*ROW('Sanitation Data'!F188))="","",OFFSET('Sanitation Data'!$F$31,0,10*ROW('Sanitation Data'!F188)))</f>
        <v/>
      </c>
      <c r="CY194" s="276" t="str">
        <f ca="true">+IF(OFFSET('Sanitation Data'!$F$32,0,10*ROW('Sanitation Data'!F188))="","",OFFSET('Sanitation Data'!$F$32,0,10*ROW('Sanitation Data'!F188)))</f>
        <v/>
      </c>
      <c r="CZ194" s="276" t="str">
        <f ca="true">+IF(OFFSET('Sanitation Data'!$G$28,0,10*ROW('Sanitation Data'!G188))="","",OFFSET('Sanitation Data'!$G$28,0,10*ROW('Sanitation Data'!G188)))</f>
        <v/>
      </c>
      <c r="DA194" s="276" t="str">
        <f ca="true">+IF(OFFSET('Sanitation Data'!$G$29,0,10*ROW('Sanitation Data'!G188))="","",OFFSET('Sanitation Data'!$G$29,0,10*ROW('Sanitation Data'!G188)))</f>
        <v/>
      </c>
      <c r="DB194" s="276" t="str">
        <f ca="true">+IF(OFFSET('Sanitation Data'!$G$30,0,10*ROW('Sanitation Data'!G188))="","",OFFSET('Sanitation Data'!$G$30,0,10*ROW('Sanitation Data'!G188)))</f>
        <v/>
      </c>
      <c r="DC194" s="276" t="str">
        <f ca="true">+IF(OFFSET('Sanitation Data'!$G$31,0,10*ROW('Sanitation Data'!G188))="","",OFFSET('Sanitation Data'!$G$31,0,10*ROW('Sanitation Data'!G188)))</f>
        <v/>
      </c>
      <c r="DD194" s="276" t="str">
        <f ca="true">+IF(OFFSET('Sanitation Data'!$G$32,0,10*ROW('Sanitation Data'!G188))="","",OFFSET('Sanitation Data'!$G$32,0,10*ROW('Sanitation Data'!G188)))</f>
        <v/>
      </c>
      <c r="DE194" s="276" t="str">
        <f ca="true">+IF(OFFSET('Sanitation Data'!$H$28,0,10*ROW('Sanitation Data'!H188))="","",OFFSET('Sanitation Data'!$H$28,0,10*ROW('Sanitation Data'!H188)))</f>
        <v/>
      </c>
      <c r="DF194" s="276" t="str">
        <f ca="true">+IF(OFFSET('Sanitation Data'!$H$29,0,10*ROW('Sanitation Data'!H188))="","",OFFSET('Sanitation Data'!$H$29,0,10*ROW('Sanitation Data'!H188)))</f>
        <v/>
      </c>
      <c r="DG194" s="276" t="str">
        <f ca="true">+IF(OFFSET('Sanitation Data'!$H$30,0,10*ROW('Sanitation Data'!H188))="","",OFFSET('Sanitation Data'!$H$30,0,10*ROW('Sanitation Data'!H188)))</f>
        <v/>
      </c>
      <c r="DH194" s="276" t="str">
        <f ca="true">+IF(OFFSET('Sanitation Data'!$H$31,0,10*ROW('Sanitation Data'!H188))="","",OFFSET('Sanitation Data'!$H$31,0,10*ROW('Sanitation Data'!H188)))</f>
        <v/>
      </c>
      <c r="DI194" s="276" t="str">
        <f ca="true">+IF(OFFSET('Sanitation Data'!$H$32,0,10*ROW('Sanitation Data'!H188))="","",OFFSET('Sanitation Data'!$H$32,0,10*ROW('Sanitation Data'!H188)))</f>
        <v/>
      </c>
      <c r="DJ194" s="276" t="str">
        <f ca="true">+IF(OFFSET('Sanitation Data'!$I$28,0,10*ROW('Sanitation Data'!I188))="","",OFFSET('Sanitation Data'!$I$28,0,10*ROW('Sanitation Data'!I188)))</f>
        <v/>
      </c>
      <c r="DK194" s="276" t="str">
        <f ca="true">+IF(OFFSET('Sanitation Data'!$I$29,0,10*ROW('Sanitation Data'!I188))="","",OFFSET('Sanitation Data'!$I$29,0,10*ROW('Sanitation Data'!I188)))</f>
        <v/>
      </c>
      <c r="DL194" s="276" t="str">
        <f ca="true">+IF(OFFSET('Sanitation Data'!$I$30,0,10*ROW('Sanitation Data'!I188))="","",OFFSET('Sanitation Data'!$I$30,0,10*ROW('Sanitation Data'!I188)))</f>
        <v/>
      </c>
      <c r="DM194" s="276" t="str">
        <f ca="true">+IF(OFFSET('Sanitation Data'!$I$31,0,10*ROW('Sanitation Data'!I188))="","",OFFSET('Sanitation Data'!$I$31,0,10*ROW('Sanitation Data'!I188)))</f>
        <v/>
      </c>
      <c r="DN194" s="276" t="str">
        <f ca="true">+IF(OFFSET('Sanitation Data'!$I$32,0,10*ROW('Sanitation Data'!I188))="","",OFFSET('Sanitation Data'!$I$32,0,10*ROW('Sanitation Data'!I188)))</f>
        <v/>
      </c>
      <c r="DO194" s="276" t="str">
        <f ca="true">+IF(OFFSET('Hygiene Data'!$D$11,0,10*ROW('Hygiene Data'!D188))="","",OFFSET('Hygiene Data'!$D$11,0,10*ROW('Hygiene Data'!D188)))</f>
        <v/>
      </c>
      <c r="DP194" s="276" t="str">
        <f ca="true">+IF(OFFSET('Hygiene Data'!$D$12,0,10*ROW('Hygiene Data'!D188))="","",OFFSET('Hygiene Data'!$D$12,0,10*ROW('Hygiene Data'!D188)))</f>
        <v/>
      </c>
      <c r="DQ194" s="276" t="str">
        <f ca="true">+IF(OFFSET('Hygiene Data'!$D$13,0,10*ROW('Hygiene Data'!D188))="","",OFFSET('Hygiene Data'!$D$13,0,10*ROW('Hygiene Data'!D188)))</f>
        <v/>
      </c>
      <c r="DR194" s="276" t="str">
        <f ca="true">+IF(OFFSET('Hygiene Data'!$E$11,0,10*ROW('Hygiene Data'!E188))="","",OFFSET('Hygiene Data'!$E$11,0,10*ROW('Hygiene Data'!E188)))</f>
        <v/>
      </c>
      <c r="DS194" s="276" t="str">
        <f ca="true">+IF(OFFSET('Hygiene Data'!$E$12,0,10*ROW('Hygiene Data'!E188))="","",OFFSET('Hygiene Data'!$E$12,0,10*ROW('Hygiene Data'!E188)))</f>
        <v/>
      </c>
      <c r="DT194" s="276" t="str">
        <f ca="true">+IF(OFFSET('Hygiene Data'!$E$13,0,10*ROW('Hygiene Data'!E188))="","",OFFSET('Hygiene Data'!$E$13,0,10*ROW('Hygiene Data'!E188)))</f>
        <v/>
      </c>
      <c r="DU194" s="276" t="str">
        <f ca="true">+IF(OFFSET('Hygiene Data'!$F$11,0,10*ROW('Hygiene Data'!F188))="","",OFFSET('Hygiene Data'!$F$11,0,10*ROW('Hygiene Data'!F188)))</f>
        <v/>
      </c>
      <c r="DV194" s="276" t="str">
        <f ca="true">+IF(OFFSET('Hygiene Data'!$F$12,0,10*ROW('Hygiene Data'!F188))="","",OFFSET('Hygiene Data'!$F$12,0,10*ROW('Hygiene Data'!F188)))</f>
        <v/>
      </c>
      <c r="DW194" s="276" t="str">
        <f ca="true">+IF(OFFSET('Hygiene Data'!$F$13,0,10*ROW('Hygiene Data'!F188))="","",OFFSET('Hygiene Data'!$F$13,0,10*ROW('Hygiene Data'!F188)))</f>
        <v/>
      </c>
      <c r="DX194" s="276" t="str">
        <f ca="true">+IF(OFFSET('Hygiene Data'!$G$11,0,10*ROW('Hygiene Data'!G188))="","",OFFSET('Hygiene Data'!$G$11,0,10*ROW('Hygiene Data'!G188)))</f>
        <v/>
      </c>
      <c r="DY194" s="276" t="str">
        <f ca="true">+IF(OFFSET('Hygiene Data'!$G$12,0,10*ROW('Hygiene Data'!G188))="","",OFFSET('Hygiene Data'!$G$12,0,10*ROW('Hygiene Data'!G188)))</f>
        <v/>
      </c>
      <c r="DZ194" s="276" t="str">
        <f ca="true">+IF(OFFSET('Hygiene Data'!$G$13,0,10*ROW('Hygiene Data'!G188))="","",OFFSET('Hygiene Data'!$G$13,0,10*ROW('Hygiene Data'!G188)))</f>
        <v/>
      </c>
      <c r="EA194" s="276" t="str">
        <f ca="true">+IF(OFFSET('Hygiene Data'!$H$11,0,10*ROW('Hygiene Data'!H188))="","",OFFSET('Hygiene Data'!$H$11,0,10*ROW('Hygiene Data'!H188)))</f>
        <v/>
      </c>
      <c r="EB194" s="276" t="str">
        <f ca="true">+IF(OFFSET('Hygiene Data'!$H$12,0,10*ROW('Hygiene Data'!H188))="","",OFFSET('Hygiene Data'!$H$12,0,10*ROW('Hygiene Data'!H188)))</f>
        <v/>
      </c>
      <c r="EC194" s="276" t="str">
        <f ca="true">+IF(OFFSET('Hygiene Data'!$H$13,0,10*ROW('Hygiene Data'!H188))="","",OFFSET('Hygiene Data'!$H$13,0,10*ROW('Hygiene Data'!H188)))</f>
        <v/>
      </c>
      <c r="ED194" s="276" t="str">
        <f ca="true">+IF(OFFSET('Hygiene Data'!$I$11,0,10*ROW('Hygiene Data'!I188))="","",OFFSET('Hygiene Data'!$I$11,0,10*ROW('Hygiene Data'!I188)))</f>
        <v/>
      </c>
      <c r="EE194" s="276" t="str">
        <f ca="true">+IF(OFFSET('Hygiene Data'!$I$12,0,10*ROW('Hygiene Data'!I188))="","",OFFSET('Hygiene Data'!$I$12,0,10*ROW('Hygiene Data'!I188)))</f>
        <v/>
      </c>
      <c r="EF194" s="276"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2"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6"/>
      <c r="BS195" s="276" t="str">
        <f ca="true">+IF(OFFSET('Water Data'!$D$27,0,10*ROW('Water Data'!D189))="","",OFFSET('Water Data'!$D$27,0,10*ROW('Water Data'!D189)))</f>
        <v/>
      </c>
      <c r="BT195" s="276" t="str">
        <f ca="true">+IF(OFFSET('Water Data'!$D$28,0,10*ROW('Water Data'!D189))="","",OFFSET('Water Data'!$D$28,0,10*ROW('Water Data'!D189)))</f>
        <v/>
      </c>
      <c r="BU195" s="276" t="str">
        <f ca="true">+IF(OFFSET('Water Data'!$D$29,0,10*ROW('Water Data'!D189))="","",OFFSET('Water Data'!$D$29,0,10*ROW('Water Data'!D189)))</f>
        <v/>
      </c>
      <c r="BV195" s="276" t="str">
        <f ca="true">+IF(OFFSET('Water Data'!$E$27,0,10*ROW('Water Data'!E189))="","",OFFSET('Water Data'!$E$27,0,10*ROW('Water Data'!E189)))</f>
        <v/>
      </c>
      <c r="BW195" s="276" t="str">
        <f ca="true">+IF(OFFSET('Water Data'!$E$28,0,10*ROW('Water Data'!E189))="","",OFFSET('Water Data'!$E$28,0,10*ROW('Water Data'!E189)))</f>
        <v/>
      </c>
      <c r="BX195" s="276" t="str">
        <f ca="true">+IF(OFFSET('Water Data'!$E$29,0,10*ROW('Water Data'!E189))="","",OFFSET('Water Data'!$E$29,0,10*ROW('Water Data'!E189)))</f>
        <v/>
      </c>
      <c r="BY195" s="276" t="str">
        <f ca="true">+IF(OFFSET('Water Data'!$F$27,0,10*ROW('Water Data'!F189))="","",OFFSET('Water Data'!$F$27,0,10*ROW('Water Data'!F189)))</f>
        <v/>
      </c>
      <c r="BZ195" s="276" t="str">
        <f ca="true">+IF(OFFSET('Water Data'!$F$28,0,10*ROW('Water Data'!F189))="","",OFFSET('Water Data'!$F$28,0,10*ROW('Water Data'!F189)))</f>
        <v/>
      </c>
      <c r="CA195" s="276" t="str">
        <f ca="true">+IF(OFFSET('Water Data'!$F$29,0,10*ROW('Water Data'!F189))="","",OFFSET('Water Data'!$F$29,0,10*ROW('Water Data'!F189)))</f>
        <v/>
      </c>
      <c r="CB195" s="276" t="str">
        <f ca="true">+IF(OFFSET('Water Data'!$G$27,0,10*ROW('Water Data'!G189))="","",OFFSET('Water Data'!$G$27,0,10*ROW('Water Data'!G189)))</f>
        <v/>
      </c>
      <c r="CC195" s="276" t="str">
        <f ca="true">+IF(OFFSET('Water Data'!$G$28,0,10*ROW('Water Data'!G189))="","",OFFSET('Water Data'!$G$28,0,10*ROW('Water Data'!G189)))</f>
        <v/>
      </c>
      <c r="CD195" s="276" t="str">
        <f ca="true">+IF(OFFSET('Water Data'!$G$29,0,10*ROW('Water Data'!G189))="","",OFFSET('Water Data'!$G$29,0,10*ROW('Water Data'!G189)))</f>
        <v/>
      </c>
      <c r="CE195" s="276" t="str">
        <f ca="true">+IF(OFFSET('Water Data'!$H$27,0,10*ROW('Water Data'!H189))="","",OFFSET('Water Data'!$H$27,0,10*ROW('Water Data'!H189)))</f>
        <v/>
      </c>
      <c r="CF195" s="276" t="str">
        <f ca="true">+IF(OFFSET('Water Data'!$H$28,0,10*ROW('Water Data'!H189))="","",OFFSET('Water Data'!$H$28,0,10*ROW('Water Data'!H189)))</f>
        <v/>
      </c>
      <c r="CG195" s="276" t="str">
        <f ca="true">+IF(OFFSET('Water Data'!$H$29,0,10*ROW('Water Data'!H189))="","",OFFSET('Water Data'!$H$29,0,10*ROW('Water Data'!H189)))</f>
        <v/>
      </c>
      <c r="CH195" s="276" t="str">
        <f ca="true">+IF(OFFSET('Water Data'!$I$27,0,10*ROW('Water Data'!I189))="","",OFFSET('Water Data'!$I$27,0,10*ROW('Water Data'!I189)))</f>
        <v/>
      </c>
      <c r="CI195" s="276" t="str">
        <f ca="true">+IF(OFFSET('Water Data'!$I$28,0,10*ROW('Water Data'!I189))="","",OFFSET('Water Data'!$I$28,0,10*ROW('Water Data'!I189)))</f>
        <v/>
      </c>
      <c r="CJ195" s="276" t="str">
        <f ca="true">+IF(OFFSET('Water Data'!$I$29,0,10*ROW('Water Data'!I189))="","",OFFSET('Water Data'!$I$29,0,10*ROW('Water Data'!I189)))</f>
        <v/>
      </c>
      <c r="CK195" s="276" t="str">
        <f ca="true">+IF(OFFSET('Sanitation Data'!$D$28,0,10*ROW('Sanitation Data'!D189))="","",OFFSET('Sanitation Data'!$D$28,0,10*ROW('Sanitation Data'!D189)))</f>
        <v/>
      </c>
      <c r="CL195" s="276" t="str">
        <f ca="true">+IF(OFFSET('Sanitation Data'!$D$29,0,10*ROW('Sanitation Data'!D189))="","",OFFSET('Sanitation Data'!$D$29,0,10*ROW('Sanitation Data'!D189)))</f>
        <v/>
      </c>
      <c r="CM195" s="276" t="str">
        <f ca="true">+IF(OFFSET('Sanitation Data'!$D$30,0,10*ROW('Sanitation Data'!D189))="","",OFFSET('Sanitation Data'!$D$30,0,10*ROW('Sanitation Data'!D189)))</f>
        <v/>
      </c>
      <c r="CN195" s="276" t="str">
        <f ca="true">+IF(OFFSET('Sanitation Data'!$D$31,0,10*ROW('Sanitation Data'!D189))="","",OFFSET('Sanitation Data'!$D$31,0,10*ROW('Sanitation Data'!D189)))</f>
        <v/>
      </c>
      <c r="CO195" s="276" t="str">
        <f ca="true">+IF(OFFSET('Sanitation Data'!$D$32,0,10*ROW('Sanitation Data'!D189))="","",OFFSET('Sanitation Data'!$D$32,0,10*ROW('Sanitation Data'!D189)))</f>
        <v/>
      </c>
      <c r="CP195" s="276" t="str">
        <f ca="true">+IF(OFFSET('Sanitation Data'!$E$28,0,10*ROW('Sanitation Data'!E189))="","",OFFSET('Sanitation Data'!$E$28,0,10*ROW('Sanitation Data'!E189)))</f>
        <v/>
      </c>
      <c r="CQ195" s="276" t="str">
        <f ca="true">+IF(OFFSET('Sanitation Data'!$E$29,0,10*ROW('Sanitation Data'!E189))="","",OFFSET('Sanitation Data'!$E$29,0,10*ROW('Sanitation Data'!E189)))</f>
        <v/>
      </c>
      <c r="CR195" s="276" t="str">
        <f ca="true">+IF(OFFSET('Sanitation Data'!$E$30,0,10*ROW('Sanitation Data'!E189))="","",OFFSET('Sanitation Data'!$E$30,0,10*ROW('Sanitation Data'!E189)))</f>
        <v/>
      </c>
      <c r="CS195" s="276" t="str">
        <f ca="true">+IF(OFFSET('Sanitation Data'!$E$31,0,10*ROW('Sanitation Data'!E189))="","",OFFSET('Sanitation Data'!$E$31,0,10*ROW('Sanitation Data'!E189)))</f>
        <v/>
      </c>
      <c r="CT195" s="276" t="str">
        <f ca="true">+IF(OFFSET('Sanitation Data'!$E$32,0,10*ROW('Sanitation Data'!E189))="","",OFFSET('Sanitation Data'!$E$32,0,10*ROW('Sanitation Data'!E189)))</f>
        <v/>
      </c>
      <c r="CU195" s="276" t="str">
        <f ca="true">+IF(OFFSET('Sanitation Data'!$F$28,0,10*ROW('Sanitation Data'!F189))="","",OFFSET('Sanitation Data'!$F$28,0,10*ROW('Sanitation Data'!F189)))</f>
        <v/>
      </c>
      <c r="CV195" s="276" t="str">
        <f ca="true">+IF(OFFSET('Sanitation Data'!$F$29,0,10*ROW('Sanitation Data'!F189))="","",OFFSET('Sanitation Data'!$F$29,0,10*ROW('Sanitation Data'!F189)))</f>
        <v/>
      </c>
      <c r="CW195" s="276" t="str">
        <f ca="true">+IF(OFFSET('Sanitation Data'!$F$30,0,10*ROW('Sanitation Data'!F189))="","",OFFSET('Sanitation Data'!$F$30,0,10*ROW('Sanitation Data'!F189)))</f>
        <v/>
      </c>
      <c r="CX195" s="276" t="str">
        <f ca="true">+IF(OFFSET('Sanitation Data'!$F$31,0,10*ROW('Sanitation Data'!F189))="","",OFFSET('Sanitation Data'!$F$31,0,10*ROW('Sanitation Data'!F189)))</f>
        <v/>
      </c>
      <c r="CY195" s="276" t="str">
        <f ca="true">+IF(OFFSET('Sanitation Data'!$F$32,0,10*ROW('Sanitation Data'!F189))="","",OFFSET('Sanitation Data'!$F$32,0,10*ROW('Sanitation Data'!F189)))</f>
        <v/>
      </c>
      <c r="CZ195" s="276" t="str">
        <f ca="true">+IF(OFFSET('Sanitation Data'!$G$28,0,10*ROW('Sanitation Data'!G189))="","",OFFSET('Sanitation Data'!$G$28,0,10*ROW('Sanitation Data'!G189)))</f>
        <v/>
      </c>
      <c r="DA195" s="276" t="str">
        <f ca="true">+IF(OFFSET('Sanitation Data'!$G$29,0,10*ROW('Sanitation Data'!G189))="","",OFFSET('Sanitation Data'!$G$29,0,10*ROW('Sanitation Data'!G189)))</f>
        <v/>
      </c>
      <c r="DB195" s="276" t="str">
        <f ca="true">+IF(OFFSET('Sanitation Data'!$G$30,0,10*ROW('Sanitation Data'!G189))="","",OFFSET('Sanitation Data'!$G$30,0,10*ROW('Sanitation Data'!G189)))</f>
        <v/>
      </c>
      <c r="DC195" s="276" t="str">
        <f ca="true">+IF(OFFSET('Sanitation Data'!$G$31,0,10*ROW('Sanitation Data'!G189))="","",OFFSET('Sanitation Data'!$G$31,0,10*ROW('Sanitation Data'!G189)))</f>
        <v/>
      </c>
      <c r="DD195" s="276" t="str">
        <f ca="true">+IF(OFFSET('Sanitation Data'!$G$32,0,10*ROW('Sanitation Data'!G189))="","",OFFSET('Sanitation Data'!$G$32,0,10*ROW('Sanitation Data'!G189)))</f>
        <v/>
      </c>
      <c r="DE195" s="276" t="str">
        <f ca="true">+IF(OFFSET('Sanitation Data'!$H$28,0,10*ROW('Sanitation Data'!H189))="","",OFFSET('Sanitation Data'!$H$28,0,10*ROW('Sanitation Data'!H189)))</f>
        <v/>
      </c>
      <c r="DF195" s="276" t="str">
        <f ca="true">+IF(OFFSET('Sanitation Data'!$H$29,0,10*ROW('Sanitation Data'!H189))="","",OFFSET('Sanitation Data'!$H$29,0,10*ROW('Sanitation Data'!H189)))</f>
        <v/>
      </c>
      <c r="DG195" s="276" t="str">
        <f ca="true">+IF(OFFSET('Sanitation Data'!$H$30,0,10*ROW('Sanitation Data'!H189))="","",OFFSET('Sanitation Data'!$H$30,0,10*ROW('Sanitation Data'!H189)))</f>
        <v/>
      </c>
      <c r="DH195" s="276" t="str">
        <f ca="true">+IF(OFFSET('Sanitation Data'!$H$31,0,10*ROW('Sanitation Data'!H189))="","",OFFSET('Sanitation Data'!$H$31,0,10*ROW('Sanitation Data'!H189)))</f>
        <v/>
      </c>
      <c r="DI195" s="276" t="str">
        <f ca="true">+IF(OFFSET('Sanitation Data'!$H$32,0,10*ROW('Sanitation Data'!H189))="","",OFFSET('Sanitation Data'!$H$32,0,10*ROW('Sanitation Data'!H189)))</f>
        <v/>
      </c>
      <c r="DJ195" s="276" t="str">
        <f ca="true">+IF(OFFSET('Sanitation Data'!$I$28,0,10*ROW('Sanitation Data'!I189))="","",OFFSET('Sanitation Data'!$I$28,0,10*ROW('Sanitation Data'!I189)))</f>
        <v/>
      </c>
      <c r="DK195" s="276" t="str">
        <f ca="true">+IF(OFFSET('Sanitation Data'!$I$29,0,10*ROW('Sanitation Data'!I189))="","",OFFSET('Sanitation Data'!$I$29,0,10*ROW('Sanitation Data'!I189)))</f>
        <v/>
      </c>
      <c r="DL195" s="276" t="str">
        <f ca="true">+IF(OFFSET('Sanitation Data'!$I$30,0,10*ROW('Sanitation Data'!I189))="","",OFFSET('Sanitation Data'!$I$30,0,10*ROW('Sanitation Data'!I189)))</f>
        <v/>
      </c>
      <c r="DM195" s="276" t="str">
        <f ca="true">+IF(OFFSET('Sanitation Data'!$I$31,0,10*ROW('Sanitation Data'!I189))="","",OFFSET('Sanitation Data'!$I$31,0,10*ROW('Sanitation Data'!I189)))</f>
        <v/>
      </c>
      <c r="DN195" s="276" t="str">
        <f ca="true">+IF(OFFSET('Sanitation Data'!$I$32,0,10*ROW('Sanitation Data'!I189))="","",OFFSET('Sanitation Data'!$I$32,0,10*ROW('Sanitation Data'!I189)))</f>
        <v/>
      </c>
      <c r="DO195" s="276" t="str">
        <f ca="true">+IF(OFFSET('Hygiene Data'!$D$11,0,10*ROW('Hygiene Data'!D189))="","",OFFSET('Hygiene Data'!$D$11,0,10*ROW('Hygiene Data'!D189)))</f>
        <v/>
      </c>
      <c r="DP195" s="276" t="str">
        <f ca="true">+IF(OFFSET('Hygiene Data'!$D$12,0,10*ROW('Hygiene Data'!D189))="","",OFFSET('Hygiene Data'!$D$12,0,10*ROW('Hygiene Data'!D189)))</f>
        <v/>
      </c>
      <c r="DQ195" s="276" t="str">
        <f ca="true">+IF(OFFSET('Hygiene Data'!$D$13,0,10*ROW('Hygiene Data'!D189))="","",OFFSET('Hygiene Data'!$D$13,0,10*ROW('Hygiene Data'!D189)))</f>
        <v/>
      </c>
      <c r="DR195" s="276" t="str">
        <f ca="true">+IF(OFFSET('Hygiene Data'!$E$11,0,10*ROW('Hygiene Data'!E189))="","",OFFSET('Hygiene Data'!$E$11,0,10*ROW('Hygiene Data'!E189)))</f>
        <v/>
      </c>
      <c r="DS195" s="276" t="str">
        <f ca="true">+IF(OFFSET('Hygiene Data'!$E$12,0,10*ROW('Hygiene Data'!E189))="","",OFFSET('Hygiene Data'!$E$12,0,10*ROW('Hygiene Data'!E189)))</f>
        <v/>
      </c>
      <c r="DT195" s="276" t="str">
        <f ca="true">+IF(OFFSET('Hygiene Data'!$E$13,0,10*ROW('Hygiene Data'!E189))="","",OFFSET('Hygiene Data'!$E$13,0,10*ROW('Hygiene Data'!E189)))</f>
        <v/>
      </c>
      <c r="DU195" s="276" t="str">
        <f ca="true">+IF(OFFSET('Hygiene Data'!$F$11,0,10*ROW('Hygiene Data'!F189))="","",OFFSET('Hygiene Data'!$F$11,0,10*ROW('Hygiene Data'!F189)))</f>
        <v/>
      </c>
      <c r="DV195" s="276" t="str">
        <f ca="true">+IF(OFFSET('Hygiene Data'!$F$12,0,10*ROW('Hygiene Data'!F189))="","",OFFSET('Hygiene Data'!$F$12,0,10*ROW('Hygiene Data'!F189)))</f>
        <v/>
      </c>
      <c r="DW195" s="276" t="str">
        <f ca="true">+IF(OFFSET('Hygiene Data'!$F$13,0,10*ROW('Hygiene Data'!F189))="","",OFFSET('Hygiene Data'!$F$13,0,10*ROW('Hygiene Data'!F189)))</f>
        <v/>
      </c>
      <c r="DX195" s="276" t="str">
        <f ca="true">+IF(OFFSET('Hygiene Data'!$G$11,0,10*ROW('Hygiene Data'!G189))="","",OFFSET('Hygiene Data'!$G$11,0,10*ROW('Hygiene Data'!G189)))</f>
        <v/>
      </c>
      <c r="DY195" s="276" t="str">
        <f ca="true">+IF(OFFSET('Hygiene Data'!$G$12,0,10*ROW('Hygiene Data'!G189))="","",OFFSET('Hygiene Data'!$G$12,0,10*ROW('Hygiene Data'!G189)))</f>
        <v/>
      </c>
      <c r="DZ195" s="276" t="str">
        <f ca="true">+IF(OFFSET('Hygiene Data'!$G$13,0,10*ROW('Hygiene Data'!G189))="","",OFFSET('Hygiene Data'!$G$13,0,10*ROW('Hygiene Data'!G189)))</f>
        <v/>
      </c>
      <c r="EA195" s="276" t="str">
        <f ca="true">+IF(OFFSET('Hygiene Data'!$H$11,0,10*ROW('Hygiene Data'!H189))="","",OFFSET('Hygiene Data'!$H$11,0,10*ROW('Hygiene Data'!H189)))</f>
        <v/>
      </c>
      <c r="EB195" s="276" t="str">
        <f ca="true">+IF(OFFSET('Hygiene Data'!$H$12,0,10*ROW('Hygiene Data'!H189))="","",OFFSET('Hygiene Data'!$H$12,0,10*ROW('Hygiene Data'!H189)))</f>
        <v/>
      </c>
      <c r="EC195" s="276" t="str">
        <f ca="true">+IF(OFFSET('Hygiene Data'!$H$13,0,10*ROW('Hygiene Data'!H189))="","",OFFSET('Hygiene Data'!$H$13,0,10*ROW('Hygiene Data'!H189)))</f>
        <v/>
      </c>
      <c r="ED195" s="276" t="str">
        <f ca="true">+IF(OFFSET('Hygiene Data'!$I$11,0,10*ROW('Hygiene Data'!I189))="","",OFFSET('Hygiene Data'!$I$11,0,10*ROW('Hygiene Data'!I189)))</f>
        <v/>
      </c>
      <c r="EE195" s="276" t="str">
        <f ca="true">+IF(OFFSET('Hygiene Data'!$I$12,0,10*ROW('Hygiene Data'!I189))="","",OFFSET('Hygiene Data'!$I$12,0,10*ROW('Hygiene Data'!I189)))</f>
        <v/>
      </c>
      <c r="EF195" s="276"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2"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6"/>
      <c r="BS196" s="276" t="str">
        <f ca="true">+IF(OFFSET('Water Data'!$D$27,0,10*ROW('Water Data'!D190))="","",OFFSET('Water Data'!$D$27,0,10*ROW('Water Data'!D190)))</f>
        <v/>
      </c>
      <c r="BT196" s="276" t="str">
        <f ca="true">+IF(OFFSET('Water Data'!$D$28,0,10*ROW('Water Data'!D190))="","",OFFSET('Water Data'!$D$28,0,10*ROW('Water Data'!D190)))</f>
        <v/>
      </c>
      <c r="BU196" s="276" t="str">
        <f ca="true">+IF(OFFSET('Water Data'!$D$29,0,10*ROW('Water Data'!D190))="","",OFFSET('Water Data'!$D$29,0,10*ROW('Water Data'!D190)))</f>
        <v/>
      </c>
      <c r="BV196" s="276" t="str">
        <f ca="true">+IF(OFFSET('Water Data'!$E$27,0,10*ROW('Water Data'!E190))="","",OFFSET('Water Data'!$E$27,0,10*ROW('Water Data'!E190)))</f>
        <v/>
      </c>
      <c r="BW196" s="276" t="str">
        <f ca="true">+IF(OFFSET('Water Data'!$E$28,0,10*ROW('Water Data'!E190))="","",OFFSET('Water Data'!$E$28,0,10*ROW('Water Data'!E190)))</f>
        <v/>
      </c>
      <c r="BX196" s="276" t="str">
        <f ca="true">+IF(OFFSET('Water Data'!$E$29,0,10*ROW('Water Data'!E190))="","",OFFSET('Water Data'!$E$29,0,10*ROW('Water Data'!E190)))</f>
        <v/>
      </c>
      <c r="BY196" s="276" t="str">
        <f ca="true">+IF(OFFSET('Water Data'!$F$27,0,10*ROW('Water Data'!F190))="","",OFFSET('Water Data'!$F$27,0,10*ROW('Water Data'!F190)))</f>
        <v/>
      </c>
      <c r="BZ196" s="276" t="str">
        <f ca="true">+IF(OFFSET('Water Data'!$F$28,0,10*ROW('Water Data'!F190))="","",OFFSET('Water Data'!$F$28,0,10*ROW('Water Data'!F190)))</f>
        <v/>
      </c>
      <c r="CA196" s="276" t="str">
        <f ca="true">+IF(OFFSET('Water Data'!$F$29,0,10*ROW('Water Data'!F190))="","",OFFSET('Water Data'!$F$29,0,10*ROW('Water Data'!F190)))</f>
        <v/>
      </c>
      <c r="CB196" s="276" t="str">
        <f ca="true">+IF(OFFSET('Water Data'!$G$27,0,10*ROW('Water Data'!G190))="","",OFFSET('Water Data'!$G$27,0,10*ROW('Water Data'!G190)))</f>
        <v/>
      </c>
      <c r="CC196" s="276" t="str">
        <f ca="true">+IF(OFFSET('Water Data'!$G$28,0,10*ROW('Water Data'!G190))="","",OFFSET('Water Data'!$G$28,0,10*ROW('Water Data'!G190)))</f>
        <v/>
      </c>
      <c r="CD196" s="276" t="str">
        <f ca="true">+IF(OFFSET('Water Data'!$G$29,0,10*ROW('Water Data'!G190))="","",OFFSET('Water Data'!$G$29,0,10*ROW('Water Data'!G190)))</f>
        <v/>
      </c>
      <c r="CE196" s="276" t="str">
        <f ca="true">+IF(OFFSET('Water Data'!$H$27,0,10*ROW('Water Data'!H190))="","",OFFSET('Water Data'!$H$27,0,10*ROW('Water Data'!H190)))</f>
        <v/>
      </c>
      <c r="CF196" s="276" t="str">
        <f ca="true">+IF(OFFSET('Water Data'!$H$28,0,10*ROW('Water Data'!H190))="","",OFFSET('Water Data'!$H$28,0,10*ROW('Water Data'!H190)))</f>
        <v/>
      </c>
      <c r="CG196" s="276" t="str">
        <f ca="true">+IF(OFFSET('Water Data'!$H$29,0,10*ROW('Water Data'!H190))="","",OFFSET('Water Data'!$H$29,0,10*ROW('Water Data'!H190)))</f>
        <v/>
      </c>
      <c r="CH196" s="276" t="str">
        <f ca="true">+IF(OFFSET('Water Data'!$I$27,0,10*ROW('Water Data'!I190))="","",OFFSET('Water Data'!$I$27,0,10*ROW('Water Data'!I190)))</f>
        <v/>
      </c>
      <c r="CI196" s="276" t="str">
        <f ca="true">+IF(OFFSET('Water Data'!$I$28,0,10*ROW('Water Data'!I190))="","",OFFSET('Water Data'!$I$28,0,10*ROW('Water Data'!I190)))</f>
        <v/>
      </c>
      <c r="CJ196" s="276" t="str">
        <f ca="true">+IF(OFFSET('Water Data'!$I$29,0,10*ROW('Water Data'!I190))="","",OFFSET('Water Data'!$I$29,0,10*ROW('Water Data'!I190)))</f>
        <v/>
      </c>
      <c r="CK196" s="276" t="str">
        <f ca="true">+IF(OFFSET('Sanitation Data'!$D$28,0,10*ROW('Sanitation Data'!D190))="","",OFFSET('Sanitation Data'!$D$28,0,10*ROW('Sanitation Data'!D190)))</f>
        <v/>
      </c>
      <c r="CL196" s="276" t="str">
        <f ca="true">+IF(OFFSET('Sanitation Data'!$D$29,0,10*ROW('Sanitation Data'!D190))="","",OFFSET('Sanitation Data'!$D$29,0,10*ROW('Sanitation Data'!D190)))</f>
        <v/>
      </c>
      <c r="CM196" s="276" t="str">
        <f ca="true">+IF(OFFSET('Sanitation Data'!$D$30,0,10*ROW('Sanitation Data'!D190))="","",OFFSET('Sanitation Data'!$D$30,0,10*ROW('Sanitation Data'!D190)))</f>
        <v/>
      </c>
      <c r="CN196" s="276" t="str">
        <f ca="true">+IF(OFFSET('Sanitation Data'!$D$31,0,10*ROW('Sanitation Data'!D190))="","",OFFSET('Sanitation Data'!$D$31,0,10*ROW('Sanitation Data'!D190)))</f>
        <v/>
      </c>
      <c r="CO196" s="276" t="str">
        <f ca="true">+IF(OFFSET('Sanitation Data'!$D$32,0,10*ROW('Sanitation Data'!D190))="","",OFFSET('Sanitation Data'!$D$32,0,10*ROW('Sanitation Data'!D190)))</f>
        <v/>
      </c>
      <c r="CP196" s="276" t="str">
        <f ca="true">+IF(OFFSET('Sanitation Data'!$E$28,0,10*ROW('Sanitation Data'!E190))="","",OFFSET('Sanitation Data'!$E$28,0,10*ROW('Sanitation Data'!E190)))</f>
        <v/>
      </c>
      <c r="CQ196" s="276" t="str">
        <f ca="true">+IF(OFFSET('Sanitation Data'!$E$29,0,10*ROW('Sanitation Data'!E190))="","",OFFSET('Sanitation Data'!$E$29,0,10*ROW('Sanitation Data'!E190)))</f>
        <v/>
      </c>
      <c r="CR196" s="276" t="str">
        <f ca="true">+IF(OFFSET('Sanitation Data'!$E$30,0,10*ROW('Sanitation Data'!E190))="","",OFFSET('Sanitation Data'!$E$30,0,10*ROW('Sanitation Data'!E190)))</f>
        <v/>
      </c>
      <c r="CS196" s="276" t="str">
        <f ca="true">+IF(OFFSET('Sanitation Data'!$E$31,0,10*ROW('Sanitation Data'!E190))="","",OFFSET('Sanitation Data'!$E$31,0,10*ROW('Sanitation Data'!E190)))</f>
        <v/>
      </c>
      <c r="CT196" s="276" t="str">
        <f ca="true">+IF(OFFSET('Sanitation Data'!$E$32,0,10*ROW('Sanitation Data'!E190))="","",OFFSET('Sanitation Data'!$E$32,0,10*ROW('Sanitation Data'!E190)))</f>
        <v/>
      </c>
      <c r="CU196" s="276" t="str">
        <f ca="true">+IF(OFFSET('Sanitation Data'!$F$28,0,10*ROW('Sanitation Data'!F190))="","",OFFSET('Sanitation Data'!$F$28,0,10*ROW('Sanitation Data'!F190)))</f>
        <v/>
      </c>
      <c r="CV196" s="276" t="str">
        <f ca="true">+IF(OFFSET('Sanitation Data'!$F$29,0,10*ROW('Sanitation Data'!F190))="","",OFFSET('Sanitation Data'!$F$29,0,10*ROW('Sanitation Data'!F190)))</f>
        <v/>
      </c>
      <c r="CW196" s="276" t="str">
        <f ca="true">+IF(OFFSET('Sanitation Data'!$F$30,0,10*ROW('Sanitation Data'!F190))="","",OFFSET('Sanitation Data'!$F$30,0,10*ROW('Sanitation Data'!F190)))</f>
        <v/>
      </c>
      <c r="CX196" s="276" t="str">
        <f ca="true">+IF(OFFSET('Sanitation Data'!$F$31,0,10*ROW('Sanitation Data'!F190))="","",OFFSET('Sanitation Data'!$F$31,0,10*ROW('Sanitation Data'!F190)))</f>
        <v/>
      </c>
      <c r="CY196" s="276" t="str">
        <f ca="true">+IF(OFFSET('Sanitation Data'!$F$32,0,10*ROW('Sanitation Data'!F190))="","",OFFSET('Sanitation Data'!$F$32,0,10*ROW('Sanitation Data'!F190)))</f>
        <v/>
      </c>
      <c r="CZ196" s="276" t="str">
        <f ca="true">+IF(OFFSET('Sanitation Data'!$G$28,0,10*ROW('Sanitation Data'!G190))="","",OFFSET('Sanitation Data'!$G$28,0,10*ROW('Sanitation Data'!G190)))</f>
        <v/>
      </c>
      <c r="DA196" s="276" t="str">
        <f ca="true">+IF(OFFSET('Sanitation Data'!$G$29,0,10*ROW('Sanitation Data'!G190))="","",OFFSET('Sanitation Data'!$G$29,0,10*ROW('Sanitation Data'!G190)))</f>
        <v/>
      </c>
      <c r="DB196" s="276" t="str">
        <f ca="true">+IF(OFFSET('Sanitation Data'!$G$30,0,10*ROW('Sanitation Data'!G190))="","",OFFSET('Sanitation Data'!$G$30,0,10*ROW('Sanitation Data'!G190)))</f>
        <v/>
      </c>
      <c r="DC196" s="276" t="str">
        <f ca="true">+IF(OFFSET('Sanitation Data'!$G$31,0,10*ROW('Sanitation Data'!G190))="","",OFFSET('Sanitation Data'!$G$31,0,10*ROW('Sanitation Data'!G190)))</f>
        <v/>
      </c>
      <c r="DD196" s="276" t="str">
        <f ca="true">+IF(OFFSET('Sanitation Data'!$G$32,0,10*ROW('Sanitation Data'!G190))="","",OFFSET('Sanitation Data'!$G$32,0,10*ROW('Sanitation Data'!G190)))</f>
        <v/>
      </c>
      <c r="DE196" s="276" t="str">
        <f ca="true">+IF(OFFSET('Sanitation Data'!$H$28,0,10*ROW('Sanitation Data'!H190))="","",OFFSET('Sanitation Data'!$H$28,0,10*ROW('Sanitation Data'!H190)))</f>
        <v/>
      </c>
      <c r="DF196" s="276" t="str">
        <f ca="true">+IF(OFFSET('Sanitation Data'!$H$29,0,10*ROW('Sanitation Data'!H190))="","",OFFSET('Sanitation Data'!$H$29,0,10*ROW('Sanitation Data'!H190)))</f>
        <v/>
      </c>
      <c r="DG196" s="276" t="str">
        <f ca="true">+IF(OFFSET('Sanitation Data'!$H$30,0,10*ROW('Sanitation Data'!H190))="","",OFFSET('Sanitation Data'!$H$30,0,10*ROW('Sanitation Data'!H190)))</f>
        <v/>
      </c>
      <c r="DH196" s="276" t="str">
        <f ca="true">+IF(OFFSET('Sanitation Data'!$H$31,0,10*ROW('Sanitation Data'!H190))="","",OFFSET('Sanitation Data'!$H$31,0,10*ROW('Sanitation Data'!H190)))</f>
        <v/>
      </c>
      <c r="DI196" s="276" t="str">
        <f ca="true">+IF(OFFSET('Sanitation Data'!$H$32,0,10*ROW('Sanitation Data'!H190))="","",OFFSET('Sanitation Data'!$H$32,0,10*ROW('Sanitation Data'!H190)))</f>
        <v/>
      </c>
      <c r="DJ196" s="276" t="str">
        <f ca="true">+IF(OFFSET('Sanitation Data'!$I$28,0,10*ROW('Sanitation Data'!I190))="","",OFFSET('Sanitation Data'!$I$28,0,10*ROW('Sanitation Data'!I190)))</f>
        <v/>
      </c>
      <c r="DK196" s="276" t="str">
        <f ca="true">+IF(OFFSET('Sanitation Data'!$I$29,0,10*ROW('Sanitation Data'!I190))="","",OFFSET('Sanitation Data'!$I$29,0,10*ROW('Sanitation Data'!I190)))</f>
        <v/>
      </c>
      <c r="DL196" s="276" t="str">
        <f ca="true">+IF(OFFSET('Sanitation Data'!$I$30,0,10*ROW('Sanitation Data'!I190))="","",OFFSET('Sanitation Data'!$I$30,0,10*ROW('Sanitation Data'!I190)))</f>
        <v/>
      </c>
      <c r="DM196" s="276" t="str">
        <f ca="true">+IF(OFFSET('Sanitation Data'!$I$31,0,10*ROW('Sanitation Data'!I190))="","",OFFSET('Sanitation Data'!$I$31,0,10*ROW('Sanitation Data'!I190)))</f>
        <v/>
      </c>
      <c r="DN196" s="276" t="str">
        <f ca="true">+IF(OFFSET('Sanitation Data'!$I$32,0,10*ROW('Sanitation Data'!I190))="","",OFFSET('Sanitation Data'!$I$32,0,10*ROW('Sanitation Data'!I190)))</f>
        <v/>
      </c>
      <c r="DO196" s="276" t="str">
        <f ca="true">+IF(OFFSET('Hygiene Data'!$D$11,0,10*ROW('Hygiene Data'!D190))="","",OFFSET('Hygiene Data'!$D$11,0,10*ROW('Hygiene Data'!D190)))</f>
        <v/>
      </c>
      <c r="DP196" s="276" t="str">
        <f ca="true">+IF(OFFSET('Hygiene Data'!$D$12,0,10*ROW('Hygiene Data'!D190))="","",OFFSET('Hygiene Data'!$D$12,0,10*ROW('Hygiene Data'!D190)))</f>
        <v/>
      </c>
      <c r="DQ196" s="276" t="str">
        <f ca="true">+IF(OFFSET('Hygiene Data'!$D$13,0,10*ROW('Hygiene Data'!D190))="","",OFFSET('Hygiene Data'!$D$13,0,10*ROW('Hygiene Data'!D190)))</f>
        <v/>
      </c>
      <c r="DR196" s="276" t="str">
        <f ca="true">+IF(OFFSET('Hygiene Data'!$E$11,0,10*ROW('Hygiene Data'!E190))="","",OFFSET('Hygiene Data'!$E$11,0,10*ROW('Hygiene Data'!E190)))</f>
        <v/>
      </c>
      <c r="DS196" s="276" t="str">
        <f ca="true">+IF(OFFSET('Hygiene Data'!$E$12,0,10*ROW('Hygiene Data'!E190))="","",OFFSET('Hygiene Data'!$E$12,0,10*ROW('Hygiene Data'!E190)))</f>
        <v/>
      </c>
      <c r="DT196" s="276" t="str">
        <f ca="true">+IF(OFFSET('Hygiene Data'!$E$13,0,10*ROW('Hygiene Data'!E190))="","",OFFSET('Hygiene Data'!$E$13,0,10*ROW('Hygiene Data'!E190)))</f>
        <v/>
      </c>
      <c r="DU196" s="276" t="str">
        <f ca="true">+IF(OFFSET('Hygiene Data'!$F$11,0,10*ROW('Hygiene Data'!F190))="","",OFFSET('Hygiene Data'!$F$11,0,10*ROW('Hygiene Data'!F190)))</f>
        <v/>
      </c>
      <c r="DV196" s="276" t="str">
        <f ca="true">+IF(OFFSET('Hygiene Data'!$F$12,0,10*ROW('Hygiene Data'!F190))="","",OFFSET('Hygiene Data'!$F$12,0,10*ROW('Hygiene Data'!F190)))</f>
        <v/>
      </c>
      <c r="DW196" s="276" t="str">
        <f ca="true">+IF(OFFSET('Hygiene Data'!$F$13,0,10*ROW('Hygiene Data'!F190))="","",OFFSET('Hygiene Data'!$F$13,0,10*ROW('Hygiene Data'!F190)))</f>
        <v/>
      </c>
      <c r="DX196" s="276" t="str">
        <f ca="true">+IF(OFFSET('Hygiene Data'!$G$11,0,10*ROW('Hygiene Data'!G190))="","",OFFSET('Hygiene Data'!$G$11,0,10*ROW('Hygiene Data'!G190)))</f>
        <v/>
      </c>
      <c r="DY196" s="276" t="str">
        <f ca="true">+IF(OFFSET('Hygiene Data'!$G$12,0,10*ROW('Hygiene Data'!G190))="","",OFFSET('Hygiene Data'!$G$12,0,10*ROW('Hygiene Data'!G190)))</f>
        <v/>
      </c>
      <c r="DZ196" s="276" t="str">
        <f ca="true">+IF(OFFSET('Hygiene Data'!$G$13,0,10*ROW('Hygiene Data'!G190))="","",OFFSET('Hygiene Data'!$G$13,0,10*ROW('Hygiene Data'!G190)))</f>
        <v/>
      </c>
      <c r="EA196" s="276" t="str">
        <f ca="true">+IF(OFFSET('Hygiene Data'!$H$11,0,10*ROW('Hygiene Data'!H190))="","",OFFSET('Hygiene Data'!$H$11,0,10*ROW('Hygiene Data'!H190)))</f>
        <v/>
      </c>
      <c r="EB196" s="276" t="str">
        <f ca="true">+IF(OFFSET('Hygiene Data'!$H$12,0,10*ROW('Hygiene Data'!H190))="","",OFFSET('Hygiene Data'!$H$12,0,10*ROW('Hygiene Data'!H190)))</f>
        <v/>
      </c>
      <c r="EC196" s="276" t="str">
        <f ca="true">+IF(OFFSET('Hygiene Data'!$H$13,0,10*ROW('Hygiene Data'!H190))="","",OFFSET('Hygiene Data'!$H$13,0,10*ROW('Hygiene Data'!H190)))</f>
        <v/>
      </c>
      <c r="ED196" s="276" t="str">
        <f ca="true">+IF(OFFSET('Hygiene Data'!$I$11,0,10*ROW('Hygiene Data'!I190))="","",OFFSET('Hygiene Data'!$I$11,0,10*ROW('Hygiene Data'!I190)))</f>
        <v/>
      </c>
      <c r="EE196" s="276" t="str">
        <f ca="true">+IF(OFFSET('Hygiene Data'!$I$12,0,10*ROW('Hygiene Data'!I190))="","",OFFSET('Hygiene Data'!$I$12,0,10*ROW('Hygiene Data'!I190)))</f>
        <v/>
      </c>
      <c r="EF196" s="276"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2"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6"/>
      <c r="BS197" s="276" t="str">
        <f ca="true">+IF(OFFSET('Water Data'!$D$27,0,10*ROW('Water Data'!D191))="","",OFFSET('Water Data'!$D$27,0,10*ROW('Water Data'!D191)))</f>
        <v/>
      </c>
      <c r="BT197" s="276" t="str">
        <f ca="true">+IF(OFFSET('Water Data'!$D$28,0,10*ROW('Water Data'!D191))="","",OFFSET('Water Data'!$D$28,0,10*ROW('Water Data'!D191)))</f>
        <v/>
      </c>
      <c r="BU197" s="276" t="str">
        <f ca="true">+IF(OFFSET('Water Data'!$D$29,0,10*ROW('Water Data'!D191))="","",OFFSET('Water Data'!$D$29,0,10*ROW('Water Data'!D191)))</f>
        <v/>
      </c>
      <c r="BV197" s="276" t="str">
        <f ca="true">+IF(OFFSET('Water Data'!$E$27,0,10*ROW('Water Data'!E191))="","",OFFSET('Water Data'!$E$27,0,10*ROW('Water Data'!E191)))</f>
        <v/>
      </c>
      <c r="BW197" s="276" t="str">
        <f ca="true">+IF(OFFSET('Water Data'!$E$28,0,10*ROW('Water Data'!E191))="","",OFFSET('Water Data'!$E$28,0,10*ROW('Water Data'!E191)))</f>
        <v/>
      </c>
      <c r="BX197" s="276" t="str">
        <f ca="true">+IF(OFFSET('Water Data'!$E$29,0,10*ROW('Water Data'!E191))="","",OFFSET('Water Data'!$E$29,0,10*ROW('Water Data'!E191)))</f>
        <v/>
      </c>
      <c r="BY197" s="276" t="str">
        <f ca="true">+IF(OFFSET('Water Data'!$F$27,0,10*ROW('Water Data'!F191))="","",OFFSET('Water Data'!$F$27,0,10*ROW('Water Data'!F191)))</f>
        <v/>
      </c>
      <c r="BZ197" s="276" t="str">
        <f ca="true">+IF(OFFSET('Water Data'!$F$28,0,10*ROW('Water Data'!F191))="","",OFFSET('Water Data'!$F$28,0,10*ROW('Water Data'!F191)))</f>
        <v/>
      </c>
      <c r="CA197" s="276" t="str">
        <f ca="true">+IF(OFFSET('Water Data'!$F$29,0,10*ROW('Water Data'!F191))="","",OFFSET('Water Data'!$F$29,0,10*ROW('Water Data'!F191)))</f>
        <v/>
      </c>
      <c r="CB197" s="276" t="str">
        <f ca="true">+IF(OFFSET('Water Data'!$G$27,0,10*ROW('Water Data'!G191))="","",OFFSET('Water Data'!$G$27,0,10*ROW('Water Data'!G191)))</f>
        <v/>
      </c>
      <c r="CC197" s="276" t="str">
        <f ca="true">+IF(OFFSET('Water Data'!$G$28,0,10*ROW('Water Data'!G191))="","",OFFSET('Water Data'!$G$28,0,10*ROW('Water Data'!G191)))</f>
        <v/>
      </c>
      <c r="CD197" s="276" t="str">
        <f ca="true">+IF(OFFSET('Water Data'!$G$29,0,10*ROW('Water Data'!G191))="","",OFFSET('Water Data'!$G$29,0,10*ROW('Water Data'!G191)))</f>
        <v/>
      </c>
      <c r="CE197" s="276" t="str">
        <f ca="true">+IF(OFFSET('Water Data'!$H$27,0,10*ROW('Water Data'!H191))="","",OFFSET('Water Data'!$H$27,0,10*ROW('Water Data'!H191)))</f>
        <v/>
      </c>
      <c r="CF197" s="276" t="str">
        <f ca="true">+IF(OFFSET('Water Data'!$H$28,0,10*ROW('Water Data'!H191))="","",OFFSET('Water Data'!$H$28,0,10*ROW('Water Data'!H191)))</f>
        <v/>
      </c>
      <c r="CG197" s="276" t="str">
        <f ca="true">+IF(OFFSET('Water Data'!$H$29,0,10*ROW('Water Data'!H191))="","",OFFSET('Water Data'!$H$29,0,10*ROW('Water Data'!H191)))</f>
        <v/>
      </c>
      <c r="CH197" s="276" t="str">
        <f ca="true">+IF(OFFSET('Water Data'!$I$27,0,10*ROW('Water Data'!I191))="","",OFFSET('Water Data'!$I$27,0,10*ROW('Water Data'!I191)))</f>
        <v/>
      </c>
      <c r="CI197" s="276" t="str">
        <f ca="true">+IF(OFFSET('Water Data'!$I$28,0,10*ROW('Water Data'!I191))="","",OFFSET('Water Data'!$I$28,0,10*ROW('Water Data'!I191)))</f>
        <v/>
      </c>
      <c r="CJ197" s="276" t="str">
        <f ca="true">+IF(OFFSET('Water Data'!$I$29,0,10*ROW('Water Data'!I191))="","",OFFSET('Water Data'!$I$29,0,10*ROW('Water Data'!I191)))</f>
        <v/>
      </c>
      <c r="CK197" s="276" t="str">
        <f ca="true">+IF(OFFSET('Sanitation Data'!$D$28,0,10*ROW('Sanitation Data'!D191))="","",OFFSET('Sanitation Data'!$D$28,0,10*ROW('Sanitation Data'!D191)))</f>
        <v/>
      </c>
      <c r="CL197" s="276" t="str">
        <f ca="true">+IF(OFFSET('Sanitation Data'!$D$29,0,10*ROW('Sanitation Data'!D191))="","",OFFSET('Sanitation Data'!$D$29,0,10*ROW('Sanitation Data'!D191)))</f>
        <v/>
      </c>
      <c r="CM197" s="276" t="str">
        <f ca="true">+IF(OFFSET('Sanitation Data'!$D$30,0,10*ROW('Sanitation Data'!D191))="","",OFFSET('Sanitation Data'!$D$30,0,10*ROW('Sanitation Data'!D191)))</f>
        <v/>
      </c>
      <c r="CN197" s="276" t="str">
        <f ca="true">+IF(OFFSET('Sanitation Data'!$D$31,0,10*ROW('Sanitation Data'!D191))="","",OFFSET('Sanitation Data'!$D$31,0,10*ROW('Sanitation Data'!D191)))</f>
        <v/>
      </c>
      <c r="CO197" s="276" t="str">
        <f ca="true">+IF(OFFSET('Sanitation Data'!$D$32,0,10*ROW('Sanitation Data'!D191))="","",OFFSET('Sanitation Data'!$D$32,0,10*ROW('Sanitation Data'!D191)))</f>
        <v/>
      </c>
      <c r="CP197" s="276" t="str">
        <f ca="true">+IF(OFFSET('Sanitation Data'!$E$28,0,10*ROW('Sanitation Data'!E191))="","",OFFSET('Sanitation Data'!$E$28,0,10*ROW('Sanitation Data'!E191)))</f>
        <v/>
      </c>
      <c r="CQ197" s="276" t="str">
        <f ca="true">+IF(OFFSET('Sanitation Data'!$E$29,0,10*ROW('Sanitation Data'!E191))="","",OFFSET('Sanitation Data'!$E$29,0,10*ROW('Sanitation Data'!E191)))</f>
        <v/>
      </c>
      <c r="CR197" s="276" t="str">
        <f ca="true">+IF(OFFSET('Sanitation Data'!$E$30,0,10*ROW('Sanitation Data'!E191))="","",OFFSET('Sanitation Data'!$E$30,0,10*ROW('Sanitation Data'!E191)))</f>
        <v/>
      </c>
      <c r="CS197" s="276" t="str">
        <f ca="true">+IF(OFFSET('Sanitation Data'!$E$31,0,10*ROW('Sanitation Data'!E191))="","",OFFSET('Sanitation Data'!$E$31,0,10*ROW('Sanitation Data'!E191)))</f>
        <v/>
      </c>
      <c r="CT197" s="276" t="str">
        <f ca="true">+IF(OFFSET('Sanitation Data'!$E$32,0,10*ROW('Sanitation Data'!E191))="","",OFFSET('Sanitation Data'!$E$32,0,10*ROW('Sanitation Data'!E191)))</f>
        <v/>
      </c>
      <c r="CU197" s="276" t="str">
        <f ca="true">+IF(OFFSET('Sanitation Data'!$F$28,0,10*ROW('Sanitation Data'!F191))="","",OFFSET('Sanitation Data'!$F$28,0,10*ROW('Sanitation Data'!F191)))</f>
        <v/>
      </c>
      <c r="CV197" s="276" t="str">
        <f ca="true">+IF(OFFSET('Sanitation Data'!$F$29,0,10*ROW('Sanitation Data'!F191))="","",OFFSET('Sanitation Data'!$F$29,0,10*ROW('Sanitation Data'!F191)))</f>
        <v/>
      </c>
      <c r="CW197" s="276" t="str">
        <f ca="true">+IF(OFFSET('Sanitation Data'!$F$30,0,10*ROW('Sanitation Data'!F191))="","",OFFSET('Sanitation Data'!$F$30,0,10*ROW('Sanitation Data'!F191)))</f>
        <v/>
      </c>
      <c r="CX197" s="276" t="str">
        <f ca="true">+IF(OFFSET('Sanitation Data'!$F$31,0,10*ROW('Sanitation Data'!F191))="","",OFFSET('Sanitation Data'!$F$31,0,10*ROW('Sanitation Data'!F191)))</f>
        <v/>
      </c>
      <c r="CY197" s="276" t="str">
        <f ca="true">+IF(OFFSET('Sanitation Data'!$F$32,0,10*ROW('Sanitation Data'!F191))="","",OFFSET('Sanitation Data'!$F$32,0,10*ROW('Sanitation Data'!F191)))</f>
        <v/>
      </c>
      <c r="CZ197" s="276" t="str">
        <f ca="true">+IF(OFFSET('Sanitation Data'!$G$28,0,10*ROW('Sanitation Data'!G191))="","",OFFSET('Sanitation Data'!$G$28,0,10*ROW('Sanitation Data'!G191)))</f>
        <v/>
      </c>
      <c r="DA197" s="276" t="str">
        <f ca="true">+IF(OFFSET('Sanitation Data'!$G$29,0,10*ROW('Sanitation Data'!G191))="","",OFFSET('Sanitation Data'!$G$29,0,10*ROW('Sanitation Data'!G191)))</f>
        <v/>
      </c>
      <c r="DB197" s="276" t="str">
        <f ca="true">+IF(OFFSET('Sanitation Data'!$G$30,0,10*ROW('Sanitation Data'!G191))="","",OFFSET('Sanitation Data'!$G$30,0,10*ROW('Sanitation Data'!G191)))</f>
        <v/>
      </c>
      <c r="DC197" s="276" t="str">
        <f ca="true">+IF(OFFSET('Sanitation Data'!$G$31,0,10*ROW('Sanitation Data'!G191))="","",OFFSET('Sanitation Data'!$G$31,0,10*ROW('Sanitation Data'!G191)))</f>
        <v/>
      </c>
      <c r="DD197" s="276" t="str">
        <f ca="true">+IF(OFFSET('Sanitation Data'!$G$32,0,10*ROW('Sanitation Data'!G191))="","",OFFSET('Sanitation Data'!$G$32,0,10*ROW('Sanitation Data'!G191)))</f>
        <v/>
      </c>
      <c r="DE197" s="276" t="str">
        <f ca="true">+IF(OFFSET('Sanitation Data'!$H$28,0,10*ROW('Sanitation Data'!H191))="","",OFFSET('Sanitation Data'!$H$28,0,10*ROW('Sanitation Data'!H191)))</f>
        <v/>
      </c>
      <c r="DF197" s="276" t="str">
        <f ca="true">+IF(OFFSET('Sanitation Data'!$H$29,0,10*ROW('Sanitation Data'!H191))="","",OFFSET('Sanitation Data'!$H$29,0,10*ROW('Sanitation Data'!H191)))</f>
        <v/>
      </c>
      <c r="DG197" s="276" t="str">
        <f ca="true">+IF(OFFSET('Sanitation Data'!$H$30,0,10*ROW('Sanitation Data'!H191))="","",OFFSET('Sanitation Data'!$H$30,0,10*ROW('Sanitation Data'!H191)))</f>
        <v/>
      </c>
      <c r="DH197" s="276" t="str">
        <f ca="true">+IF(OFFSET('Sanitation Data'!$H$31,0,10*ROW('Sanitation Data'!H191))="","",OFFSET('Sanitation Data'!$H$31,0,10*ROW('Sanitation Data'!H191)))</f>
        <v/>
      </c>
      <c r="DI197" s="276" t="str">
        <f ca="true">+IF(OFFSET('Sanitation Data'!$H$32,0,10*ROW('Sanitation Data'!H191))="","",OFFSET('Sanitation Data'!$H$32,0,10*ROW('Sanitation Data'!H191)))</f>
        <v/>
      </c>
      <c r="DJ197" s="276" t="str">
        <f ca="true">+IF(OFFSET('Sanitation Data'!$I$28,0,10*ROW('Sanitation Data'!I191))="","",OFFSET('Sanitation Data'!$I$28,0,10*ROW('Sanitation Data'!I191)))</f>
        <v/>
      </c>
      <c r="DK197" s="276" t="str">
        <f ca="true">+IF(OFFSET('Sanitation Data'!$I$29,0,10*ROW('Sanitation Data'!I191))="","",OFFSET('Sanitation Data'!$I$29,0,10*ROW('Sanitation Data'!I191)))</f>
        <v/>
      </c>
      <c r="DL197" s="276" t="str">
        <f ca="true">+IF(OFFSET('Sanitation Data'!$I$30,0,10*ROW('Sanitation Data'!I191))="","",OFFSET('Sanitation Data'!$I$30,0,10*ROW('Sanitation Data'!I191)))</f>
        <v/>
      </c>
      <c r="DM197" s="276" t="str">
        <f ca="true">+IF(OFFSET('Sanitation Data'!$I$31,0,10*ROW('Sanitation Data'!I191))="","",OFFSET('Sanitation Data'!$I$31,0,10*ROW('Sanitation Data'!I191)))</f>
        <v/>
      </c>
      <c r="DN197" s="276" t="str">
        <f ca="true">+IF(OFFSET('Sanitation Data'!$I$32,0,10*ROW('Sanitation Data'!I191))="","",OFFSET('Sanitation Data'!$I$32,0,10*ROW('Sanitation Data'!I191)))</f>
        <v/>
      </c>
      <c r="DO197" s="276" t="str">
        <f ca="true">+IF(OFFSET('Hygiene Data'!$D$11,0,10*ROW('Hygiene Data'!D191))="","",OFFSET('Hygiene Data'!$D$11,0,10*ROW('Hygiene Data'!D191)))</f>
        <v/>
      </c>
      <c r="DP197" s="276" t="str">
        <f ca="true">+IF(OFFSET('Hygiene Data'!$D$12,0,10*ROW('Hygiene Data'!D191))="","",OFFSET('Hygiene Data'!$D$12,0,10*ROW('Hygiene Data'!D191)))</f>
        <v/>
      </c>
      <c r="DQ197" s="276" t="str">
        <f ca="true">+IF(OFFSET('Hygiene Data'!$D$13,0,10*ROW('Hygiene Data'!D191))="","",OFFSET('Hygiene Data'!$D$13,0,10*ROW('Hygiene Data'!D191)))</f>
        <v/>
      </c>
      <c r="DR197" s="276" t="str">
        <f ca="true">+IF(OFFSET('Hygiene Data'!$E$11,0,10*ROW('Hygiene Data'!E191))="","",OFFSET('Hygiene Data'!$E$11,0,10*ROW('Hygiene Data'!E191)))</f>
        <v/>
      </c>
      <c r="DS197" s="276" t="str">
        <f ca="true">+IF(OFFSET('Hygiene Data'!$E$12,0,10*ROW('Hygiene Data'!E191))="","",OFFSET('Hygiene Data'!$E$12,0,10*ROW('Hygiene Data'!E191)))</f>
        <v/>
      </c>
      <c r="DT197" s="276" t="str">
        <f ca="true">+IF(OFFSET('Hygiene Data'!$E$13,0,10*ROW('Hygiene Data'!E191))="","",OFFSET('Hygiene Data'!$E$13,0,10*ROW('Hygiene Data'!E191)))</f>
        <v/>
      </c>
      <c r="DU197" s="276" t="str">
        <f ca="true">+IF(OFFSET('Hygiene Data'!$F$11,0,10*ROW('Hygiene Data'!F191))="","",OFFSET('Hygiene Data'!$F$11,0,10*ROW('Hygiene Data'!F191)))</f>
        <v/>
      </c>
      <c r="DV197" s="276" t="str">
        <f ca="true">+IF(OFFSET('Hygiene Data'!$F$12,0,10*ROW('Hygiene Data'!F191))="","",OFFSET('Hygiene Data'!$F$12,0,10*ROW('Hygiene Data'!F191)))</f>
        <v/>
      </c>
      <c r="DW197" s="276" t="str">
        <f ca="true">+IF(OFFSET('Hygiene Data'!$F$13,0,10*ROW('Hygiene Data'!F191))="","",OFFSET('Hygiene Data'!$F$13,0,10*ROW('Hygiene Data'!F191)))</f>
        <v/>
      </c>
      <c r="DX197" s="276" t="str">
        <f ca="true">+IF(OFFSET('Hygiene Data'!$G$11,0,10*ROW('Hygiene Data'!G191))="","",OFFSET('Hygiene Data'!$G$11,0,10*ROW('Hygiene Data'!G191)))</f>
        <v/>
      </c>
      <c r="DY197" s="276" t="str">
        <f ca="true">+IF(OFFSET('Hygiene Data'!$G$12,0,10*ROW('Hygiene Data'!G191))="","",OFFSET('Hygiene Data'!$G$12,0,10*ROW('Hygiene Data'!G191)))</f>
        <v/>
      </c>
      <c r="DZ197" s="276" t="str">
        <f ca="true">+IF(OFFSET('Hygiene Data'!$G$13,0,10*ROW('Hygiene Data'!G191))="","",OFFSET('Hygiene Data'!$G$13,0,10*ROW('Hygiene Data'!G191)))</f>
        <v/>
      </c>
      <c r="EA197" s="276" t="str">
        <f ca="true">+IF(OFFSET('Hygiene Data'!$H$11,0,10*ROW('Hygiene Data'!H191))="","",OFFSET('Hygiene Data'!$H$11,0,10*ROW('Hygiene Data'!H191)))</f>
        <v/>
      </c>
      <c r="EB197" s="276" t="str">
        <f ca="true">+IF(OFFSET('Hygiene Data'!$H$12,0,10*ROW('Hygiene Data'!H191))="","",OFFSET('Hygiene Data'!$H$12,0,10*ROW('Hygiene Data'!H191)))</f>
        <v/>
      </c>
      <c r="EC197" s="276" t="str">
        <f ca="true">+IF(OFFSET('Hygiene Data'!$H$13,0,10*ROW('Hygiene Data'!H191))="","",OFFSET('Hygiene Data'!$H$13,0,10*ROW('Hygiene Data'!H191)))</f>
        <v/>
      </c>
      <c r="ED197" s="276" t="str">
        <f ca="true">+IF(OFFSET('Hygiene Data'!$I$11,0,10*ROW('Hygiene Data'!I191))="","",OFFSET('Hygiene Data'!$I$11,0,10*ROW('Hygiene Data'!I191)))</f>
        <v/>
      </c>
      <c r="EE197" s="276" t="str">
        <f ca="true">+IF(OFFSET('Hygiene Data'!$I$12,0,10*ROW('Hygiene Data'!I191))="","",OFFSET('Hygiene Data'!$I$12,0,10*ROW('Hygiene Data'!I191)))</f>
        <v/>
      </c>
      <c r="EF197" s="276"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2"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6"/>
      <c r="BS198" s="276" t="str">
        <f ca="true">+IF(OFFSET('Water Data'!$D$27,0,10*ROW('Water Data'!D192))="","",OFFSET('Water Data'!$D$27,0,10*ROW('Water Data'!D192)))</f>
        <v/>
      </c>
      <c r="BT198" s="276" t="str">
        <f ca="true">+IF(OFFSET('Water Data'!$D$28,0,10*ROW('Water Data'!D192))="","",OFFSET('Water Data'!$D$28,0,10*ROW('Water Data'!D192)))</f>
        <v/>
      </c>
      <c r="BU198" s="276" t="str">
        <f ca="true">+IF(OFFSET('Water Data'!$D$29,0,10*ROW('Water Data'!D192))="","",OFFSET('Water Data'!$D$29,0,10*ROW('Water Data'!D192)))</f>
        <v/>
      </c>
      <c r="BV198" s="276" t="str">
        <f ca="true">+IF(OFFSET('Water Data'!$E$27,0,10*ROW('Water Data'!E192))="","",OFFSET('Water Data'!$E$27,0,10*ROW('Water Data'!E192)))</f>
        <v/>
      </c>
      <c r="BW198" s="276" t="str">
        <f ca="true">+IF(OFFSET('Water Data'!$E$28,0,10*ROW('Water Data'!E192))="","",OFFSET('Water Data'!$E$28,0,10*ROW('Water Data'!E192)))</f>
        <v/>
      </c>
      <c r="BX198" s="276" t="str">
        <f ca="true">+IF(OFFSET('Water Data'!$E$29,0,10*ROW('Water Data'!E192))="","",OFFSET('Water Data'!$E$29,0,10*ROW('Water Data'!E192)))</f>
        <v/>
      </c>
      <c r="BY198" s="276" t="str">
        <f ca="true">+IF(OFFSET('Water Data'!$F$27,0,10*ROW('Water Data'!F192))="","",OFFSET('Water Data'!$F$27,0,10*ROW('Water Data'!F192)))</f>
        <v/>
      </c>
      <c r="BZ198" s="276" t="str">
        <f ca="true">+IF(OFFSET('Water Data'!$F$28,0,10*ROW('Water Data'!F192))="","",OFFSET('Water Data'!$F$28,0,10*ROW('Water Data'!F192)))</f>
        <v/>
      </c>
      <c r="CA198" s="276" t="str">
        <f ca="true">+IF(OFFSET('Water Data'!$F$29,0,10*ROW('Water Data'!F192))="","",OFFSET('Water Data'!$F$29,0,10*ROW('Water Data'!F192)))</f>
        <v/>
      </c>
      <c r="CB198" s="276" t="str">
        <f ca="true">+IF(OFFSET('Water Data'!$G$27,0,10*ROW('Water Data'!G192))="","",OFFSET('Water Data'!$G$27,0,10*ROW('Water Data'!G192)))</f>
        <v/>
      </c>
      <c r="CC198" s="276" t="str">
        <f ca="true">+IF(OFFSET('Water Data'!$G$28,0,10*ROW('Water Data'!G192))="","",OFFSET('Water Data'!$G$28,0,10*ROW('Water Data'!G192)))</f>
        <v/>
      </c>
      <c r="CD198" s="276" t="str">
        <f ca="true">+IF(OFFSET('Water Data'!$G$29,0,10*ROW('Water Data'!G192))="","",OFFSET('Water Data'!$G$29,0,10*ROW('Water Data'!G192)))</f>
        <v/>
      </c>
      <c r="CE198" s="276" t="str">
        <f ca="true">+IF(OFFSET('Water Data'!$H$27,0,10*ROW('Water Data'!H192))="","",OFFSET('Water Data'!$H$27,0,10*ROW('Water Data'!H192)))</f>
        <v/>
      </c>
      <c r="CF198" s="276" t="str">
        <f ca="true">+IF(OFFSET('Water Data'!$H$28,0,10*ROW('Water Data'!H192))="","",OFFSET('Water Data'!$H$28,0,10*ROW('Water Data'!H192)))</f>
        <v/>
      </c>
      <c r="CG198" s="276" t="str">
        <f ca="true">+IF(OFFSET('Water Data'!$H$29,0,10*ROW('Water Data'!H192))="","",OFFSET('Water Data'!$H$29,0,10*ROW('Water Data'!H192)))</f>
        <v/>
      </c>
      <c r="CH198" s="276" t="str">
        <f ca="true">+IF(OFFSET('Water Data'!$I$27,0,10*ROW('Water Data'!I192))="","",OFFSET('Water Data'!$I$27,0,10*ROW('Water Data'!I192)))</f>
        <v/>
      </c>
      <c r="CI198" s="276" t="str">
        <f ca="true">+IF(OFFSET('Water Data'!$I$28,0,10*ROW('Water Data'!I192))="","",OFFSET('Water Data'!$I$28,0,10*ROW('Water Data'!I192)))</f>
        <v/>
      </c>
      <c r="CJ198" s="276" t="str">
        <f ca="true">+IF(OFFSET('Water Data'!$I$29,0,10*ROW('Water Data'!I192))="","",OFFSET('Water Data'!$I$29,0,10*ROW('Water Data'!I192)))</f>
        <v/>
      </c>
      <c r="CK198" s="276" t="str">
        <f ca="true">+IF(OFFSET('Sanitation Data'!$D$28,0,10*ROW('Sanitation Data'!D192))="","",OFFSET('Sanitation Data'!$D$28,0,10*ROW('Sanitation Data'!D192)))</f>
        <v/>
      </c>
      <c r="CL198" s="276" t="str">
        <f ca="true">+IF(OFFSET('Sanitation Data'!$D$29,0,10*ROW('Sanitation Data'!D192))="","",OFFSET('Sanitation Data'!$D$29,0,10*ROW('Sanitation Data'!D192)))</f>
        <v/>
      </c>
      <c r="CM198" s="276" t="str">
        <f ca="true">+IF(OFFSET('Sanitation Data'!$D$30,0,10*ROW('Sanitation Data'!D192))="","",OFFSET('Sanitation Data'!$D$30,0,10*ROW('Sanitation Data'!D192)))</f>
        <v/>
      </c>
      <c r="CN198" s="276" t="str">
        <f ca="true">+IF(OFFSET('Sanitation Data'!$D$31,0,10*ROW('Sanitation Data'!D192))="","",OFFSET('Sanitation Data'!$D$31,0,10*ROW('Sanitation Data'!D192)))</f>
        <v/>
      </c>
      <c r="CO198" s="276" t="str">
        <f ca="true">+IF(OFFSET('Sanitation Data'!$D$32,0,10*ROW('Sanitation Data'!D192))="","",OFFSET('Sanitation Data'!$D$32,0,10*ROW('Sanitation Data'!D192)))</f>
        <v/>
      </c>
      <c r="CP198" s="276" t="str">
        <f ca="true">+IF(OFFSET('Sanitation Data'!$E$28,0,10*ROW('Sanitation Data'!E192))="","",OFFSET('Sanitation Data'!$E$28,0,10*ROW('Sanitation Data'!E192)))</f>
        <v/>
      </c>
      <c r="CQ198" s="276" t="str">
        <f ca="true">+IF(OFFSET('Sanitation Data'!$E$29,0,10*ROW('Sanitation Data'!E192))="","",OFFSET('Sanitation Data'!$E$29,0,10*ROW('Sanitation Data'!E192)))</f>
        <v/>
      </c>
      <c r="CR198" s="276" t="str">
        <f ca="true">+IF(OFFSET('Sanitation Data'!$E$30,0,10*ROW('Sanitation Data'!E192))="","",OFFSET('Sanitation Data'!$E$30,0,10*ROW('Sanitation Data'!E192)))</f>
        <v/>
      </c>
      <c r="CS198" s="276" t="str">
        <f ca="true">+IF(OFFSET('Sanitation Data'!$E$31,0,10*ROW('Sanitation Data'!E192))="","",OFFSET('Sanitation Data'!$E$31,0,10*ROW('Sanitation Data'!E192)))</f>
        <v/>
      </c>
      <c r="CT198" s="276" t="str">
        <f ca="true">+IF(OFFSET('Sanitation Data'!$E$32,0,10*ROW('Sanitation Data'!E192))="","",OFFSET('Sanitation Data'!$E$32,0,10*ROW('Sanitation Data'!E192)))</f>
        <v/>
      </c>
      <c r="CU198" s="276" t="str">
        <f ca="true">+IF(OFFSET('Sanitation Data'!$F$28,0,10*ROW('Sanitation Data'!F192))="","",OFFSET('Sanitation Data'!$F$28,0,10*ROW('Sanitation Data'!F192)))</f>
        <v/>
      </c>
      <c r="CV198" s="276" t="str">
        <f ca="true">+IF(OFFSET('Sanitation Data'!$F$29,0,10*ROW('Sanitation Data'!F192))="","",OFFSET('Sanitation Data'!$F$29,0,10*ROW('Sanitation Data'!F192)))</f>
        <v/>
      </c>
      <c r="CW198" s="276" t="str">
        <f ca="true">+IF(OFFSET('Sanitation Data'!$F$30,0,10*ROW('Sanitation Data'!F192))="","",OFFSET('Sanitation Data'!$F$30,0,10*ROW('Sanitation Data'!F192)))</f>
        <v/>
      </c>
      <c r="CX198" s="276" t="str">
        <f ca="true">+IF(OFFSET('Sanitation Data'!$F$31,0,10*ROW('Sanitation Data'!F192))="","",OFFSET('Sanitation Data'!$F$31,0,10*ROW('Sanitation Data'!F192)))</f>
        <v/>
      </c>
      <c r="CY198" s="276" t="str">
        <f ca="true">+IF(OFFSET('Sanitation Data'!$F$32,0,10*ROW('Sanitation Data'!F192))="","",OFFSET('Sanitation Data'!$F$32,0,10*ROW('Sanitation Data'!F192)))</f>
        <v/>
      </c>
      <c r="CZ198" s="276" t="str">
        <f ca="true">+IF(OFFSET('Sanitation Data'!$G$28,0,10*ROW('Sanitation Data'!G192))="","",OFFSET('Sanitation Data'!$G$28,0,10*ROW('Sanitation Data'!G192)))</f>
        <v/>
      </c>
      <c r="DA198" s="276" t="str">
        <f ca="true">+IF(OFFSET('Sanitation Data'!$G$29,0,10*ROW('Sanitation Data'!G192))="","",OFFSET('Sanitation Data'!$G$29,0,10*ROW('Sanitation Data'!G192)))</f>
        <v/>
      </c>
      <c r="DB198" s="276" t="str">
        <f ca="true">+IF(OFFSET('Sanitation Data'!$G$30,0,10*ROW('Sanitation Data'!G192))="","",OFFSET('Sanitation Data'!$G$30,0,10*ROW('Sanitation Data'!G192)))</f>
        <v/>
      </c>
      <c r="DC198" s="276" t="str">
        <f ca="true">+IF(OFFSET('Sanitation Data'!$G$31,0,10*ROW('Sanitation Data'!G192))="","",OFFSET('Sanitation Data'!$G$31,0,10*ROW('Sanitation Data'!G192)))</f>
        <v/>
      </c>
      <c r="DD198" s="276" t="str">
        <f ca="true">+IF(OFFSET('Sanitation Data'!$G$32,0,10*ROW('Sanitation Data'!G192))="","",OFFSET('Sanitation Data'!$G$32,0,10*ROW('Sanitation Data'!G192)))</f>
        <v/>
      </c>
      <c r="DE198" s="276" t="str">
        <f ca="true">+IF(OFFSET('Sanitation Data'!$H$28,0,10*ROW('Sanitation Data'!H192))="","",OFFSET('Sanitation Data'!$H$28,0,10*ROW('Sanitation Data'!H192)))</f>
        <v/>
      </c>
      <c r="DF198" s="276" t="str">
        <f ca="true">+IF(OFFSET('Sanitation Data'!$H$29,0,10*ROW('Sanitation Data'!H192))="","",OFFSET('Sanitation Data'!$H$29,0,10*ROW('Sanitation Data'!H192)))</f>
        <v/>
      </c>
      <c r="DG198" s="276" t="str">
        <f ca="true">+IF(OFFSET('Sanitation Data'!$H$30,0,10*ROW('Sanitation Data'!H192))="","",OFFSET('Sanitation Data'!$H$30,0,10*ROW('Sanitation Data'!H192)))</f>
        <v/>
      </c>
      <c r="DH198" s="276" t="str">
        <f ca="true">+IF(OFFSET('Sanitation Data'!$H$31,0,10*ROW('Sanitation Data'!H192))="","",OFFSET('Sanitation Data'!$H$31,0,10*ROW('Sanitation Data'!H192)))</f>
        <v/>
      </c>
      <c r="DI198" s="276" t="str">
        <f ca="true">+IF(OFFSET('Sanitation Data'!$H$32,0,10*ROW('Sanitation Data'!H192))="","",OFFSET('Sanitation Data'!$H$32,0,10*ROW('Sanitation Data'!H192)))</f>
        <v/>
      </c>
      <c r="DJ198" s="276" t="str">
        <f ca="true">+IF(OFFSET('Sanitation Data'!$I$28,0,10*ROW('Sanitation Data'!I192))="","",OFFSET('Sanitation Data'!$I$28,0,10*ROW('Sanitation Data'!I192)))</f>
        <v/>
      </c>
      <c r="DK198" s="276" t="str">
        <f ca="true">+IF(OFFSET('Sanitation Data'!$I$29,0,10*ROW('Sanitation Data'!I192))="","",OFFSET('Sanitation Data'!$I$29,0,10*ROW('Sanitation Data'!I192)))</f>
        <v/>
      </c>
      <c r="DL198" s="276" t="str">
        <f ca="true">+IF(OFFSET('Sanitation Data'!$I$30,0,10*ROW('Sanitation Data'!I192))="","",OFFSET('Sanitation Data'!$I$30,0,10*ROW('Sanitation Data'!I192)))</f>
        <v/>
      </c>
      <c r="DM198" s="276" t="str">
        <f ca="true">+IF(OFFSET('Sanitation Data'!$I$31,0,10*ROW('Sanitation Data'!I192))="","",OFFSET('Sanitation Data'!$I$31,0,10*ROW('Sanitation Data'!I192)))</f>
        <v/>
      </c>
      <c r="DN198" s="276" t="str">
        <f ca="true">+IF(OFFSET('Sanitation Data'!$I$32,0,10*ROW('Sanitation Data'!I192))="","",OFFSET('Sanitation Data'!$I$32,0,10*ROW('Sanitation Data'!I192)))</f>
        <v/>
      </c>
      <c r="DO198" s="276" t="str">
        <f ca="true">+IF(OFFSET('Hygiene Data'!$D$11,0,10*ROW('Hygiene Data'!D192))="","",OFFSET('Hygiene Data'!$D$11,0,10*ROW('Hygiene Data'!D192)))</f>
        <v/>
      </c>
      <c r="DP198" s="276" t="str">
        <f ca="true">+IF(OFFSET('Hygiene Data'!$D$12,0,10*ROW('Hygiene Data'!D192))="","",OFFSET('Hygiene Data'!$D$12,0,10*ROW('Hygiene Data'!D192)))</f>
        <v/>
      </c>
      <c r="DQ198" s="276" t="str">
        <f ca="true">+IF(OFFSET('Hygiene Data'!$D$13,0,10*ROW('Hygiene Data'!D192))="","",OFFSET('Hygiene Data'!$D$13,0,10*ROW('Hygiene Data'!D192)))</f>
        <v/>
      </c>
      <c r="DR198" s="276" t="str">
        <f ca="true">+IF(OFFSET('Hygiene Data'!$E$11,0,10*ROW('Hygiene Data'!E192))="","",OFFSET('Hygiene Data'!$E$11,0,10*ROW('Hygiene Data'!E192)))</f>
        <v/>
      </c>
      <c r="DS198" s="276" t="str">
        <f ca="true">+IF(OFFSET('Hygiene Data'!$E$12,0,10*ROW('Hygiene Data'!E192))="","",OFFSET('Hygiene Data'!$E$12,0,10*ROW('Hygiene Data'!E192)))</f>
        <v/>
      </c>
      <c r="DT198" s="276" t="str">
        <f ca="true">+IF(OFFSET('Hygiene Data'!$E$13,0,10*ROW('Hygiene Data'!E192))="","",OFFSET('Hygiene Data'!$E$13,0,10*ROW('Hygiene Data'!E192)))</f>
        <v/>
      </c>
      <c r="DU198" s="276" t="str">
        <f ca="true">+IF(OFFSET('Hygiene Data'!$F$11,0,10*ROW('Hygiene Data'!F192))="","",OFFSET('Hygiene Data'!$F$11,0,10*ROW('Hygiene Data'!F192)))</f>
        <v/>
      </c>
      <c r="DV198" s="276" t="str">
        <f ca="true">+IF(OFFSET('Hygiene Data'!$F$12,0,10*ROW('Hygiene Data'!F192))="","",OFFSET('Hygiene Data'!$F$12,0,10*ROW('Hygiene Data'!F192)))</f>
        <v/>
      </c>
      <c r="DW198" s="276" t="str">
        <f ca="true">+IF(OFFSET('Hygiene Data'!$F$13,0,10*ROW('Hygiene Data'!F192))="","",OFFSET('Hygiene Data'!$F$13,0,10*ROW('Hygiene Data'!F192)))</f>
        <v/>
      </c>
      <c r="DX198" s="276" t="str">
        <f ca="true">+IF(OFFSET('Hygiene Data'!$G$11,0,10*ROW('Hygiene Data'!G192))="","",OFFSET('Hygiene Data'!$G$11,0,10*ROW('Hygiene Data'!G192)))</f>
        <v/>
      </c>
      <c r="DY198" s="276" t="str">
        <f ca="true">+IF(OFFSET('Hygiene Data'!$G$12,0,10*ROW('Hygiene Data'!G192))="","",OFFSET('Hygiene Data'!$G$12,0,10*ROW('Hygiene Data'!G192)))</f>
        <v/>
      </c>
      <c r="DZ198" s="276" t="str">
        <f ca="true">+IF(OFFSET('Hygiene Data'!$G$13,0,10*ROW('Hygiene Data'!G192))="","",OFFSET('Hygiene Data'!$G$13,0,10*ROW('Hygiene Data'!G192)))</f>
        <v/>
      </c>
      <c r="EA198" s="276" t="str">
        <f ca="true">+IF(OFFSET('Hygiene Data'!$H$11,0,10*ROW('Hygiene Data'!H192))="","",OFFSET('Hygiene Data'!$H$11,0,10*ROW('Hygiene Data'!H192)))</f>
        <v/>
      </c>
      <c r="EB198" s="276" t="str">
        <f ca="true">+IF(OFFSET('Hygiene Data'!$H$12,0,10*ROW('Hygiene Data'!H192))="","",OFFSET('Hygiene Data'!$H$12,0,10*ROW('Hygiene Data'!H192)))</f>
        <v/>
      </c>
      <c r="EC198" s="276" t="str">
        <f ca="true">+IF(OFFSET('Hygiene Data'!$H$13,0,10*ROW('Hygiene Data'!H192))="","",OFFSET('Hygiene Data'!$H$13,0,10*ROW('Hygiene Data'!H192)))</f>
        <v/>
      </c>
      <c r="ED198" s="276" t="str">
        <f ca="true">+IF(OFFSET('Hygiene Data'!$I$11,0,10*ROW('Hygiene Data'!I192))="","",OFFSET('Hygiene Data'!$I$11,0,10*ROW('Hygiene Data'!I192)))</f>
        <v/>
      </c>
      <c r="EE198" s="276" t="str">
        <f ca="true">+IF(OFFSET('Hygiene Data'!$I$12,0,10*ROW('Hygiene Data'!I192))="","",OFFSET('Hygiene Data'!$I$12,0,10*ROW('Hygiene Data'!I192)))</f>
        <v/>
      </c>
      <c r="EF198" s="276"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2"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6"/>
      <c r="BS199" s="276" t="str">
        <f ca="true">+IF(OFFSET('Water Data'!$D$27,0,10*ROW('Water Data'!D193))="","",OFFSET('Water Data'!$D$27,0,10*ROW('Water Data'!D193)))</f>
        <v/>
      </c>
      <c r="BT199" s="276" t="str">
        <f ca="true">+IF(OFFSET('Water Data'!$D$28,0,10*ROW('Water Data'!D193))="","",OFFSET('Water Data'!$D$28,0,10*ROW('Water Data'!D193)))</f>
        <v/>
      </c>
      <c r="BU199" s="276" t="str">
        <f ca="true">+IF(OFFSET('Water Data'!$D$29,0,10*ROW('Water Data'!D193))="","",OFFSET('Water Data'!$D$29,0,10*ROW('Water Data'!D193)))</f>
        <v/>
      </c>
      <c r="BV199" s="276" t="str">
        <f ca="true">+IF(OFFSET('Water Data'!$E$27,0,10*ROW('Water Data'!E193))="","",OFFSET('Water Data'!$E$27,0,10*ROW('Water Data'!E193)))</f>
        <v/>
      </c>
      <c r="BW199" s="276" t="str">
        <f ca="true">+IF(OFFSET('Water Data'!$E$28,0,10*ROW('Water Data'!E193))="","",OFFSET('Water Data'!$E$28,0,10*ROW('Water Data'!E193)))</f>
        <v/>
      </c>
      <c r="BX199" s="276" t="str">
        <f ca="true">+IF(OFFSET('Water Data'!$E$29,0,10*ROW('Water Data'!E193))="","",OFFSET('Water Data'!$E$29,0,10*ROW('Water Data'!E193)))</f>
        <v/>
      </c>
      <c r="BY199" s="276" t="str">
        <f ca="true">+IF(OFFSET('Water Data'!$F$27,0,10*ROW('Water Data'!F193))="","",OFFSET('Water Data'!$F$27,0,10*ROW('Water Data'!F193)))</f>
        <v/>
      </c>
      <c r="BZ199" s="276" t="str">
        <f ca="true">+IF(OFFSET('Water Data'!$F$28,0,10*ROW('Water Data'!F193))="","",OFFSET('Water Data'!$F$28,0,10*ROW('Water Data'!F193)))</f>
        <v/>
      </c>
      <c r="CA199" s="276" t="str">
        <f ca="true">+IF(OFFSET('Water Data'!$F$29,0,10*ROW('Water Data'!F193))="","",OFFSET('Water Data'!$F$29,0,10*ROW('Water Data'!F193)))</f>
        <v/>
      </c>
      <c r="CB199" s="276" t="str">
        <f ca="true">+IF(OFFSET('Water Data'!$G$27,0,10*ROW('Water Data'!G193))="","",OFFSET('Water Data'!$G$27,0,10*ROW('Water Data'!G193)))</f>
        <v/>
      </c>
      <c r="CC199" s="276" t="str">
        <f ca="true">+IF(OFFSET('Water Data'!$G$28,0,10*ROW('Water Data'!G193))="","",OFFSET('Water Data'!$G$28,0,10*ROW('Water Data'!G193)))</f>
        <v/>
      </c>
      <c r="CD199" s="276" t="str">
        <f ca="true">+IF(OFFSET('Water Data'!$G$29,0,10*ROW('Water Data'!G193))="","",OFFSET('Water Data'!$G$29,0,10*ROW('Water Data'!G193)))</f>
        <v/>
      </c>
      <c r="CE199" s="276" t="str">
        <f ca="true">+IF(OFFSET('Water Data'!$H$27,0,10*ROW('Water Data'!H193))="","",OFFSET('Water Data'!$H$27,0,10*ROW('Water Data'!H193)))</f>
        <v/>
      </c>
      <c r="CF199" s="276" t="str">
        <f ca="true">+IF(OFFSET('Water Data'!$H$28,0,10*ROW('Water Data'!H193))="","",OFFSET('Water Data'!$H$28,0,10*ROW('Water Data'!H193)))</f>
        <v/>
      </c>
      <c r="CG199" s="276" t="str">
        <f ca="true">+IF(OFFSET('Water Data'!$H$29,0,10*ROW('Water Data'!H193))="","",OFFSET('Water Data'!$H$29,0,10*ROW('Water Data'!H193)))</f>
        <v/>
      </c>
      <c r="CH199" s="276" t="str">
        <f ca="true">+IF(OFFSET('Water Data'!$I$27,0,10*ROW('Water Data'!I193))="","",OFFSET('Water Data'!$I$27,0,10*ROW('Water Data'!I193)))</f>
        <v/>
      </c>
      <c r="CI199" s="276" t="str">
        <f ca="true">+IF(OFFSET('Water Data'!$I$28,0,10*ROW('Water Data'!I193))="","",OFFSET('Water Data'!$I$28,0,10*ROW('Water Data'!I193)))</f>
        <v/>
      </c>
      <c r="CJ199" s="276" t="str">
        <f ca="true">+IF(OFFSET('Water Data'!$I$29,0,10*ROW('Water Data'!I193))="","",OFFSET('Water Data'!$I$29,0,10*ROW('Water Data'!I193)))</f>
        <v/>
      </c>
      <c r="CK199" s="276" t="str">
        <f ca="true">+IF(OFFSET('Sanitation Data'!$D$28,0,10*ROW('Sanitation Data'!D193))="","",OFFSET('Sanitation Data'!$D$28,0,10*ROW('Sanitation Data'!D193)))</f>
        <v/>
      </c>
      <c r="CL199" s="276" t="str">
        <f ca="true">+IF(OFFSET('Sanitation Data'!$D$29,0,10*ROW('Sanitation Data'!D193))="","",OFFSET('Sanitation Data'!$D$29,0,10*ROW('Sanitation Data'!D193)))</f>
        <v/>
      </c>
      <c r="CM199" s="276" t="str">
        <f ca="true">+IF(OFFSET('Sanitation Data'!$D$30,0,10*ROW('Sanitation Data'!D193))="","",OFFSET('Sanitation Data'!$D$30,0,10*ROW('Sanitation Data'!D193)))</f>
        <v/>
      </c>
      <c r="CN199" s="276" t="str">
        <f ca="true">+IF(OFFSET('Sanitation Data'!$D$31,0,10*ROW('Sanitation Data'!D193))="","",OFFSET('Sanitation Data'!$D$31,0,10*ROW('Sanitation Data'!D193)))</f>
        <v/>
      </c>
      <c r="CO199" s="276" t="str">
        <f ca="true">+IF(OFFSET('Sanitation Data'!$D$32,0,10*ROW('Sanitation Data'!D193))="","",OFFSET('Sanitation Data'!$D$32,0,10*ROW('Sanitation Data'!D193)))</f>
        <v/>
      </c>
      <c r="CP199" s="276" t="str">
        <f ca="true">+IF(OFFSET('Sanitation Data'!$E$28,0,10*ROW('Sanitation Data'!E193))="","",OFFSET('Sanitation Data'!$E$28,0,10*ROW('Sanitation Data'!E193)))</f>
        <v/>
      </c>
      <c r="CQ199" s="276" t="str">
        <f ca="true">+IF(OFFSET('Sanitation Data'!$E$29,0,10*ROW('Sanitation Data'!E193))="","",OFFSET('Sanitation Data'!$E$29,0,10*ROW('Sanitation Data'!E193)))</f>
        <v/>
      </c>
      <c r="CR199" s="276" t="str">
        <f ca="true">+IF(OFFSET('Sanitation Data'!$E$30,0,10*ROW('Sanitation Data'!E193))="","",OFFSET('Sanitation Data'!$E$30,0,10*ROW('Sanitation Data'!E193)))</f>
        <v/>
      </c>
      <c r="CS199" s="276" t="str">
        <f ca="true">+IF(OFFSET('Sanitation Data'!$E$31,0,10*ROW('Sanitation Data'!E193))="","",OFFSET('Sanitation Data'!$E$31,0,10*ROW('Sanitation Data'!E193)))</f>
        <v/>
      </c>
      <c r="CT199" s="276" t="str">
        <f ca="true">+IF(OFFSET('Sanitation Data'!$E$32,0,10*ROW('Sanitation Data'!E193))="","",OFFSET('Sanitation Data'!$E$32,0,10*ROW('Sanitation Data'!E193)))</f>
        <v/>
      </c>
      <c r="CU199" s="276" t="str">
        <f ca="true">+IF(OFFSET('Sanitation Data'!$F$28,0,10*ROW('Sanitation Data'!F193))="","",OFFSET('Sanitation Data'!$F$28,0,10*ROW('Sanitation Data'!F193)))</f>
        <v/>
      </c>
      <c r="CV199" s="276" t="str">
        <f ca="true">+IF(OFFSET('Sanitation Data'!$F$29,0,10*ROW('Sanitation Data'!F193))="","",OFFSET('Sanitation Data'!$F$29,0,10*ROW('Sanitation Data'!F193)))</f>
        <v/>
      </c>
      <c r="CW199" s="276" t="str">
        <f ca="true">+IF(OFFSET('Sanitation Data'!$F$30,0,10*ROW('Sanitation Data'!F193))="","",OFFSET('Sanitation Data'!$F$30,0,10*ROW('Sanitation Data'!F193)))</f>
        <v/>
      </c>
      <c r="CX199" s="276" t="str">
        <f ca="true">+IF(OFFSET('Sanitation Data'!$F$31,0,10*ROW('Sanitation Data'!F193))="","",OFFSET('Sanitation Data'!$F$31,0,10*ROW('Sanitation Data'!F193)))</f>
        <v/>
      </c>
      <c r="CY199" s="276" t="str">
        <f ca="true">+IF(OFFSET('Sanitation Data'!$F$32,0,10*ROW('Sanitation Data'!F193))="","",OFFSET('Sanitation Data'!$F$32,0,10*ROW('Sanitation Data'!F193)))</f>
        <v/>
      </c>
      <c r="CZ199" s="276" t="str">
        <f ca="true">+IF(OFFSET('Sanitation Data'!$G$28,0,10*ROW('Sanitation Data'!G193))="","",OFFSET('Sanitation Data'!$G$28,0,10*ROW('Sanitation Data'!G193)))</f>
        <v/>
      </c>
      <c r="DA199" s="276" t="str">
        <f ca="true">+IF(OFFSET('Sanitation Data'!$G$29,0,10*ROW('Sanitation Data'!G193))="","",OFFSET('Sanitation Data'!$G$29,0,10*ROW('Sanitation Data'!G193)))</f>
        <v/>
      </c>
      <c r="DB199" s="276" t="str">
        <f ca="true">+IF(OFFSET('Sanitation Data'!$G$30,0,10*ROW('Sanitation Data'!G193))="","",OFFSET('Sanitation Data'!$G$30,0,10*ROW('Sanitation Data'!G193)))</f>
        <v/>
      </c>
      <c r="DC199" s="276" t="str">
        <f ca="true">+IF(OFFSET('Sanitation Data'!$G$31,0,10*ROW('Sanitation Data'!G193))="","",OFFSET('Sanitation Data'!$G$31,0,10*ROW('Sanitation Data'!G193)))</f>
        <v/>
      </c>
      <c r="DD199" s="276" t="str">
        <f ca="true">+IF(OFFSET('Sanitation Data'!$G$32,0,10*ROW('Sanitation Data'!G193))="","",OFFSET('Sanitation Data'!$G$32,0,10*ROW('Sanitation Data'!G193)))</f>
        <v/>
      </c>
      <c r="DE199" s="276" t="str">
        <f ca="true">+IF(OFFSET('Sanitation Data'!$H$28,0,10*ROW('Sanitation Data'!H193))="","",OFFSET('Sanitation Data'!$H$28,0,10*ROW('Sanitation Data'!H193)))</f>
        <v/>
      </c>
      <c r="DF199" s="276" t="str">
        <f ca="true">+IF(OFFSET('Sanitation Data'!$H$29,0,10*ROW('Sanitation Data'!H193))="","",OFFSET('Sanitation Data'!$H$29,0,10*ROW('Sanitation Data'!H193)))</f>
        <v/>
      </c>
      <c r="DG199" s="276" t="str">
        <f ca="true">+IF(OFFSET('Sanitation Data'!$H$30,0,10*ROW('Sanitation Data'!H193))="","",OFFSET('Sanitation Data'!$H$30,0,10*ROW('Sanitation Data'!H193)))</f>
        <v/>
      </c>
      <c r="DH199" s="276" t="str">
        <f ca="true">+IF(OFFSET('Sanitation Data'!$H$31,0,10*ROW('Sanitation Data'!H193))="","",OFFSET('Sanitation Data'!$H$31,0,10*ROW('Sanitation Data'!H193)))</f>
        <v/>
      </c>
      <c r="DI199" s="276" t="str">
        <f ca="true">+IF(OFFSET('Sanitation Data'!$H$32,0,10*ROW('Sanitation Data'!H193))="","",OFFSET('Sanitation Data'!$H$32,0,10*ROW('Sanitation Data'!H193)))</f>
        <v/>
      </c>
      <c r="DJ199" s="276" t="str">
        <f ca="true">+IF(OFFSET('Sanitation Data'!$I$28,0,10*ROW('Sanitation Data'!I193))="","",OFFSET('Sanitation Data'!$I$28,0,10*ROW('Sanitation Data'!I193)))</f>
        <v/>
      </c>
      <c r="DK199" s="276" t="str">
        <f ca="true">+IF(OFFSET('Sanitation Data'!$I$29,0,10*ROW('Sanitation Data'!I193))="","",OFFSET('Sanitation Data'!$I$29,0,10*ROW('Sanitation Data'!I193)))</f>
        <v/>
      </c>
      <c r="DL199" s="276" t="str">
        <f ca="true">+IF(OFFSET('Sanitation Data'!$I$30,0,10*ROW('Sanitation Data'!I193))="","",OFFSET('Sanitation Data'!$I$30,0,10*ROW('Sanitation Data'!I193)))</f>
        <v/>
      </c>
      <c r="DM199" s="276" t="str">
        <f ca="true">+IF(OFFSET('Sanitation Data'!$I$31,0,10*ROW('Sanitation Data'!I193))="","",OFFSET('Sanitation Data'!$I$31,0,10*ROW('Sanitation Data'!I193)))</f>
        <v/>
      </c>
      <c r="DN199" s="276" t="str">
        <f ca="true">+IF(OFFSET('Sanitation Data'!$I$32,0,10*ROW('Sanitation Data'!I193))="","",OFFSET('Sanitation Data'!$I$32,0,10*ROW('Sanitation Data'!I193)))</f>
        <v/>
      </c>
      <c r="DO199" s="276" t="str">
        <f ca="true">+IF(OFFSET('Hygiene Data'!$D$11,0,10*ROW('Hygiene Data'!D193))="","",OFFSET('Hygiene Data'!$D$11,0,10*ROW('Hygiene Data'!D193)))</f>
        <v/>
      </c>
      <c r="DP199" s="276" t="str">
        <f ca="true">+IF(OFFSET('Hygiene Data'!$D$12,0,10*ROW('Hygiene Data'!D193))="","",OFFSET('Hygiene Data'!$D$12,0,10*ROW('Hygiene Data'!D193)))</f>
        <v/>
      </c>
      <c r="DQ199" s="276" t="str">
        <f ca="true">+IF(OFFSET('Hygiene Data'!$D$13,0,10*ROW('Hygiene Data'!D193))="","",OFFSET('Hygiene Data'!$D$13,0,10*ROW('Hygiene Data'!D193)))</f>
        <v/>
      </c>
      <c r="DR199" s="276" t="str">
        <f ca="true">+IF(OFFSET('Hygiene Data'!$E$11,0,10*ROW('Hygiene Data'!E193))="","",OFFSET('Hygiene Data'!$E$11,0,10*ROW('Hygiene Data'!E193)))</f>
        <v/>
      </c>
      <c r="DS199" s="276" t="str">
        <f ca="true">+IF(OFFSET('Hygiene Data'!$E$12,0,10*ROW('Hygiene Data'!E193))="","",OFFSET('Hygiene Data'!$E$12,0,10*ROW('Hygiene Data'!E193)))</f>
        <v/>
      </c>
      <c r="DT199" s="276" t="str">
        <f ca="true">+IF(OFFSET('Hygiene Data'!$E$13,0,10*ROW('Hygiene Data'!E193))="","",OFFSET('Hygiene Data'!$E$13,0,10*ROW('Hygiene Data'!E193)))</f>
        <v/>
      </c>
      <c r="DU199" s="276" t="str">
        <f ca="true">+IF(OFFSET('Hygiene Data'!$F$11,0,10*ROW('Hygiene Data'!F193))="","",OFFSET('Hygiene Data'!$F$11,0,10*ROW('Hygiene Data'!F193)))</f>
        <v/>
      </c>
      <c r="DV199" s="276" t="str">
        <f ca="true">+IF(OFFSET('Hygiene Data'!$F$12,0,10*ROW('Hygiene Data'!F193))="","",OFFSET('Hygiene Data'!$F$12,0,10*ROW('Hygiene Data'!F193)))</f>
        <v/>
      </c>
      <c r="DW199" s="276" t="str">
        <f ca="true">+IF(OFFSET('Hygiene Data'!$F$13,0,10*ROW('Hygiene Data'!F193))="","",OFFSET('Hygiene Data'!$F$13,0,10*ROW('Hygiene Data'!F193)))</f>
        <v/>
      </c>
      <c r="DX199" s="276" t="str">
        <f ca="true">+IF(OFFSET('Hygiene Data'!$G$11,0,10*ROW('Hygiene Data'!G193))="","",OFFSET('Hygiene Data'!$G$11,0,10*ROW('Hygiene Data'!G193)))</f>
        <v/>
      </c>
      <c r="DY199" s="276" t="str">
        <f ca="true">+IF(OFFSET('Hygiene Data'!$G$12,0,10*ROW('Hygiene Data'!G193))="","",OFFSET('Hygiene Data'!$G$12,0,10*ROW('Hygiene Data'!G193)))</f>
        <v/>
      </c>
      <c r="DZ199" s="276" t="str">
        <f ca="true">+IF(OFFSET('Hygiene Data'!$G$13,0,10*ROW('Hygiene Data'!G193))="","",OFFSET('Hygiene Data'!$G$13,0,10*ROW('Hygiene Data'!G193)))</f>
        <v/>
      </c>
      <c r="EA199" s="276" t="str">
        <f ca="true">+IF(OFFSET('Hygiene Data'!$H$11,0,10*ROW('Hygiene Data'!H193))="","",OFFSET('Hygiene Data'!$H$11,0,10*ROW('Hygiene Data'!H193)))</f>
        <v/>
      </c>
      <c r="EB199" s="276" t="str">
        <f ca="true">+IF(OFFSET('Hygiene Data'!$H$12,0,10*ROW('Hygiene Data'!H193))="","",OFFSET('Hygiene Data'!$H$12,0,10*ROW('Hygiene Data'!H193)))</f>
        <v/>
      </c>
      <c r="EC199" s="276" t="str">
        <f ca="true">+IF(OFFSET('Hygiene Data'!$H$13,0,10*ROW('Hygiene Data'!H193))="","",OFFSET('Hygiene Data'!$H$13,0,10*ROW('Hygiene Data'!H193)))</f>
        <v/>
      </c>
      <c r="ED199" s="276" t="str">
        <f ca="true">+IF(OFFSET('Hygiene Data'!$I$11,0,10*ROW('Hygiene Data'!I193))="","",OFFSET('Hygiene Data'!$I$11,0,10*ROW('Hygiene Data'!I193)))</f>
        <v/>
      </c>
      <c r="EE199" s="276" t="str">
        <f ca="true">+IF(OFFSET('Hygiene Data'!$I$12,0,10*ROW('Hygiene Data'!I193))="","",OFFSET('Hygiene Data'!$I$12,0,10*ROW('Hygiene Data'!I193)))</f>
        <v/>
      </c>
      <c r="EF199" s="276"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2"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6"/>
      <c r="BS200" s="276" t="str">
        <f ca="true">+IF(OFFSET('Water Data'!$D$27,0,10*ROW('Water Data'!D194))="","",OFFSET('Water Data'!$D$27,0,10*ROW('Water Data'!D194)))</f>
        <v/>
      </c>
      <c r="BT200" s="276" t="str">
        <f ca="true">+IF(OFFSET('Water Data'!$D$28,0,10*ROW('Water Data'!D194))="","",OFFSET('Water Data'!$D$28,0,10*ROW('Water Data'!D194)))</f>
        <v/>
      </c>
      <c r="BU200" s="276" t="str">
        <f ca="true">+IF(OFFSET('Water Data'!$D$29,0,10*ROW('Water Data'!D194))="","",OFFSET('Water Data'!$D$29,0,10*ROW('Water Data'!D194)))</f>
        <v/>
      </c>
      <c r="BV200" s="276" t="str">
        <f ca="true">+IF(OFFSET('Water Data'!$E$27,0,10*ROW('Water Data'!E194))="","",OFFSET('Water Data'!$E$27,0,10*ROW('Water Data'!E194)))</f>
        <v/>
      </c>
      <c r="BW200" s="276" t="str">
        <f ca="true">+IF(OFFSET('Water Data'!$E$28,0,10*ROW('Water Data'!E194))="","",OFFSET('Water Data'!$E$28,0,10*ROW('Water Data'!E194)))</f>
        <v/>
      </c>
      <c r="BX200" s="276" t="str">
        <f ca="true">+IF(OFFSET('Water Data'!$E$29,0,10*ROW('Water Data'!E194))="","",OFFSET('Water Data'!$E$29,0,10*ROW('Water Data'!E194)))</f>
        <v/>
      </c>
      <c r="BY200" s="276" t="str">
        <f ca="true">+IF(OFFSET('Water Data'!$F$27,0,10*ROW('Water Data'!F194))="","",OFFSET('Water Data'!$F$27,0,10*ROW('Water Data'!F194)))</f>
        <v/>
      </c>
      <c r="BZ200" s="276" t="str">
        <f ca="true">+IF(OFFSET('Water Data'!$F$28,0,10*ROW('Water Data'!F194))="","",OFFSET('Water Data'!$F$28,0,10*ROW('Water Data'!F194)))</f>
        <v/>
      </c>
      <c r="CA200" s="276" t="str">
        <f ca="true">+IF(OFFSET('Water Data'!$F$29,0,10*ROW('Water Data'!F194))="","",OFFSET('Water Data'!$F$29,0,10*ROW('Water Data'!F194)))</f>
        <v/>
      </c>
      <c r="CB200" s="276" t="str">
        <f ca="true">+IF(OFFSET('Water Data'!$G$27,0,10*ROW('Water Data'!G194))="","",OFFSET('Water Data'!$G$27,0,10*ROW('Water Data'!G194)))</f>
        <v/>
      </c>
      <c r="CC200" s="276" t="str">
        <f ca="true">+IF(OFFSET('Water Data'!$G$28,0,10*ROW('Water Data'!G194))="","",OFFSET('Water Data'!$G$28,0,10*ROW('Water Data'!G194)))</f>
        <v/>
      </c>
      <c r="CD200" s="276" t="str">
        <f ca="true">+IF(OFFSET('Water Data'!$G$29,0,10*ROW('Water Data'!G194))="","",OFFSET('Water Data'!$G$29,0,10*ROW('Water Data'!G194)))</f>
        <v/>
      </c>
      <c r="CE200" s="276" t="str">
        <f ca="true">+IF(OFFSET('Water Data'!$H$27,0,10*ROW('Water Data'!H194))="","",OFFSET('Water Data'!$H$27,0,10*ROW('Water Data'!H194)))</f>
        <v/>
      </c>
      <c r="CF200" s="276" t="str">
        <f ca="true">+IF(OFFSET('Water Data'!$H$28,0,10*ROW('Water Data'!H194))="","",OFFSET('Water Data'!$H$28,0,10*ROW('Water Data'!H194)))</f>
        <v/>
      </c>
      <c r="CG200" s="276" t="str">
        <f ca="true">+IF(OFFSET('Water Data'!$H$29,0,10*ROW('Water Data'!H194))="","",OFFSET('Water Data'!$H$29,0,10*ROW('Water Data'!H194)))</f>
        <v/>
      </c>
      <c r="CH200" s="276" t="str">
        <f ca="true">+IF(OFFSET('Water Data'!$I$27,0,10*ROW('Water Data'!I194))="","",OFFSET('Water Data'!$I$27,0,10*ROW('Water Data'!I194)))</f>
        <v/>
      </c>
      <c r="CI200" s="276" t="str">
        <f ca="true">+IF(OFFSET('Water Data'!$I$28,0,10*ROW('Water Data'!I194))="","",OFFSET('Water Data'!$I$28,0,10*ROW('Water Data'!I194)))</f>
        <v/>
      </c>
      <c r="CJ200" s="276" t="str">
        <f ca="true">+IF(OFFSET('Water Data'!$I$29,0,10*ROW('Water Data'!I194))="","",OFFSET('Water Data'!$I$29,0,10*ROW('Water Data'!I194)))</f>
        <v/>
      </c>
      <c r="CK200" s="276" t="str">
        <f ca="true">+IF(OFFSET('Sanitation Data'!$D$28,0,10*ROW('Sanitation Data'!D194))="","",OFFSET('Sanitation Data'!$D$28,0,10*ROW('Sanitation Data'!D194)))</f>
        <v/>
      </c>
      <c r="CL200" s="276" t="str">
        <f ca="true">+IF(OFFSET('Sanitation Data'!$D$29,0,10*ROW('Sanitation Data'!D194))="","",OFFSET('Sanitation Data'!$D$29,0,10*ROW('Sanitation Data'!D194)))</f>
        <v/>
      </c>
      <c r="CM200" s="276" t="str">
        <f ca="true">+IF(OFFSET('Sanitation Data'!$D$30,0,10*ROW('Sanitation Data'!D194))="","",OFFSET('Sanitation Data'!$D$30,0,10*ROW('Sanitation Data'!D194)))</f>
        <v/>
      </c>
      <c r="CN200" s="276" t="str">
        <f ca="true">+IF(OFFSET('Sanitation Data'!$D$31,0,10*ROW('Sanitation Data'!D194))="","",OFFSET('Sanitation Data'!$D$31,0,10*ROW('Sanitation Data'!D194)))</f>
        <v/>
      </c>
      <c r="CO200" s="276" t="str">
        <f ca="true">+IF(OFFSET('Sanitation Data'!$D$32,0,10*ROW('Sanitation Data'!D194))="","",OFFSET('Sanitation Data'!$D$32,0,10*ROW('Sanitation Data'!D194)))</f>
        <v/>
      </c>
      <c r="CP200" s="276" t="str">
        <f ca="true">+IF(OFFSET('Sanitation Data'!$E$28,0,10*ROW('Sanitation Data'!E194))="","",OFFSET('Sanitation Data'!$E$28,0,10*ROW('Sanitation Data'!E194)))</f>
        <v/>
      </c>
      <c r="CQ200" s="276" t="str">
        <f ca="true">+IF(OFFSET('Sanitation Data'!$E$29,0,10*ROW('Sanitation Data'!E194))="","",OFFSET('Sanitation Data'!$E$29,0,10*ROW('Sanitation Data'!E194)))</f>
        <v/>
      </c>
      <c r="CR200" s="276" t="str">
        <f ca="true">+IF(OFFSET('Sanitation Data'!$E$30,0,10*ROW('Sanitation Data'!E194))="","",OFFSET('Sanitation Data'!$E$30,0,10*ROW('Sanitation Data'!E194)))</f>
        <v/>
      </c>
      <c r="CS200" s="276" t="str">
        <f ca="true">+IF(OFFSET('Sanitation Data'!$E$31,0,10*ROW('Sanitation Data'!E194))="","",OFFSET('Sanitation Data'!$E$31,0,10*ROW('Sanitation Data'!E194)))</f>
        <v/>
      </c>
      <c r="CT200" s="276" t="str">
        <f ca="true">+IF(OFFSET('Sanitation Data'!$E$32,0,10*ROW('Sanitation Data'!E194))="","",OFFSET('Sanitation Data'!$E$32,0,10*ROW('Sanitation Data'!E194)))</f>
        <v/>
      </c>
      <c r="CU200" s="276" t="str">
        <f ca="true">+IF(OFFSET('Sanitation Data'!$F$28,0,10*ROW('Sanitation Data'!F194))="","",OFFSET('Sanitation Data'!$F$28,0,10*ROW('Sanitation Data'!F194)))</f>
        <v/>
      </c>
      <c r="CV200" s="276" t="str">
        <f ca="true">+IF(OFFSET('Sanitation Data'!$F$29,0,10*ROW('Sanitation Data'!F194))="","",OFFSET('Sanitation Data'!$F$29,0,10*ROW('Sanitation Data'!F194)))</f>
        <v/>
      </c>
      <c r="CW200" s="276" t="str">
        <f ca="true">+IF(OFFSET('Sanitation Data'!$F$30,0,10*ROW('Sanitation Data'!F194))="","",OFFSET('Sanitation Data'!$F$30,0,10*ROW('Sanitation Data'!F194)))</f>
        <v/>
      </c>
      <c r="CX200" s="276" t="str">
        <f ca="true">+IF(OFFSET('Sanitation Data'!$F$31,0,10*ROW('Sanitation Data'!F194))="","",OFFSET('Sanitation Data'!$F$31,0,10*ROW('Sanitation Data'!F194)))</f>
        <v/>
      </c>
      <c r="CY200" s="276" t="str">
        <f ca="true">+IF(OFFSET('Sanitation Data'!$F$32,0,10*ROW('Sanitation Data'!F194))="","",OFFSET('Sanitation Data'!$F$32,0,10*ROW('Sanitation Data'!F194)))</f>
        <v/>
      </c>
      <c r="CZ200" s="276" t="str">
        <f ca="true">+IF(OFFSET('Sanitation Data'!$G$28,0,10*ROW('Sanitation Data'!G194))="","",OFFSET('Sanitation Data'!$G$28,0,10*ROW('Sanitation Data'!G194)))</f>
        <v/>
      </c>
      <c r="DA200" s="276" t="str">
        <f ca="true">+IF(OFFSET('Sanitation Data'!$G$29,0,10*ROW('Sanitation Data'!G194))="","",OFFSET('Sanitation Data'!$G$29,0,10*ROW('Sanitation Data'!G194)))</f>
        <v/>
      </c>
      <c r="DB200" s="276" t="str">
        <f ca="true">+IF(OFFSET('Sanitation Data'!$G$30,0,10*ROW('Sanitation Data'!G194))="","",OFFSET('Sanitation Data'!$G$30,0,10*ROW('Sanitation Data'!G194)))</f>
        <v/>
      </c>
      <c r="DC200" s="276" t="str">
        <f ca="true">+IF(OFFSET('Sanitation Data'!$G$31,0,10*ROW('Sanitation Data'!G194))="","",OFFSET('Sanitation Data'!$G$31,0,10*ROW('Sanitation Data'!G194)))</f>
        <v/>
      </c>
      <c r="DD200" s="276" t="str">
        <f ca="true">+IF(OFFSET('Sanitation Data'!$G$32,0,10*ROW('Sanitation Data'!G194))="","",OFFSET('Sanitation Data'!$G$32,0,10*ROW('Sanitation Data'!G194)))</f>
        <v/>
      </c>
      <c r="DE200" s="276" t="str">
        <f ca="true">+IF(OFFSET('Sanitation Data'!$H$28,0,10*ROW('Sanitation Data'!H194))="","",OFFSET('Sanitation Data'!$H$28,0,10*ROW('Sanitation Data'!H194)))</f>
        <v/>
      </c>
      <c r="DF200" s="276" t="str">
        <f ca="true">+IF(OFFSET('Sanitation Data'!$H$29,0,10*ROW('Sanitation Data'!H194))="","",OFFSET('Sanitation Data'!$H$29,0,10*ROW('Sanitation Data'!H194)))</f>
        <v/>
      </c>
      <c r="DG200" s="276" t="str">
        <f ca="true">+IF(OFFSET('Sanitation Data'!$H$30,0,10*ROW('Sanitation Data'!H194))="","",OFFSET('Sanitation Data'!$H$30,0,10*ROW('Sanitation Data'!H194)))</f>
        <v/>
      </c>
      <c r="DH200" s="276" t="str">
        <f ca="true">+IF(OFFSET('Sanitation Data'!$H$31,0,10*ROW('Sanitation Data'!H194))="","",OFFSET('Sanitation Data'!$H$31,0,10*ROW('Sanitation Data'!H194)))</f>
        <v/>
      </c>
      <c r="DI200" s="276" t="str">
        <f ca="true">+IF(OFFSET('Sanitation Data'!$H$32,0,10*ROW('Sanitation Data'!H194))="","",OFFSET('Sanitation Data'!$H$32,0,10*ROW('Sanitation Data'!H194)))</f>
        <v/>
      </c>
      <c r="DJ200" s="276" t="str">
        <f ca="true">+IF(OFFSET('Sanitation Data'!$I$28,0,10*ROW('Sanitation Data'!I194))="","",OFFSET('Sanitation Data'!$I$28,0,10*ROW('Sanitation Data'!I194)))</f>
        <v/>
      </c>
      <c r="DK200" s="276" t="str">
        <f ca="true">+IF(OFFSET('Sanitation Data'!$I$29,0,10*ROW('Sanitation Data'!I194))="","",OFFSET('Sanitation Data'!$I$29,0,10*ROW('Sanitation Data'!I194)))</f>
        <v/>
      </c>
      <c r="DL200" s="276" t="str">
        <f ca="true">+IF(OFFSET('Sanitation Data'!$I$30,0,10*ROW('Sanitation Data'!I194))="","",OFFSET('Sanitation Data'!$I$30,0,10*ROW('Sanitation Data'!I194)))</f>
        <v/>
      </c>
      <c r="DM200" s="276" t="str">
        <f ca="true">+IF(OFFSET('Sanitation Data'!$I$31,0,10*ROW('Sanitation Data'!I194))="","",OFFSET('Sanitation Data'!$I$31,0,10*ROW('Sanitation Data'!I194)))</f>
        <v/>
      </c>
      <c r="DN200" s="276" t="str">
        <f ca="true">+IF(OFFSET('Sanitation Data'!$I$32,0,10*ROW('Sanitation Data'!I194))="","",OFFSET('Sanitation Data'!$I$32,0,10*ROW('Sanitation Data'!I194)))</f>
        <v/>
      </c>
      <c r="DO200" s="276" t="str">
        <f ca="true">+IF(OFFSET('Hygiene Data'!$D$11,0,10*ROW('Hygiene Data'!D194))="","",OFFSET('Hygiene Data'!$D$11,0,10*ROW('Hygiene Data'!D194)))</f>
        <v/>
      </c>
      <c r="DP200" s="276" t="str">
        <f ca="true">+IF(OFFSET('Hygiene Data'!$D$12,0,10*ROW('Hygiene Data'!D194))="","",OFFSET('Hygiene Data'!$D$12,0,10*ROW('Hygiene Data'!D194)))</f>
        <v/>
      </c>
      <c r="DQ200" s="276" t="str">
        <f ca="true">+IF(OFFSET('Hygiene Data'!$D$13,0,10*ROW('Hygiene Data'!D194))="","",OFFSET('Hygiene Data'!$D$13,0,10*ROW('Hygiene Data'!D194)))</f>
        <v/>
      </c>
      <c r="DR200" s="276" t="str">
        <f ca="true">+IF(OFFSET('Hygiene Data'!$E$11,0,10*ROW('Hygiene Data'!E194))="","",OFFSET('Hygiene Data'!$E$11,0,10*ROW('Hygiene Data'!E194)))</f>
        <v/>
      </c>
      <c r="DS200" s="276" t="str">
        <f ca="true">+IF(OFFSET('Hygiene Data'!$E$12,0,10*ROW('Hygiene Data'!E194))="","",OFFSET('Hygiene Data'!$E$12,0,10*ROW('Hygiene Data'!E194)))</f>
        <v/>
      </c>
      <c r="DT200" s="276" t="str">
        <f ca="true">+IF(OFFSET('Hygiene Data'!$E$13,0,10*ROW('Hygiene Data'!E194))="","",OFFSET('Hygiene Data'!$E$13,0,10*ROW('Hygiene Data'!E194)))</f>
        <v/>
      </c>
      <c r="DU200" s="276" t="str">
        <f ca="true">+IF(OFFSET('Hygiene Data'!$F$11,0,10*ROW('Hygiene Data'!F194))="","",OFFSET('Hygiene Data'!$F$11,0,10*ROW('Hygiene Data'!F194)))</f>
        <v/>
      </c>
      <c r="DV200" s="276" t="str">
        <f ca="true">+IF(OFFSET('Hygiene Data'!$F$12,0,10*ROW('Hygiene Data'!F194))="","",OFFSET('Hygiene Data'!$F$12,0,10*ROW('Hygiene Data'!F194)))</f>
        <v/>
      </c>
      <c r="DW200" s="276" t="str">
        <f ca="true">+IF(OFFSET('Hygiene Data'!$F$13,0,10*ROW('Hygiene Data'!F194))="","",OFFSET('Hygiene Data'!$F$13,0,10*ROW('Hygiene Data'!F194)))</f>
        <v/>
      </c>
      <c r="DX200" s="276" t="str">
        <f ca="true">+IF(OFFSET('Hygiene Data'!$G$11,0,10*ROW('Hygiene Data'!G194))="","",OFFSET('Hygiene Data'!$G$11,0,10*ROW('Hygiene Data'!G194)))</f>
        <v/>
      </c>
      <c r="DY200" s="276" t="str">
        <f ca="true">+IF(OFFSET('Hygiene Data'!$G$12,0,10*ROW('Hygiene Data'!G194))="","",OFFSET('Hygiene Data'!$G$12,0,10*ROW('Hygiene Data'!G194)))</f>
        <v/>
      </c>
      <c r="DZ200" s="276" t="str">
        <f ca="true">+IF(OFFSET('Hygiene Data'!$G$13,0,10*ROW('Hygiene Data'!G194))="","",OFFSET('Hygiene Data'!$G$13,0,10*ROW('Hygiene Data'!G194)))</f>
        <v/>
      </c>
      <c r="EA200" s="276" t="str">
        <f ca="true">+IF(OFFSET('Hygiene Data'!$H$11,0,10*ROW('Hygiene Data'!H194))="","",OFFSET('Hygiene Data'!$H$11,0,10*ROW('Hygiene Data'!H194)))</f>
        <v/>
      </c>
      <c r="EB200" s="276" t="str">
        <f ca="true">+IF(OFFSET('Hygiene Data'!$H$12,0,10*ROW('Hygiene Data'!H194))="","",OFFSET('Hygiene Data'!$H$12,0,10*ROW('Hygiene Data'!H194)))</f>
        <v/>
      </c>
      <c r="EC200" s="276" t="str">
        <f ca="true">+IF(OFFSET('Hygiene Data'!$H$13,0,10*ROW('Hygiene Data'!H194))="","",OFFSET('Hygiene Data'!$H$13,0,10*ROW('Hygiene Data'!H194)))</f>
        <v/>
      </c>
      <c r="ED200" s="276" t="str">
        <f ca="true">+IF(OFFSET('Hygiene Data'!$I$11,0,10*ROW('Hygiene Data'!I194))="","",OFFSET('Hygiene Data'!$I$11,0,10*ROW('Hygiene Data'!I194)))</f>
        <v/>
      </c>
      <c r="EE200" s="276" t="str">
        <f ca="true">+IF(OFFSET('Hygiene Data'!$I$12,0,10*ROW('Hygiene Data'!I194))="","",OFFSET('Hygiene Data'!$I$12,0,10*ROW('Hygiene Data'!I194)))</f>
        <v/>
      </c>
      <c r="EF200" s="276"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2"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6"/>
      <c r="BS201" s="276" t="str">
        <f ca="true">+IF(OFFSET('Water Data'!$D$27,0,10*ROW('Water Data'!D195))="","",OFFSET('Water Data'!$D$27,0,10*ROW('Water Data'!D195)))</f>
        <v/>
      </c>
      <c r="BT201" s="276" t="str">
        <f ca="true">+IF(OFFSET('Water Data'!$D$28,0,10*ROW('Water Data'!D195))="","",OFFSET('Water Data'!$D$28,0,10*ROW('Water Data'!D195)))</f>
        <v/>
      </c>
      <c r="BU201" s="276" t="str">
        <f ca="true">+IF(OFFSET('Water Data'!$D$29,0,10*ROW('Water Data'!D195))="","",OFFSET('Water Data'!$D$29,0,10*ROW('Water Data'!D195)))</f>
        <v/>
      </c>
      <c r="BV201" s="276" t="str">
        <f ca="true">+IF(OFFSET('Water Data'!$E$27,0,10*ROW('Water Data'!E195))="","",OFFSET('Water Data'!$E$27,0,10*ROW('Water Data'!E195)))</f>
        <v/>
      </c>
      <c r="BW201" s="276" t="str">
        <f ca="true">+IF(OFFSET('Water Data'!$E$28,0,10*ROW('Water Data'!E195))="","",OFFSET('Water Data'!$E$28,0,10*ROW('Water Data'!E195)))</f>
        <v/>
      </c>
      <c r="BX201" s="276" t="str">
        <f ca="true">+IF(OFFSET('Water Data'!$E$29,0,10*ROW('Water Data'!E195))="","",OFFSET('Water Data'!$E$29,0,10*ROW('Water Data'!E195)))</f>
        <v/>
      </c>
      <c r="BY201" s="276" t="str">
        <f ca="true">+IF(OFFSET('Water Data'!$F$27,0,10*ROW('Water Data'!F195))="","",OFFSET('Water Data'!$F$27,0,10*ROW('Water Data'!F195)))</f>
        <v/>
      </c>
      <c r="BZ201" s="276" t="str">
        <f ca="true">+IF(OFFSET('Water Data'!$F$28,0,10*ROW('Water Data'!F195))="","",OFFSET('Water Data'!$F$28,0,10*ROW('Water Data'!F195)))</f>
        <v/>
      </c>
      <c r="CA201" s="276" t="str">
        <f ca="true">+IF(OFFSET('Water Data'!$F$29,0,10*ROW('Water Data'!F195))="","",OFFSET('Water Data'!$F$29,0,10*ROW('Water Data'!F195)))</f>
        <v/>
      </c>
      <c r="CB201" s="276" t="str">
        <f ca="true">+IF(OFFSET('Water Data'!$G$27,0,10*ROW('Water Data'!G195))="","",OFFSET('Water Data'!$G$27,0,10*ROW('Water Data'!G195)))</f>
        <v/>
      </c>
      <c r="CC201" s="276" t="str">
        <f ca="true">+IF(OFFSET('Water Data'!$G$28,0,10*ROW('Water Data'!G195))="","",OFFSET('Water Data'!$G$28,0,10*ROW('Water Data'!G195)))</f>
        <v/>
      </c>
      <c r="CD201" s="276" t="str">
        <f ca="true">+IF(OFFSET('Water Data'!$G$29,0,10*ROW('Water Data'!G195))="","",OFFSET('Water Data'!$G$29,0,10*ROW('Water Data'!G195)))</f>
        <v/>
      </c>
      <c r="CE201" s="276" t="str">
        <f ca="true">+IF(OFFSET('Water Data'!$H$27,0,10*ROW('Water Data'!H195))="","",OFFSET('Water Data'!$H$27,0,10*ROW('Water Data'!H195)))</f>
        <v/>
      </c>
      <c r="CF201" s="276" t="str">
        <f ca="true">+IF(OFFSET('Water Data'!$H$28,0,10*ROW('Water Data'!H195))="","",OFFSET('Water Data'!$H$28,0,10*ROW('Water Data'!H195)))</f>
        <v/>
      </c>
      <c r="CG201" s="276" t="str">
        <f ca="true">+IF(OFFSET('Water Data'!$H$29,0,10*ROW('Water Data'!H195))="","",OFFSET('Water Data'!$H$29,0,10*ROW('Water Data'!H195)))</f>
        <v/>
      </c>
      <c r="CH201" s="276" t="str">
        <f ca="true">+IF(OFFSET('Water Data'!$I$27,0,10*ROW('Water Data'!I195))="","",OFFSET('Water Data'!$I$27,0,10*ROW('Water Data'!I195)))</f>
        <v/>
      </c>
      <c r="CI201" s="276" t="str">
        <f ca="true">+IF(OFFSET('Water Data'!$I$28,0,10*ROW('Water Data'!I195))="","",OFFSET('Water Data'!$I$28,0,10*ROW('Water Data'!I195)))</f>
        <v/>
      </c>
      <c r="CJ201" s="276" t="str">
        <f ca="true">+IF(OFFSET('Water Data'!$I$29,0,10*ROW('Water Data'!I195))="","",OFFSET('Water Data'!$I$29,0,10*ROW('Water Data'!I195)))</f>
        <v/>
      </c>
      <c r="CK201" s="276" t="str">
        <f ca="true">+IF(OFFSET('Sanitation Data'!$D$28,0,10*ROW('Sanitation Data'!D195))="","",OFFSET('Sanitation Data'!$D$28,0,10*ROW('Sanitation Data'!D195)))</f>
        <v/>
      </c>
      <c r="CL201" s="276" t="str">
        <f ca="true">+IF(OFFSET('Sanitation Data'!$D$29,0,10*ROW('Sanitation Data'!D195))="","",OFFSET('Sanitation Data'!$D$29,0,10*ROW('Sanitation Data'!D195)))</f>
        <v/>
      </c>
      <c r="CM201" s="276" t="str">
        <f ca="true">+IF(OFFSET('Sanitation Data'!$D$30,0,10*ROW('Sanitation Data'!D195))="","",OFFSET('Sanitation Data'!$D$30,0,10*ROW('Sanitation Data'!D195)))</f>
        <v/>
      </c>
      <c r="CN201" s="276" t="str">
        <f ca="true">+IF(OFFSET('Sanitation Data'!$D$31,0,10*ROW('Sanitation Data'!D195))="","",OFFSET('Sanitation Data'!$D$31,0,10*ROW('Sanitation Data'!D195)))</f>
        <v/>
      </c>
      <c r="CO201" s="276" t="str">
        <f ca="true">+IF(OFFSET('Sanitation Data'!$D$32,0,10*ROW('Sanitation Data'!D195))="","",OFFSET('Sanitation Data'!$D$32,0,10*ROW('Sanitation Data'!D195)))</f>
        <v/>
      </c>
      <c r="CP201" s="276" t="str">
        <f ca="true">+IF(OFFSET('Sanitation Data'!$E$28,0,10*ROW('Sanitation Data'!E195))="","",OFFSET('Sanitation Data'!$E$28,0,10*ROW('Sanitation Data'!E195)))</f>
        <v/>
      </c>
      <c r="CQ201" s="276" t="str">
        <f ca="true">+IF(OFFSET('Sanitation Data'!$E$29,0,10*ROW('Sanitation Data'!E195))="","",OFFSET('Sanitation Data'!$E$29,0,10*ROW('Sanitation Data'!E195)))</f>
        <v/>
      </c>
      <c r="CR201" s="276" t="str">
        <f ca="true">+IF(OFFSET('Sanitation Data'!$E$30,0,10*ROW('Sanitation Data'!E195))="","",OFFSET('Sanitation Data'!$E$30,0,10*ROW('Sanitation Data'!E195)))</f>
        <v/>
      </c>
      <c r="CS201" s="276" t="str">
        <f ca="true">+IF(OFFSET('Sanitation Data'!$E$31,0,10*ROW('Sanitation Data'!E195))="","",OFFSET('Sanitation Data'!$E$31,0,10*ROW('Sanitation Data'!E195)))</f>
        <v/>
      </c>
      <c r="CT201" s="276" t="str">
        <f ca="true">+IF(OFFSET('Sanitation Data'!$E$32,0,10*ROW('Sanitation Data'!E195))="","",OFFSET('Sanitation Data'!$E$32,0,10*ROW('Sanitation Data'!E195)))</f>
        <v/>
      </c>
      <c r="CU201" s="276" t="str">
        <f ca="true">+IF(OFFSET('Sanitation Data'!$F$28,0,10*ROW('Sanitation Data'!F195))="","",OFFSET('Sanitation Data'!$F$28,0,10*ROW('Sanitation Data'!F195)))</f>
        <v/>
      </c>
      <c r="CV201" s="276" t="str">
        <f ca="true">+IF(OFFSET('Sanitation Data'!$F$29,0,10*ROW('Sanitation Data'!F195))="","",OFFSET('Sanitation Data'!$F$29,0,10*ROW('Sanitation Data'!F195)))</f>
        <v/>
      </c>
      <c r="CW201" s="276" t="str">
        <f ca="true">+IF(OFFSET('Sanitation Data'!$F$30,0,10*ROW('Sanitation Data'!F195))="","",OFFSET('Sanitation Data'!$F$30,0,10*ROW('Sanitation Data'!F195)))</f>
        <v/>
      </c>
      <c r="CX201" s="276" t="str">
        <f ca="true">+IF(OFFSET('Sanitation Data'!$F$31,0,10*ROW('Sanitation Data'!F195))="","",OFFSET('Sanitation Data'!$F$31,0,10*ROW('Sanitation Data'!F195)))</f>
        <v/>
      </c>
      <c r="CY201" s="276" t="str">
        <f ca="true">+IF(OFFSET('Sanitation Data'!$F$32,0,10*ROW('Sanitation Data'!F195))="","",OFFSET('Sanitation Data'!$F$32,0,10*ROW('Sanitation Data'!F195)))</f>
        <v/>
      </c>
      <c r="CZ201" s="276" t="str">
        <f ca="true">+IF(OFFSET('Sanitation Data'!$G$28,0,10*ROW('Sanitation Data'!G195))="","",OFFSET('Sanitation Data'!$G$28,0,10*ROW('Sanitation Data'!G195)))</f>
        <v/>
      </c>
      <c r="DA201" s="276" t="str">
        <f ca="true">+IF(OFFSET('Sanitation Data'!$G$29,0,10*ROW('Sanitation Data'!G195))="","",OFFSET('Sanitation Data'!$G$29,0,10*ROW('Sanitation Data'!G195)))</f>
        <v/>
      </c>
      <c r="DB201" s="276" t="str">
        <f ca="true">+IF(OFFSET('Sanitation Data'!$G$30,0,10*ROW('Sanitation Data'!G195))="","",OFFSET('Sanitation Data'!$G$30,0,10*ROW('Sanitation Data'!G195)))</f>
        <v/>
      </c>
      <c r="DC201" s="276" t="str">
        <f ca="true">+IF(OFFSET('Sanitation Data'!$G$31,0,10*ROW('Sanitation Data'!G195))="","",OFFSET('Sanitation Data'!$G$31,0,10*ROW('Sanitation Data'!G195)))</f>
        <v/>
      </c>
      <c r="DD201" s="276" t="str">
        <f ca="true">+IF(OFFSET('Sanitation Data'!$G$32,0,10*ROW('Sanitation Data'!G195))="","",OFFSET('Sanitation Data'!$G$32,0,10*ROW('Sanitation Data'!G195)))</f>
        <v/>
      </c>
      <c r="DE201" s="276" t="str">
        <f ca="true">+IF(OFFSET('Sanitation Data'!$H$28,0,10*ROW('Sanitation Data'!H195))="","",OFFSET('Sanitation Data'!$H$28,0,10*ROW('Sanitation Data'!H195)))</f>
        <v/>
      </c>
      <c r="DF201" s="276" t="str">
        <f ca="true">+IF(OFFSET('Sanitation Data'!$H$29,0,10*ROW('Sanitation Data'!H195))="","",OFFSET('Sanitation Data'!$H$29,0,10*ROW('Sanitation Data'!H195)))</f>
        <v/>
      </c>
      <c r="DG201" s="276" t="str">
        <f ca="true">+IF(OFFSET('Sanitation Data'!$H$30,0,10*ROW('Sanitation Data'!H195))="","",OFFSET('Sanitation Data'!$H$30,0,10*ROW('Sanitation Data'!H195)))</f>
        <v/>
      </c>
      <c r="DH201" s="276" t="str">
        <f ca="true">+IF(OFFSET('Sanitation Data'!$H$31,0,10*ROW('Sanitation Data'!H195))="","",OFFSET('Sanitation Data'!$H$31,0,10*ROW('Sanitation Data'!H195)))</f>
        <v/>
      </c>
      <c r="DI201" s="276" t="str">
        <f ca="true">+IF(OFFSET('Sanitation Data'!$H$32,0,10*ROW('Sanitation Data'!H195))="","",OFFSET('Sanitation Data'!$H$32,0,10*ROW('Sanitation Data'!H195)))</f>
        <v/>
      </c>
      <c r="DJ201" s="276" t="str">
        <f ca="true">+IF(OFFSET('Sanitation Data'!$I$28,0,10*ROW('Sanitation Data'!I195))="","",OFFSET('Sanitation Data'!$I$28,0,10*ROW('Sanitation Data'!I195)))</f>
        <v/>
      </c>
      <c r="DK201" s="276" t="str">
        <f ca="true">+IF(OFFSET('Sanitation Data'!$I$29,0,10*ROW('Sanitation Data'!I195))="","",OFFSET('Sanitation Data'!$I$29,0,10*ROW('Sanitation Data'!I195)))</f>
        <v/>
      </c>
      <c r="DL201" s="276" t="str">
        <f ca="true">+IF(OFFSET('Sanitation Data'!$I$30,0,10*ROW('Sanitation Data'!I195))="","",OFFSET('Sanitation Data'!$I$30,0,10*ROW('Sanitation Data'!I195)))</f>
        <v/>
      </c>
      <c r="DM201" s="276" t="str">
        <f ca="true">+IF(OFFSET('Sanitation Data'!$I$31,0,10*ROW('Sanitation Data'!I195))="","",OFFSET('Sanitation Data'!$I$31,0,10*ROW('Sanitation Data'!I195)))</f>
        <v/>
      </c>
      <c r="DN201" s="276" t="str">
        <f ca="true">+IF(OFFSET('Sanitation Data'!$I$32,0,10*ROW('Sanitation Data'!I195))="","",OFFSET('Sanitation Data'!$I$32,0,10*ROW('Sanitation Data'!I195)))</f>
        <v/>
      </c>
      <c r="DO201" s="276" t="str">
        <f ca="true">+IF(OFFSET('Hygiene Data'!$D$11,0,10*ROW('Hygiene Data'!D195))="","",OFFSET('Hygiene Data'!$D$11,0,10*ROW('Hygiene Data'!D195)))</f>
        <v/>
      </c>
      <c r="DP201" s="276" t="str">
        <f ca="true">+IF(OFFSET('Hygiene Data'!$D$12,0,10*ROW('Hygiene Data'!D195))="","",OFFSET('Hygiene Data'!$D$12,0,10*ROW('Hygiene Data'!D195)))</f>
        <v/>
      </c>
      <c r="DQ201" s="276" t="str">
        <f ca="true">+IF(OFFSET('Hygiene Data'!$D$13,0,10*ROW('Hygiene Data'!D195))="","",OFFSET('Hygiene Data'!$D$13,0,10*ROW('Hygiene Data'!D195)))</f>
        <v/>
      </c>
      <c r="DR201" s="276" t="str">
        <f ca="true">+IF(OFFSET('Hygiene Data'!$E$11,0,10*ROW('Hygiene Data'!E195))="","",OFFSET('Hygiene Data'!$E$11,0,10*ROW('Hygiene Data'!E195)))</f>
        <v/>
      </c>
      <c r="DS201" s="276" t="str">
        <f ca="true">+IF(OFFSET('Hygiene Data'!$E$12,0,10*ROW('Hygiene Data'!E195))="","",OFFSET('Hygiene Data'!$E$12,0,10*ROW('Hygiene Data'!E195)))</f>
        <v/>
      </c>
      <c r="DT201" s="276" t="str">
        <f ca="true">+IF(OFFSET('Hygiene Data'!$E$13,0,10*ROW('Hygiene Data'!E195))="","",OFFSET('Hygiene Data'!$E$13,0,10*ROW('Hygiene Data'!E195)))</f>
        <v/>
      </c>
      <c r="DU201" s="276" t="str">
        <f ca="true">+IF(OFFSET('Hygiene Data'!$F$11,0,10*ROW('Hygiene Data'!F195))="","",OFFSET('Hygiene Data'!$F$11,0,10*ROW('Hygiene Data'!F195)))</f>
        <v/>
      </c>
      <c r="DV201" s="276" t="str">
        <f ca="true">+IF(OFFSET('Hygiene Data'!$F$12,0,10*ROW('Hygiene Data'!F195))="","",OFFSET('Hygiene Data'!$F$12,0,10*ROW('Hygiene Data'!F195)))</f>
        <v/>
      </c>
      <c r="DW201" s="276" t="str">
        <f ca="true">+IF(OFFSET('Hygiene Data'!$F$13,0,10*ROW('Hygiene Data'!F195))="","",OFFSET('Hygiene Data'!$F$13,0,10*ROW('Hygiene Data'!F195)))</f>
        <v/>
      </c>
      <c r="DX201" s="276" t="str">
        <f ca="true">+IF(OFFSET('Hygiene Data'!$G$11,0,10*ROW('Hygiene Data'!G195))="","",OFFSET('Hygiene Data'!$G$11,0,10*ROW('Hygiene Data'!G195)))</f>
        <v/>
      </c>
      <c r="DY201" s="276" t="str">
        <f ca="true">+IF(OFFSET('Hygiene Data'!$G$12,0,10*ROW('Hygiene Data'!G195))="","",OFFSET('Hygiene Data'!$G$12,0,10*ROW('Hygiene Data'!G195)))</f>
        <v/>
      </c>
      <c r="DZ201" s="276" t="str">
        <f ca="true">+IF(OFFSET('Hygiene Data'!$G$13,0,10*ROW('Hygiene Data'!G195))="","",OFFSET('Hygiene Data'!$G$13,0,10*ROW('Hygiene Data'!G195)))</f>
        <v/>
      </c>
      <c r="EA201" s="276" t="str">
        <f ca="true">+IF(OFFSET('Hygiene Data'!$H$11,0,10*ROW('Hygiene Data'!H195))="","",OFFSET('Hygiene Data'!$H$11,0,10*ROW('Hygiene Data'!H195)))</f>
        <v/>
      </c>
      <c r="EB201" s="276" t="str">
        <f ca="true">+IF(OFFSET('Hygiene Data'!$H$12,0,10*ROW('Hygiene Data'!H195))="","",OFFSET('Hygiene Data'!$H$12,0,10*ROW('Hygiene Data'!H195)))</f>
        <v/>
      </c>
      <c r="EC201" s="276" t="str">
        <f ca="true">+IF(OFFSET('Hygiene Data'!$H$13,0,10*ROW('Hygiene Data'!H195))="","",OFFSET('Hygiene Data'!$H$13,0,10*ROW('Hygiene Data'!H195)))</f>
        <v/>
      </c>
      <c r="ED201" s="276" t="str">
        <f ca="true">+IF(OFFSET('Hygiene Data'!$I$11,0,10*ROW('Hygiene Data'!I195))="","",OFFSET('Hygiene Data'!$I$11,0,10*ROW('Hygiene Data'!I195)))</f>
        <v/>
      </c>
      <c r="EE201" s="276" t="str">
        <f ca="true">+IF(OFFSET('Hygiene Data'!$I$12,0,10*ROW('Hygiene Data'!I195))="","",OFFSET('Hygiene Data'!$I$12,0,10*ROW('Hygiene Data'!I195)))</f>
        <v/>
      </c>
      <c r="EF201" s="276"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2"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6"/>
      <c r="BS202" s="276" t="str">
        <f ca="true">+IF(OFFSET('Water Data'!$D$27,0,10*ROW('Water Data'!D196))="","",OFFSET('Water Data'!$D$27,0,10*ROW('Water Data'!D196)))</f>
        <v/>
      </c>
      <c r="BT202" s="276" t="str">
        <f ca="true">+IF(OFFSET('Water Data'!$D$28,0,10*ROW('Water Data'!D196))="","",OFFSET('Water Data'!$D$28,0,10*ROW('Water Data'!D196)))</f>
        <v/>
      </c>
      <c r="BU202" s="276" t="str">
        <f ca="true">+IF(OFFSET('Water Data'!$D$29,0,10*ROW('Water Data'!D196))="","",OFFSET('Water Data'!$D$29,0,10*ROW('Water Data'!D196)))</f>
        <v/>
      </c>
      <c r="BV202" s="276" t="str">
        <f ca="true">+IF(OFFSET('Water Data'!$E$27,0,10*ROW('Water Data'!E196))="","",OFFSET('Water Data'!$E$27,0,10*ROW('Water Data'!E196)))</f>
        <v/>
      </c>
      <c r="BW202" s="276" t="str">
        <f ca="true">+IF(OFFSET('Water Data'!$E$28,0,10*ROW('Water Data'!E196))="","",OFFSET('Water Data'!$E$28,0,10*ROW('Water Data'!E196)))</f>
        <v/>
      </c>
      <c r="BX202" s="276" t="str">
        <f ca="true">+IF(OFFSET('Water Data'!$E$29,0,10*ROW('Water Data'!E196))="","",OFFSET('Water Data'!$E$29,0,10*ROW('Water Data'!E196)))</f>
        <v/>
      </c>
      <c r="BY202" s="276" t="str">
        <f ca="true">+IF(OFFSET('Water Data'!$F$27,0,10*ROW('Water Data'!F196))="","",OFFSET('Water Data'!$F$27,0,10*ROW('Water Data'!F196)))</f>
        <v/>
      </c>
      <c r="BZ202" s="276" t="str">
        <f ca="true">+IF(OFFSET('Water Data'!$F$28,0,10*ROW('Water Data'!F196))="","",OFFSET('Water Data'!$F$28,0,10*ROW('Water Data'!F196)))</f>
        <v/>
      </c>
      <c r="CA202" s="276" t="str">
        <f ca="true">+IF(OFFSET('Water Data'!$F$29,0,10*ROW('Water Data'!F196))="","",OFFSET('Water Data'!$F$29,0,10*ROW('Water Data'!F196)))</f>
        <v/>
      </c>
      <c r="CB202" s="276" t="str">
        <f ca="true">+IF(OFFSET('Water Data'!$G$27,0,10*ROW('Water Data'!G196))="","",OFFSET('Water Data'!$G$27,0,10*ROW('Water Data'!G196)))</f>
        <v/>
      </c>
      <c r="CC202" s="276" t="str">
        <f ca="true">+IF(OFFSET('Water Data'!$G$28,0,10*ROW('Water Data'!G196))="","",OFFSET('Water Data'!$G$28,0,10*ROW('Water Data'!G196)))</f>
        <v/>
      </c>
      <c r="CD202" s="276" t="str">
        <f ca="true">+IF(OFFSET('Water Data'!$G$29,0,10*ROW('Water Data'!G196))="","",OFFSET('Water Data'!$G$29,0,10*ROW('Water Data'!G196)))</f>
        <v/>
      </c>
      <c r="CE202" s="276" t="str">
        <f ca="true">+IF(OFFSET('Water Data'!$H$27,0,10*ROW('Water Data'!H196))="","",OFFSET('Water Data'!$H$27,0,10*ROW('Water Data'!H196)))</f>
        <v/>
      </c>
      <c r="CF202" s="276" t="str">
        <f ca="true">+IF(OFFSET('Water Data'!$H$28,0,10*ROW('Water Data'!H196))="","",OFFSET('Water Data'!$H$28,0,10*ROW('Water Data'!H196)))</f>
        <v/>
      </c>
      <c r="CG202" s="276" t="str">
        <f ca="true">+IF(OFFSET('Water Data'!$H$29,0,10*ROW('Water Data'!H196))="","",OFFSET('Water Data'!$H$29,0,10*ROW('Water Data'!H196)))</f>
        <v/>
      </c>
      <c r="CH202" s="276" t="str">
        <f ca="true">+IF(OFFSET('Water Data'!$I$27,0,10*ROW('Water Data'!I196))="","",OFFSET('Water Data'!$I$27,0,10*ROW('Water Data'!I196)))</f>
        <v/>
      </c>
      <c r="CI202" s="276" t="str">
        <f ca="true">+IF(OFFSET('Water Data'!$I$28,0,10*ROW('Water Data'!I196))="","",OFFSET('Water Data'!$I$28,0,10*ROW('Water Data'!I196)))</f>
        <v/>
      </c>
      <c r="CJ202" s="276" t="str">
        <f ca="true">+IF(OFFSET('Water Data'!$I$29,0,10*ROW('Water Data'!I196))="","",OFFSET('Water Data'!$I$29,0,10*ROW('Water Data'!I196)))</f>
        <v/>
      </c>
      <c r="CK202" s="276" t="str">
        <f ca="true">+IF(OFFSET('Sanitation Data'!$D$28,0,10*ROW('Sanitation Data'!D196))="","",OFFSET('Sanitation Data'!$D$28,0,10*ROW('Sanitation Data'!D196)))</f>
        <v/>
      </c>
      <c r="CL202" s="276" t="str">
        <f ca="true">+IF(OFFSET('Sanitation Data'!$D$29,0,10*ROW('Sanitation Data'!D196))="","",OFFSET('Sanitation Data'!$D$29,0,10*ROW('Sanitation Data'!D196)))</f>
        <v/>
      </c>
      <c r="CM202" s="276" t="str">
        <f ca="true">+IF(OFFSET('Sanitation Data'!$D$30,0,10*ROW('Sanitation Data'!D196))="","",OFFSET('Sanitation Data'!$D$30,0,10*ROW('Sanitation Data'!D196)))</f>
        <v/>
      </c>
      <c r="CN202" s="276" t="str">
        <f ca="true">+IF(OFFSET('Sanitation Data'!$D$31,0,10*ROW('Sanitation Data'!D196))="","",OFFSET('Sanitation Data'!$D$31,0,10*ROW('Sanitation Data'!D196)))</f>
        <v/>
      </c>
      <c r="CO202" s="276" t="str">
        <f ca="true">+IF(OFFSET('Sanitation Data'!$D$32,0,10*ROW('Sanitation Data'!D196))="","",OFFSET('Sanitation Data'!$D$32,0,10*ROW('Sanitation Data'!D196)))</f>
        <v/>
      </c>
      <c r="CP202" s="276" t="str">
        <f ca="true">+IF(OFFSET('Sanitation Data'!$E$28,0,10*ROW('Sanitation Data'!E196))="","",OFFSET('Sanitation Data'!$E$28,0,10*ROW('Sanitation Data'!E196)))</f>
        <v/>
      </c>
      <c r="CQ202" s="276" t="str">
        <f ca="true">+IF(OFFSET('Sanitation Data'!$E$29,0,10*ROW('Sanitation Data'!E196))="","",OFFSET('Sanitation Data'!$E$29,0,10*ROW('Sanitation Data'!E196)))</f>
        <v/>
      </c>
      <c r="CR202" s="276" t="str">
        <f ca="true">+IF(OFFSET('Sanitation Data'!$E$30,0,10*ROW('Sanitation Data'!E196))="","",OFFSET('Sanitation Data'!$E$30,0,10*ROW('Sanitation Data'!E196)))</f>
        <v/>
      </c>
      <c r="CS202" s="276" t="str">
        <f ca="true">+IF(OFFSET('Sanitation Data'!$E$31,0,10*ROW('Sanitation Data'!E196))="","",OFFSET('Sanitation Data'!$E$31,0,10*ROW('Sanitation Data'!E196)))</f>
        <v/>
      </c>
      <c r="CT202" s="276" t="str">
        <f ca="true">+IF(OFFSET('Sanitation Data'!$E$32,0,10*ROW('Sanitation Data'!E196))="","",OFFSET('Sanitation Data'!$E$32,0,10*ROW('Sanitation Data'!E196)))</f>
        <v/>
      </c>
      <c r="CU202" s="276" t="str">
        <f ca="true">+IF(OFFSET('Sanitation Data'!$F$28,0,10*ROW('Sanitation Data'!F196))="","",OFFSET('Sanitation Data'!$F$28,0,10*ROW('Sanitation Data'!F196)))</f>
        <v/>
      </c>
      <c r="CV202" s="276" t="str">
        <f ca="true">+IF(OFFSET('Sanitation Data'!$F$29,0,10*ROW('Sanitation Data'!F196))="","",OFFSET('Sanitation Data'!$F$29,0,10*ROW('Sanitation Data'!F196)))</f>
        <v/>
      </c>
      <c r="CW202" s="276" t="str">
        <f ca="true">+IF(OFFSET('Sanitation Data'!$F$30,0,10*ROW('Sanitation Data'!F196))="","",OFFSET('Sanitation Data'!$F$30,0,10*ROW('Sanitation Data'!F196)))</f>
        <v/>
      </c>
      <c r="CX202" s="276" t="str">
        <f ca="true">+IF(OFFSET('Sanitation Data'!$F$31,0,10*ROW('Sanitation Data'!F196))="","",OFFSET('Sanitation Data'!$F$31,0,10*ROW('Sanitation Data'!F196)))</f>
        <v/>
      </c>
      <c r="CY202" s="276" t="str">
        <f ca="true">+IF(OFFSET('Sanitation Data'!$F$32,0,10*ROW('Sanitation Data'!F196))="","",OFFSET('Sanitation Data'!$F$32,0,10*ROW('Sanitation Data'!F196)))</f>
        <v/>
      </c>
      <c r="CZ202" s="276" t="str">
        <f ca="true">+IF(OFFSET('Sanitation Data'!$G$28,0,10*ROW('Sanitation Data'!G196))="","",OFFSET('Sanitation Data'!$G$28,0,10*ROW('Sanitation Data'!G196)))</f>
        <v/>
      </c>
      <c r="DA202" s="276" t="str">
        <f ca="true">+IF(OFFSET('Sanitation Data'!$G$29,0,10*ROW('Sanitation Data'!G196))="","",OFFSET('Sanitation Data'!$G$29,0,10*ROW('Sanitation Data'!G196)))</f>
        <v/>
      </c>
      <c r="DB202" s="276" t="str">
        <f ca="true">+IF(OFFSET('Sanitation Data'!$G$30,0,10*ROW('Sanitation Data'!G196))="","",OFFSET('Sanitation Data'!$G$30,0,10*ROW('Sanitation Data'!G196)))</f>
        <v/>
      </c>
      <c r="DC202" s="276" t="str">
        <f ca="true">+IF(OFFSET('Sanitation Data'!$G$31,0,10*ROW('Sanitation Data'!G196))="","",OFFSET('Sanitation Data'!$G$31,0,10*ROW('Sanitation Data'!G196)))</f>
        <v/>
      </c>
      <c r="DD202" s="276" t="str">
        <f ca="true">+IF(OFFSET('Sanitation Data'!$G$32,0,10*ROW('Sanitation Data'!G196))="","",OFFSET('Sanitation Data'!$G$32,0,10*ROW('Sanitation Data'!G196)))</f>
        <v/>
      </c>
      <c r="DE202" s="276" t="str">
        <f ca="true">+IF(OFFSET('Sanitation Data'!$H$28,0,10*ROW('Sanitation Data'!H196))="","",OFFSET('Sanitation Data'!$H$28,0,10*ROW('Sanitation Data'!H196)))</f>
        <v/>
      </c>
      <c r="DF202" s="276" t="str">
        <f ca="true">+IF(OFFSET('Sanitation Data'!$H$29,0,10*ROW('Sanitation Data'!H196))="","",OFFSET('Sanitation Data'!$H$29,0,10*ROW('Sanitation Data'!H196)))</f>
        <v/>
      </c>
      <c r="DG202" s="276" t="str">
        <f ca="true">+IF(OFFSET('Sanitation Data'!$H$30,0,10*ROW('Sanitation Data'!H196))="","",OFFSET('Sanitation Data'!$H$30,0,10*ROW('Sanitation Data'!H196)))</f>
        <v/>
      </c>
      <c r="DH202" s="276" t="str">
        <f ca="true">+IF(OFFSET('Sanitation Data'!$H$31,0,10*ROW('Sanitation Data'!H196))="","",OFFSET('Sanitation Data'!$H$31,0,10*ROW('Sanitation Data'!H196)))</f>
        <v/>
      </c>
      <c r="DI202" s="276" t="str">
        <f ca="true">+IF(OFFSET('Sanitation Data'!$H$32,0,10*ROW('Sanitation Data'!H196))="","",OFFSET('Sanitation Data'!$H$32,0,10*ROW('Sanitation Data'!H196)))</f>
        <v/>
      </c>
      <c r="DJ202" s="276" t="str">
        <f ca="true">+IF(OFFSET('Sanitation Data'!$I$28,0,10*ROW('Sanitation Data'!I196))="","",OFFSET('Sanitation Data'!$I$28,0,10*ROW('Sanitation Data'!I196)))</f>
        <v/>
      </c>
      <c r="DK202" s="276" t="str">
        <f ca="true">+IF(OFFSET('Sanitation Data'!$I$29,0,10*ROW('Sanitation Data'!I196))="","",OFFSET('Sanitation Data'!$I$29,0,10*ROW('Sanitation Data'!I196)))</f>
        <v/>
      </c>
      <c r="DL202" s="276" t="str">
        <f ca="true">+IF(OFFSET('Sanitation Data'!$I$30,0,10*ROW('Sanitation Data'!I196))="","",OFFSET('Sanitation Data'!$I$30,0,10*ROW('Sanitation Data'!I196)))</f>
        <v/>
      </c>
      <c r="DM202" s="276" t="str">
        <f ca="true">+IF(OFFSET('Sanitation Data'!$I$31,0,10*ROW('Sanitation Data'!I196))="","",OFFSET('Sanitation Data'!$I$31,0,10*ROW('Sanitation Data'!I196)))</f>
        <v/>
      </c>
      <c r="DN202" s="276" t="str">
        <f ca="true">+IF(OFFSET('Sanitation Data'!$I$32,0,10*ROW('Sanitation Data'!I196))="","",OFFSET('Sanitation Data'!$I$32,0,10*ROW('Sanitation Data'!I196)))</f>
        <v/>
      </c>
      <c r="DO202" s="276" t="str">
        <f ca="true">+IF(OFFSET('Hygiene Data'!$D$11,0,10*ROW('Hygiene Data'!D196))="","",OFFSET('Hygiene Data'!$D$11,0,10*ROW('Hygiene Data'!D196)))</f>
        <v/>
      </c>
      <c r="DP202" s="276" t="str">
        <f ca="true">+IF(OFFSET('Hygiene Data'!$D$12,0,10*ROW('Hygiene Data'!D196))="","",OFFSET('Hygiene Data'!$D$12,0,10*ROW('Hygiene Data'!D196)))</f>
        <v/>
      </c>
      <c r="DQ202" s="276" t="str">
        <f ca="true">+IF(OFFSET('Hygiene Data'!$D$13,0,10*ROW('Hygiene Data'!D196))="","",OFFSET('Hygiene Data'!$D$13,0,10*ROW('Hygiene Data'!D196)))</f>
        <v/>
      </c>
      <c r="DR202" s="276" t="str">
        <f ca="true">+IF(OFFSET('Hygiene Data'!$E$11,0,10*ROW('Hygiene Data'!E196))="","",OFFSET('Hygiene Data'!$E$11,0,10*ROW('Hygiene Data'!E196)))</f>
        <v/>
      </c>
      <c r="DS202" s="276" t="str">
        <f ca="true">+IF(OFFSET('Hygiene Data'!$E$12,0,10*ROW('Hygiene Data'!E196))="","",OFFSET('Hygiene Data'!$E$12,0,10*ROW('Hygiene Data'!E196)))</f>
        <v/>
      </c>
      <c r="DT202" s="276" t="str">
        <f ca="true">+IF(OFFSET('Hygiene Data'!$E$13,0,10*ROW('Hygiene Data'!E196))="","",OFFSET('Hygiene Data'!$E$13,0,10*ROW('Hygiene Data'!E196)))</f>
        <v/>
      </c>
      <c r="DU202" s="276" t="str">
        <f ca="true">+IF(OFFSET('Hygiene Data'!$F$11,0,10*ROW('Hygiene Data'!F196))="","",OFFSET('Hygiene Data'!$F$11,0,10*ROW('Hygiene Data'!F196)))</f>
        <v/>
      </c>
      <c r="DV202" s="276" t="str">
        <f ca="true">+IF(OFFSET('Hygiene Data'!$F$12,0,10*ROW('Hygiene Data'!F196))="","",OFFSET('Hygiene Data'!$F$12,0,10*ROW('Hygiene Data'!F196)))</f>
        <v/>
      </c>
      <c r="DW202" s="276" t="str">
        <f ca="true">+IF(OFFSET('Hygiene Data'!$F$13,0,10*ROW('Hygiene Data'!F196))="","",OFFSET('Hygiene Data'!$F$13,0,10*ROW('Hygiene Data'!F196)))</f>
        <v/>
      </c>
      <c r="DX202" s="276" t="str">
        <f ca="true">+IF(OFFSET('Hygiene Data'!$G$11,0,10*ROW('Hygiene Data'!G196))="","",OFFSET('Hygiene Data'!$G$11,0,10*ROW('Hygiene Data'!G196)))</f>
        <v/>
      </c>
      <c r="DY202" s="276" t="str">
        <f ca="true">+IF(OFFSET('Hygiene Data'!$G$12,0,10*ROW('Hygiene Data'!G196))="","",OFFSET('Hygiene Data'!$G$12,0,10*ROW('Hygiene Data'!G196)))</f>
        <v/>
      </c>
      <c r="DZ202" s="276" t="str">
        <f ca="true">+IF(OFFSET('Hygiene Data'!$G$13,0,10*ROW('Hygiene Data'!G196))="","",OFFSET('Hygiene Data'!$G$13,0,10*ROW('Hygiene Data'!G196)))</f>
        <v/>
      </c>
      <c r="EA202" s="276" t="str">
        <f ca="true">+IF(OFFSET('Hygiene Data'!$H$11,0,10*ROW('Hygiene Data'!H196))="","",OFFSET('Hygiene Data'!$H$11,0,10*ROW('Hygiene Data'!H196)))</f>
        <v/>
      </c>
      <c r="EB202" s="276" t="str">
        <f ca="true">+IF(OFFSET('Hygiene Data'!$H$12,0,10*ROW('Hygiene Data'!H196))="","",OFFSET('Hygiene Data'!$H$12,0,10*ROW('Hygiene Data'!H196)))</f>
        <v/>
      </c>
      <c r="EC202" s="276" t="str">
        <f ca="true">+IF(OFFSET('Hygiene Data'!$H$13,0,10*ROW('Hygiene Data'!H196))="","",OFFSET('Hygiene Data'!$H$13,0,10*ROW('Hygiene Data'!H196)))</f>
        <v/>
      </c>
      <c r="ED202" s="276" t="str">
        <f ca="true">+IF(OFFSET('Hygiene Data'!$I$11,0,10*ROW('Hygiene Data'!I196))="","",OFFSET('Hygiene Data'!$I$11,0,10*ROW('Hygiene Data'!I196)))</f>
        <v/>
      </c>
      <c r="EE202" s="276" t="str">
        <f ca="true">+IF(OFFSET('Hygiene Data'!$I$12,0,10*ROW('Hygiene Data'!I196))="","",OFFSET('Hygiene Data'!$I$12,0,10*ROW('Hygiene Data'!I196)))</f>
        <v/>
      </c>
      <c r="EF202" s="276"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2"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6"/>
      <c r="BS203" s="276" t="str">
        <f ca="true">+IF(OFFSET('Water Data'!$D$27,0,10*ROW('Water Data'!D197))="","",OFFSET('Water Data'!$D$27,0,10*ROW('Water Data'!D197)))</f>
        <v/>
      </c>
      <c r="BT203" s="276" t="str">
        <f ca="true">+IF(OFFSET('Water Data'!$D$28,0,10*ROW('Water Data'!D197))="","",OFFSET('Water Data'!$D$28,0,10*ROW('Water Data'!D197)))</f>
        <v/>
      </c>
      <c r="BU203" s="276" t="str">
        <f ca="true">+IF(OFFSET('Water Data'!$D$29,0,10*ROW('Water Data'!D197))="","",OFFSET('Water Data'!$D$29,0,10*ROW('Water Data'!D197)))</f>
        <v/>
      </c>
      <c r="BV203" s="276" t="str">
        <f ca="true">+IF(OFFSET('Water Data'!$E$27,0,10*ROW('Water Data'!E197))="","",OFFSET('Water Data'!$E$27,0,10*ROW('Water Data'!E197)))</f>
        <v/>
      </c>
      <c r="BW203" s="276" t="str">
        <f ca="true">+IF(OFFSET('Water Data'!$E$28,0,10*ROW('Water Data'!E197))="","",OFFSET('Water Data'!$E$28,0,10*ROW('Water Data'!E197)))</f>
        <v/>
      </c>
      <c r="BX203" s="276" t="str">
        <f ca="true">+IF(OFFSET('Water Data'!$E$29,0,10*ROW('Water Data'!E197))="","",OFFSET('Water Data'!$E$29,0,10*ROW('Water Data'!E197)))</f>
        <v/>
      </c>
      <c r="BY203" s="276" t="str">
        <f ca="true">+IF(OFFSET('Water Data'!$F$27,0,10*ROW('Water Data'!F197))="","",OFFSET('Water Data'!$F$27,0,10*ROW('Water Data'!F197)))</f>
        <v/>
      </c>
      <c r="BZ203" s="276" t="str">
        <f ca="true">+IF(OFFSET('Water Data'!$F$28,0,10*ROW('Water Data'!F197))="","",OFFSET('Water Data'!$F$28,0,10*ROW('Water Data'!F197)))</f>
        <v/>
      </c>
      <c r="CA203" s="276" t="str">
        <f ca="true">+IF(OFFSET('Water Data'!$F$29,0,10*ROW('Water Data'!F197))="","",OFFSET('Water Data'!$F$29,0,10*ROW('Water Data'!F197)))</f>
        <v/>
      </c>
      <c r="CB203" s="276" t="str">
        <f ca="true">+IF(OFFSET('Water Data'!$G$27,0,10*ROW('Water Data'!G197))="","",OFFSET('Water Data'!$G$27,0,10*ROW('Water Data'!G197)))</f>
        <v/>
      </c>
      <c r="CC203" s="276" t="str">
        <f ca="true">+IF(OFFSET('Water Data'!$G$28,0,10*ROW('Water Data'!G197))="","",OFFSET('Water Data'!$G$28,0,10*ROW('Water Data'!G197)))</f>
        <v/>
      </c>
      <c r="CD203" s="276" t="str">
        <f ca="true">+IF(OFFSET('Water Data'!$G$29,0,10*ROW('Water Data'!G197))="","",OFFSET('Water Data'!$G$29,0,10*ROW('Water Data'!G197)))</f>
        <v/>
      </c>
      <c r="CE203" s="276" t="str">
        <f ca="true">+IF(OFFSET('Water Data'!$H$27,0,10*ROW('Water Data'!H197))="","",OFFSET('Water Data'!$H$27,0,10*ROW('Water Data'!H197)))</f>
        <v/>
      </c>
      <c r="CF203" s="276" t="str">
        <f ca="true">+IF(OFFSET('Water Data'!$H$28,0,10*ROW('Water Data'!H197))="","",OFFSET('Water Data'!$H$28,0,10*ROW('Water Data'!H197)))</f>
        <v/>
      </c>
      <c r="CG203" s="276" t="str">
        <f ca="true">+IF(OFFSET('Water Data'!$H$29,0,10*ROW('Water Data'!H197))="","",OFFSET('Water Data'!$H$29,0,10*ROW('Water Data'!H197)))</f>
        <v/>
      </c>
      <c r="CH203" s="276" t="str">
        <f ca="true">+IF(OFFSET('Water Data'!$I$27,0,10*ROW('Water Data'!I197))="","",OFFSET('Water Data'!$I$27,0,10*ROW('Water Data'!I197)))</f>
        <v/>
      </c>
      <c r="CI203" s="276" t="str">
        <f ca="true">+IF(OFFSET('Water Data'!$I$28,0,10*ROW('Water Data'!I197))="","",OFFSET('Water Data'!$I$28,0,10*ROW('Water Data'!I197)))</f>
        <v/>
      </c>
      <c r="CJ203" s="276" t="str">
        <f ca="true">+IF(OFFSET('Water Data'!$I$29,0,10*ROW('Water Data'!I197))="","",OFFSET('Water Data'!$I$29,0,10*ROW('Water Data'!I197)))</f>
        <v/>
      </c>
      <c r="CK203" s="276" t="str">
        <f ca="true">+IF(OFFSET('Sanitation Data'!$D$28,0,10*ROW('Sanitation Data'!D197))="","",OFFSET('Sanitation Data'!$D$28,0,10*ROW('Sanitation Data'!D197)))</f>
        <v/>
      </c>
      <c r="CL203" s="276" t="str">
        <f ca="true">+IF(OFFSET('Sanitation Data'!$D$29,0,10*ROW('Sanitation Data'!D197))="","",OFFSET('Sanitation Data'!$D$29,0,10*ROW('Sanitation Data'!D197)))</f>
        <v/>
      </c>
      <c r="CM203" s="276" t="str">
        <f ca="true">+IF(OFFSET('Sanitation Data'!$D$30,0,10*ROW('Sanitation Data'!D197))="","",OFFSET('Sanitation Data'!$D$30,0,10*ROW('Sanitation Data'!D197)))</f>
        <v/>
      </c>
      <c r="CN203" s="276" t="str">
        <f ca="true">+IF(OFFSET('Sanitation Data'!$D$31,0,10*ROW('Sanitation Data'!D197))="","",OFFSET('Sanitation Data'!$D$31,0,10*ROW('Sanitation Data'!D197)))</f>
        <v/>
      </c>
      <c r="CO203" s="276" t="str">
        <f ca="true">+IF(OFFSET('Sanitation Data'!$D$32,0,10*ROW('Sanitation Data'!D197))="","",OFFSET('Sanitation Data'!$D$32,0,10*ROW('Sanitation Data'!D197)))</f>
        <v/>
      </c>
      <c r="CP203" s="276" t="str">
        <f ca="true">+IF(OFFSET('Sanitation Data'!$E$28,0,10*ROW('Sanitation Data'!E197))="","",OFFSET('Sanitation Data'!$E$28,0,10*ROW('Sanitation Data'!E197)))</f>
        <v/>
      </c>
      <c r="CQ203" s="276" t="str">
        <f ca="true">+IF(OFFSET('Sanitation Data'!$E$29,0,10*ROW('Sanitation Data'!E197))="","",OFFSET('Sanitation Data'!$E$29,0,10*ROW('Sanitation Data'!E197)))</f>
        <v/>
      </c>
      <c r="CR203" s="276" t="str">
        <f ca="true">+IF(OFFSET('Sanitation Data'!$E$30,0,10*ROW('Sanitation Data'!E197))="","",OFFSET('Sanitation Data'!$E$30,0,10*ROW('Sanitation Data'!E197)))</f>
        <v/>
      </c>
      <c r="CS203" s="276" t="str">
        <f ca="true">+IF(OFFSET('Sanitation Data'!$E$31,0,10*ROW('Sanitation Data'!E197))="","",OFFSET('Sanitation Data'!$E$31,0,10*ROW('Sanitation Data'!E197)))</f>
        <v/>
      </c>
      <c r="CT203" s="276" t="str">
        <f ca="true">+IF(OFFSET('Sanitation Data'!$E$32,0,10*ROW('Sanitation Data'!E197))="","",OFFSET('Sanitation Data'!$E$32,0,10*ROW('Sanitation Data'!E197)))</f>
        <v/>
      </c>
      <c r="CU203" s="276" t="str">
        <f ca="true">+IF(OFFSET('Sanitation Data'!$F$28,0,10*ROW('Sanitation Data'!F197))="","",OFFSET('Sanitation Data'!$F$28,0,10*ROW('Sanitation Data'!F197)))</f>
        <v/>
      </c>
      <c r="CV203" s="276" t="str">
        <f ca="true">+IF(OFFSET('Sanitation Data'!$F$29,0,10*ROW('Sanitation Data'!F197))="","",OFFSET('Sanitation Data'!$F$29,0,10*ROW('Sanitation Data'!F197)))</f>
        <v/>
      </c>
      <c r="CW203" s="276" t="str">
        <f ca="true">+IF(OFFSET('Sanitation Data'!$F$30,0,10*ROW('Sanitation Data'!F197))="","",OFFSET('Sanitation Data'!$F$30,0,10*ROW('Sanitation Data'!F197)))</f>
        <v/>
      </c>
      <c r="CX203" s="276" t="str">
        <f ca="true">+IF(OFFSET('Sanitation Data'!$F$31,0,10*ROW('Sanitation Data'!F197))="","",OFFSET('Sanitation Data'!$F$31,0,10*ROW('Sanitation Data'!F197)))</f>
        <v/>
      </c>
      <c r="CY203" s="276" t="str">
        <f ca="true">+IF(OFFSET('Sanitation Data'!$F$32,0,10*ROW('Sanitation Data'!F197))="","",OFFSET('Sanitation Data'!$F$32,0,10*ROW('Sanitation Data'!F197)))</f>
        <v/>
      </c>
      <c r="CZ203" s="276" t="str">
        <f ca="true">+IF(OFFSET('Sanitation Data'!$G$28,0,10*ROW('Sanitation Data'!G197))="","",OFFSET('Sanitation Data'!$G$28,0,10*ROW('Sanitation Data'!G197)))</f>
        <v/>
      </c>
      <c r="DA203" s="276" t="str">
        <f ca="true">+IF(OFFSET('Sanitation Data'!$G$29,0,10*ROW('Sanitation Data'!G197))="","",OFFSET('Sanitation Data'!$G$29,0,10*ROW('Sanitation Data'!G197)))</f>
        <v/>
      </c>
      <c r="DB203" s="276" t="str">
        <f ca="true">+IF(OFFSET('Sanitation Data'!$G$30,0,10*ROW('Sanitation Data'!G197))="","",OFFSET('Sanitation Data'!$G$30,0,10*ROW('Sanitation Data'!G197)))</f>
        <v/>
      </c>
      <c r="DC203" s="276" t="str">
        <f ca="true">+IF(OFFSET('Sanitation Data'!$G$31,0,10*ROW('Sanitation Data'!G197))="","",OFFSET('Sanitation Data'!$G$31,0,10*ROW('Sanitation Data'!G197)))</f>
        <v/>
      </c>
      <c r="DD203" s="276" t="str">
        <f ca="true">+IF(OFFSET('Sanitation Data'!$G$32,0,10*ROW('Sanitation Data'!G197))="","",OFFSET('Sanitation Data'!$G$32,0,10*ROW('Sanitation Data'!G197)))</f>
        <v/>
      </c>
      <c r="DE203" s="276" t="str">
        <f ca="true">+IF(OFFSET('Sanitation Data'!$H$28,0,10*ROW('Sanitation Data'!H197))="","",OFFSET('Sanitation Data'!$H$28,0,10*ROW('Sanitation Data'!H197)))</f>
        <v/>
      </c>
      <c r="DF203" s="276" t="str">
        <f ca="true">+IF(OFFSET('Sanitation Data'!$H$29,0,10*ROW('Sanitation Data'!H197))="","",OFFSET('Sanitation Data'!$H$29,0,10*ROW('Sanitation Data'!H197)))</f>
        <v/>
      </c>
      <c r="DG203" s="276" t="str">
        <f ca="true">+IF(OFFSET('Sanitation Data'!$H$30,0,10*ROW('Sanitation Data'!H197))="","",OFFSET('Sanitation Data'!$H$30,0,10*ROW('Sanitation Data'!H197)))</f>
        <v/>
      </c>
      <c r="DH203" s="276" t="str">
        <f ca="true">+IF(OFFSET('Sanitation Data'!$H$31,0,10*ROW('Sanitation Data'!H197))="","",OFFSET('Sanitation Data'!$H$31,0,10*ROW('Sanitation Data'!H197)))</f>
        <v/>
      </c>
      <c r="DI203" s="276" t="str">
        <f ca="true">+IF(OFFSET('Sanitation Data'!$H$32,0,10*ROW('Sanitation Data'!H197))="","",OFFSET('Sanitation Data'!$H$32,0,10*ROW('Sanitation Data'!H197)))</f>
        <v/>
      </c>
      <c r="DJ203" s="276" t="str">
        <f ca="true">+IF(OFFSET('Sanitation Data'!$I$28,0,10*ROW('Sanitation Data'!I197))="","",OFFSET('Sanitation Data'!$I$28,0,10*ROW('Sanitation Data'!I197)))</f>
        <v/>
      </c>
      <c r="DK203" s="276" t="str">
        <f ca="true">+IF(OFFSET('Sanitation Data'!$I$29,0,10*ROW('Sanitation Data'!I197))="","",OFFSET('Sanitation Data'!$I$29,0,10*ROW('Sanitation Data'!I197)))</f>
        <v/>
      </c>
      <c r="DL203" s="276" t="str">
        <f ca="true">+IF(OFFSET('Sanitation Data'!$I$30,0,10*ROW('Sanitation Data'!I197))="","",OFFSET('Sanitation Data'!$I$30,0,10*ROW('Sanitation Data'!I197)))</f>
        <v/>
      </c>
      <c r="DM203" s="276" t="str">
        <f ca="true">+IF(OFFSET('Sanitation Data'!$I$31,0,10*ROW('Sanitation Data'!I197))="","",OFFSET('Sanitation Data'!$I$31,0,10*ROW('Sanitation Data'!I197)))</f>
        <v/>
      </c>
      <c r="DN203" s="276" t="str">
        <f ca="true">+IF(OFFSET('Sanitation Data'!$I$32,0,10*ROW('Sanitation Data'!I197))="","",OFFSET('Sanitation Data'!$I$32,0,10*ROW('Sanitation Data'!I197)))</f>
        <v/>
      </c>
      <c r="DO203" s="276" t="str">
        <f ca="true">+IF(OFFSET('Hygiene Data'!$D$11,0,10*ROW('Hygiene Data'!D197))="","",OFFSET('Hygiene Data'!$D$11,0,10*ROW('Hygiene Data'!D197)))</f>
        <v/>
      </c>
      <c r="DP203" s="276" t="str">
        <f ca="true">+IF(OFFSET('Hygiene Data'!$D$12,0,10*ROW('Hygiene Data'!D197))="","",OFFSET('Hygiene Data'!$D$12,0,10*ROW('Hygiene Data'!D197)))</f>
        <v/>
      </c>
      <c r="DQ203" s="276" t="str">
        <f ca="true">+IF(OFFSET('Hygiene Data'!$D$13,0,10*ROW('Hygiene Data'!D197))="","",OFFSET('Hygiene Data'!$D$13,0,10*ROW('Hygiene Data'!D197)))</f>
        <v/>
      </c>
      <c r="DR203" s="276" t="str">
        <f ca="true">+IF(OFFSET('Hygiene Data'!$E$11,0,10*ROW('Hygiene Data'!E197))="","",OFFSET('Hygiene Data'!$E$11,0,10*ROW('Hygiene Data'!E197)))</f>
        <v/>
      </c>
      <c r="DS203" s="276" t="str">
        <f ca="true">+IF(OFFSET('Hygiene Data'!$E$12,0,10*ROW('Hygiene Data'!E197))="","",OFFSET('Hygiene Data'!$E$12,0,10*ROW('Hygiene Data'!E197)))</f>
        <v/>
      </c>
      <c r="DT203" s="276" t="str">
        <f ca="true">+IF(OFFSET('Hygiene Data'!$E$13,0,10*ROW('Hygiene Data'!E197))="","",OFFSET('Hygiene Data'!$E$13,0,10*ROW('Hygiene Data'!E197)))</f>
        <v/>
      </c>
      <c r="DU203" s="276" t="str">
        <f ca="true">+IF(OFFSET('Hygiene Data'!$F$11,0,10*ROW('Hygiene Data'!F197))="","",OFFSET('Hygiene Data'!$F$11,0,10*ROW('Hygiene Data'!F197)))</f>
        <v/>
      </c>
      <c r="DV203" s="276" t="str">
        <f ca="true">+IF(OFFSET('Hygiene Data'!$F$12,0,10*ROW('Hygiene Data'!F197))="","",OFFSET('Hygiene Data'!$F$12,0,10*ROW('Hygiene Data'!F197)))</f>
        <v/>
      </c>
      <c r="DW203" s="276" t="str">
        <f ca="true">+IF(OFFSET('Hygiene Data'!$F$13,0,10*ROW('Hygiene Data'!F197))="","",OFFSET('Hygiene Data'!$F$13,0,10*ROW('Hygiene Data'!F197)))</f>
        <v/>
      </c>
      <c r="DX203" s="276" t="str">
        <f ca="true">+IF(OFFSET('Hygiene Data'!$G$11,0,10*ROW('Hygiene Data'!G197))="","",OFFSET('Hygiene Data'!$G$11,0,10*ROW('Hygiene Data'!G197)))</f>
        <v/>
      </c>
      <c r="DY203" s="276" t="str">
        <f ca="true">+IF(OFFSET('Hygiene Data'!$G$12,0,10*ROW('Hygiene Data'!G197))="","",OFFSET('Hygiene Data'!$G$12,0,10*ROW('Hygiene Data'!G197)))</f>
        <v/>
      </c>
      <c r="DZ203" s="276" t="str">
        <f ca="true">+IF(OFFSET('Hygiene Data'!$G$13,0,10*ROW('Hygiene Data'!G197))="","",OFFSET('Hygiene Data'!$G$13,0,10*ROW('Hygiene Data'!G197)))</f>
        <v/>
      </c>
      <c r="EA203" s="276" t="str">
        <f ca="true">+IF(OFFSET('Hygiene Data'!$H$11,0,10*ROW('Hygiene Data'!H197))="","",OFFSET('Hygiene Data'!$H$11,0,10*ROW('Hygiene Data'!H197)))</f>
        <v/>
      </c>
      <c r="EB203" s="276" t="str">
        <f ca="true">+IF(OFFSET('Hygiene Data'!$H$12,0,10*ROW('Hygiene Data'!H197))="","",OFFSET('Hygiene Data'!$H$12,0,10*ROW('Hygiene Data'!H197)))</f>
        <v/>
      </c>
      <c r="EC203" s="276" t="str">
        <f ca="true">+IF(OFFSET('Hygiene Data'!$H$13,0,10*ROW('Hygiene Data'!H197))="","",OFFSET('Hygiene Data'!$H$13,0,10*ROW('Hygiene Data'!H197)))</f>
        <v/>
      </c>
      <c r="ED203" s="276" t="str">
        <f ca="true">+IF(OFFSET('Hygiene Data'!$I$11,0,10*ROW('Hygiene Data'!I197))="","",OFFSET('Hygiene Data'!$I$11,0,10*ROW('Hygiene Data'!I197)))</f>
        <v/>
      </c>
      <c r="EE203" s="276" t="str">
        <f ca="true">+IF(OFFSET('Hygiene Data'!$I$12,0,10*ROW('Hygiene Data'!I197))="","",OFFSET('Hygiene Data'!$I$12,0,10*ROW('Hygiene Data'!I197)))</f>
        <v/>
      </c>
      <c r="EF203" s="276"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2"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6"/>
      <c r="BS204" s="276" t="str">
        <f ca="true">+IF(OFFSET('Water Data'!$D$27,0,10*ROW('Water Data'!D198))="","",OFFSET('Water Data'!$D$27,0,10*ROW('Water Data'!D198)))</f>
        <v/>
      </c>
      <c r="BT204" s="276" t="str">
        <f ca="true">+IF(OFFSET('Water Data'!$D$28,0,10*ROW('Water Data'!D198))="","",OFFSET('Water Data'!$D$28,0,10*ROW('Water Data'!D198)))</f>
        <v/>
      </c>
      <c r="BU204" s="276" t="str">
        <f ca="true">+IF(OFFSET('Water Data'!$D$29,0,10*ROW('Water Data'!D198))="","",OFFSET('Water Data'!$D$29,0,10*ROW('Water Data'!D198)))</f>
        <v/>
      </c>
      <c r="BV204" s="276" t="str">
        <f ca="true">+IF(OFFSET('Water Data'!$E$27,0,10*ROW('Water Data'!E198))="","",OFFSET('Water Data'!$E$27,0,10*ROW('Water Data'!E198)))</f>
        <v/>
      </c>
      <c r="BW204" s="276" t="str">
        <f ca="true">+IF(OFFSET('Water Data'!$E$28,0,10*ROW('Water Data'!E198))="","",OFFSET('Water Data'!$E$28,0,10*ROW('Water Data'!E198)))</f>
        <v/>
      </c>
      <c r="BX204" s="276" t="str">
        <f ca="true">+IF(OFFSET('Water Data'!$E$29,0,10*ROW('Water Data'!E198))="","",OFFSET('Water Data'!$E$29,0,10*ROW('Water Data'!E198)))</f>
        <v/>
      </c>
      <c r="BY204" s="276" t="str">
        <f ca="true">+IF(OFFSET('Water Data'!$F$27,0,10*ROW('Water Data'!F198))="","",OFFSET('Water Data'!$F$27,0,10*ROW('Water Data'!F198)))</f>
        <v/>
      </c>
      <c r="BZ204" s="276" t="str">
        <f ca="true">+IF(OFFSET('Water Data'!$F$28,0,10*ROW('Water Data'!F198))="","",OFFSET('Water Data'!$F$28,0,10*ROW('Water Data'!F198)))</f>
        <v/>
      </c>
      <c r="CA204" s="276" t="str">
        <f ca="true">+IF(OFFSET('Water Data'!$F$29,0,10*ROW('Water Data'!F198))="","",OFFSET('Water Data'!$F$29,0,10*ROW('Water Data'!F198)))</f>
        <v/>
      </c>
      <c r="CB204" s="276" t="str">
        <f ca="true">+IF(OFFSET('Water Data'!$G$27,0,10*ROW('Water Data'!G198))="","",OFFSET('Water Data'!$G$27,0,10*ROW('Water Data'!G198)))</f>
        <v/>
      </c>
      <c r="CC204" s="276" t="str">
        <f ca="true">+IF(OFFSET('Water Data'!$G$28,0,10*ROW('Water Data'!G198))="","",OFFSET('Water Data'!$G$28,0,10*ROW('Water Data'!G198)))</f>
        <v/>
      </c>
      <c r="CD204" s="276" t="str">
        <f ca="true">+IF(OFFSET('Water Data'!$G$29,0,10*ROW('Water Data'!G198))="","",OFFSET('Water Data'!$G$29,0,10*ROW('Water Data'!G198)))</f>
        <v/>
      </c>
      <c r="CE204" s="276" t="str">
        <f ca="true">+IF(OFFSET('Water Data'!$H$27,0,10*ROW('Water Data'!H198))="","",OFFSET('Water Data'!$H$27,0,10*ROW('Water Data'!H198)))</f>
        <v/>
      </c>
      <c r="CF204" s="276" t="str">
        <f ca="true">+IF(OFFSET('Water Data'!$H$28,0,10*ROW('Water Data'!H198))="","",OFFSET('Water Data'!$H$28,0,10*ROW('Water Data'!H198)))</f>
        <v/>
      </c>
      <c r="CG204" s="276" t="str">
        <f ca="true">+IF(OFFSET('Water Data'!$H$29,0,10*ROW('Water Data'!H198))="","",OFFSET('Water Data'!$H$29,0,10*ROW('Water Data'!H198)))</f>
        <v/>
      </c>
      <c r="CH204" s="276" t="str">
        <f ca="true">+IF(OFFSET('Water Data'!$I$27,0,10*ROW('Water Data'!I198))="","",OFFSET('Water Data'!$I$27,0,10*ROW('Water Data'!I198)))</f>
        <v/>
      </c>
      <c r="CI204" s="276" t="str">
        <f ca="true">+IF(OFFSET('Water Data'!$I$28,0,10*ROW('Water Data'!I198))="","",OFFSET('Water Data'!$I$28,0,10*ROW('Water Data'!I198)))</f>
        <v/>
      </c>
      <c r="CJ204" s="276" t="str">
        <f ca="true">+IF(OFFSET('Water Data'!$I$29,0,10*ROW('Water Data'!I198))="","",OFFSET('Water Data'!$I$29,0,10*ROW('Water Data'!I198)))</f>
        <v/>
      </c>
      <c r="CK204" s="276" t="str">
        <f ca="true">+IF(OFFSET('Sanitation Data'!$D$28,0,10*ROW('Sanitation Data'!D198))="","",OFFSET('Sanitation Data'!$D$28,0,10*ROW('Sanitation Data'!D198)))</f>
        <v/>
      </c>
      <c r="CL204" s="276" t="str">
        <f ca="true">+IF(OFFSET('Sanitation Data'!$D$29,0,10*ROW('Sanitation Data'!D198))="","",OFFSET('Sanitation Data'!$D$29,0,10*ROW('Sanitation Data'!D198)))</f>
        <v/>
      </c>
      <c r="CM204" s="276" t="str">
        <f ca="true">+IF(OFFSET('Sanitation Data'!$D$30,0,10*ROW('Sanitation Data'!D198))="","",OFFSET('Sanitation Data'!$D$30,0,10*ROW('Sanitation Data'!D198)))</f>
        <v/>
      </c>
      <c r="CN204" s="276" t="str">
        <f ca="true">+IF(OFFSET('Sanitation Data'!$D$31,0,10*ROW('Sanitation Data'!D198))="","",OFFSET('Sanitation Data'!$D$31,0,10*ROW('Sanitation Data'!D198)))</f>
        <v/>
      </c>
      <c r="CO204" s="276" t="str">
        <f ca="true">+IF(OFFSET('Sanitation Data'!$D$32,0,10*ROW('Sanitation Data'!D198))="","",OFFSET('Sanitation Data'!$D$32,0,10*ROW('Sanitation Data'!D198)))</f>
        <v/>
      </c>
      <c r="CP204" s="276" t="str">
        <f ca="true">+IF(OFFSET('Sanitation Data'!$E$28,0,10*ROW('Sanitation Data'!E198))="","",OFFSET('Sanitation Data'!$E$28,0,10*ROW('Sanitation Data'!E198)))</f>
        <v/>
      </c>
      <c r="CQ204" s="276" t="str">
        <f ca="true">+IF(OFFSET('Sanitation Data'!$E$29,0,10*ROW('Sanitation Data'!E198))="","",OFFSET('Sanitation Data'!$E$29,0,10*ROW('Sanitation Data'!E198)))</f>
        <v/>
      </c>
      <c r="CR204" s="276" t="str">
        <f ca="true">+IF(OFFSET('Sanitation Data'!$E$30,0,10*ROW('Sanitation Data'!E198))="","",OFFSET('Sanitation Data'!$E$30,0,10*ROW('Sanitation Data'!E198)))</f>
        <v/>
      </c>
      <c r="CS204" s="276" t="str">
        <f ca="true">+IF(OFFSET('Sanitation Data'!$E$31,0,10*ROW('Sanitation Data'!E198))="","",OFFSET('Sanitation Data'!$E$31,0,10*ROW('Sanitation Data'!E198)))</f>
        <v/>
      </c>
      <c r="CT204" s="276" t="str">
        <f ca="true">+IF(OFFSET('Sanitation Data'!$E$32,0,10*ROW('Sanitation Data'!E198))="","",OFFSET('Sanitation Data'!$E$32,0,10*ROW('Sanitation Data'!E198)))</f>
        <v/>
      </c>
      <c r="CU204" s="276" t="str">
        <f ca="true">+IF(OFFSET('Sanitation Data'!$F$28,0,10*ROW('Sanitation Data'!F198))="","",OFFSET('Sanitation Data'!$F$28,0,10*ROW('Sanitation Data'!F198)))</f>
        <v/>
      </c>
      <c r="CV204" s="276" t="str">
        <f ca="true">+IF(OFFSET('Sanitation Data'!$F$29,0,10*ROW('Sanitation Data'!F198))="","",OFFSET('Sanitation Data'!$F$29,0,10*ROW('Sanitation Data'!F198)))</f>
        <v/>
      </c>
      <c r="CW204" s="276" t="str">
        <f ca="true">+IF(OFFSET('Sanitation Data'!$F$30,0,10*ROW('Sanitation Data'!F198))="","",OFFSET('Sanitation Data'!$F$30,0,10*ROW('Sanitation Data'!F198)))</f>
        <v/>
      </c>
      <c r="CX204" s="276" t="str">
        <f ca="true">+IF(OFFSET('Sanitation Data'!$F$31,0,10*ROW('Sanitation Data'!F198))="","",OFFSET('Sanitation Data'!$F$31,0,10*ROW('Sanitation Data'!F198)))</f>
        <v/>
      </c>
      <c r="CY204" s="276" t="str">
        <f ca="true">+IF(OFFSET('Sanitation Data'!$F$32,0,10*ROW('Sanitation Data'!F198))="","",OFFSET('Sanitation Data'!$F$32,0,10*ROW('Sanitation Data'!F198)))</f>
        <v/>
      </c>
      <c r="CZ204" s="276" t="str">
        <f ca="true">+IF(OFFSET('Sanitation Data'!$G$28,0,10*ROW('Sanitation Data'!G198))="","",OFFSET('Sanitation Data'!$G$28,0,10*ROW('Sanitation Data'!G198)))</f>
        <v/>
      </c>
      <c r="DA204" s="276" t="str">
        <f ca="true">+IF(OFFSET('Sanitation Data'!$G$29,0,10*ROW('Sanitation Data'!G198))="","",OFFSET('Sanitation Data'!$G$29,0,10*ROW('Sanitation Data'!G198)))</f>
        <v/>
      </c>
      <c r="DB204" s="276" t="str">
        <f ca="true">+IF(OFFSET('Sanitation Data'!$G$30,0,10*ROW('Sanitation Data'!G198))="","",OFFSET('Sanitation Data'!$G$30,0,10*ROW('Sanitation Data'!G198)))</f>
        <v/>
      </c>
      <c r="DC204" s="276" t="str">
        <f ca="true">+IF(OFFSET('Sanitation Data'!$G$31,0,10*ROW('Sanitation Data'!G198))="","",OFFSET('Sanitation Data'!$G$31,0,10*ROW('Sanitation Data'!G198)))</f>
        <v/>
      </c>
      <c r="DD204" s="276" t="str">
        <f ca="true">+IF(OFFSET('Sanitation Data'!$G$32,0,10*ROW('Sanitation Data'!G198))="","",OFFSET('Sanitation Data'!$G$32,0,10*ROW('Sanitation Data'!G198)))</f>
        <v/>
      </c>
      <c r="DE204" s="276" t="str">
        <f ca="true">+IF(OFFSET('Sanitation Data'!$H$28,0,10*ROW('Sanitation Data'!H198))="","",OFFSET('Sanitation Data'!$H$28,0,10*ROW('Sanitation Data'!H198)))</f>
        <v/>
      </c>
      <c r="DF204" s="276" t="str">
        <f ca="true">+IF(OFFSET('Sanitation Data'!$H$29,0,10*ROW('Sanitation Data'!H198))="","",OFFSET('Sanitation Data'!$H$29,0,10*ROW('Sanitation Data'!H198)))</f>
        <v/>
      </c>
      <c r="DG204" s="276" t="str">
        <f ca="true">+IF(OFFSET('Sanitation Data'!$H$30,0,10*ROW('Sanitation Data'!H198))="","",OFFSET('Sanitation Data'!$H$30,0,10*ROW('Sanitation Data'!H198)))</f>
        <v/>
      </c>
      <c r="DH204" s="276" t="str">
        <f ca="true">+IF(OFFSET('Sanitation Data'!$H$31,0,10*ROW('Sanitation Data'!H198))="","",OFFSET('Sanitation Data'!$H$31,0,10*ROW('Sanitation Data'!H198)))</f>
        <v/>
      </c>
      <c r="DI204" s="276" t="str">
        <f ca="true">+IF(OFFSET('Sanitation Data'!$H$32,0,10*ROW('Sanitation Data'!H198))="","",OFFSET('Sanitation Data'!$H$32,0,10*ROW('Sanitation Data'!H198)))</f>
        <v/>
      </c>
      <c r="DJ204" s="276" t="str">
        <f ca="true">+IF(OFFSET('Sanitation Data'!$I$28,0,10*ROW('Sanitation Data'!I198))="","",OFFSET('Sanitation Data'!$I$28,0,10*ROW('Sanitation Data'!I198)))</f>
        <v/>
      </c>
      <c r="DK204" s="276" t="str">
        <f ca="true">+IF(OFFSET('Sanitation Data'!$I$29,0,10*ROW('Sanitation Data'!I198))="","",OFFSET('Sanitation Data'!$I$29,0,10*ROW('Sanitation Data'!I198)))</f>
        <v/>
      </c>
      <c r="DL204" s="276" t="str">
        <f ca="true">+IF(OFFSET('Sanitation Data'!$I$30,0,10*ROW('Sanitation Data'!I198))="","",OFFSET('Sanitation Data'!$I$30,0,10*ROW('Sanitation Data'!I198)))</f>
        <v/>
      </c>
      <c r="DM204" s="276" t="str">
        <f ca="true">+IF(OFFSET('Sanitation Data'!$I$31,0,10*ROW('Sanitation Data'!I198))="","",OFFSET('Sanitation Data'!$I$31,0,10*ROW('Sanitation Data'!I198)))</f>
        <v/>
      </c>
      <c r="DN204" s="276" t="str">
        <f ca="true">+IF(OFFSET('Sanitation Data'!$I$32,0,10*ROW('Sanitation Data'!I198))="","",OFFSET('Sanitation Data'!$I$32,0,10*ROW('Sanitation Data'!I198)))</f>
        <v/>
      </c>
      <c r="DO204" s="276" t="str">
        <f ca="true">+IF(OFFSET('Hygiene Data'!$D$11,0,10*ROW('Hygiene Data'!D198))="","",OFFSET('Hygiene Data'!$D$11,0,10*ROW('Hygiene Data'!D198)))</f>
        <v/>
      </c>
      <c r="DP204" s="276" t="str">
        <f ca="true">+IF(OFFSET('Hygiene Data'!$D$12,0,10*ROW('Hygiene Data'!D198))="","",OFFSET('Hygiene Data'!$D$12,0,10*ROW('Hygiene Data'!D198)))</f>
        <v/>
      </c>
      <c r="DQ204" s="276" t="str">
        <f ca="true">+IF(OFFSET('Hygiene Data'!$D$13,0,10*ROW('Hygiene Data'!D198))="","",OFFSET('Hygiene Data'!$D$13,0,10*ROW('Hygiene Data'!D198)))</f>
        <v/>
      </c>
      <c r="DR204" s="276" t="str">
        <f ca="true">+IF(OFFSET('Hygiene Data'!$E$11,0,10*ROW('Hygiene Data'!E198))="","",OFFSET('Hygiene Data'!$E$11,0,10*ROW('Hygiene Data'!E198)))</f>
        <v/>
      </c>
      <c r="DS204" s="276" t="str">
        <f ca="true">+IF(OFFSET('Hygiene Data'!$E$12,0,10*ROW('Hygiene Data'!E198))="","",OFFSET('Hygiene Data'!$E$12,0,10*ROW('Hygiene Data'!E198)))</f>
        <v/>
      </c>
      <c r="DT204" s="276" t="str">
        <f ca="true">+IF(OFFSET('Hygiene Data'!$E$13,0,10*ROW('Hygiene Data'!E198))="","",OFFSET('Hygiene Data'!$E$13,0,10*ROW('Hygiene Data'!E198)))</f>
        <v/>
      </c>
      <c r="DU204" s="276" t="str">
        <f ca="true">+IF(OFFSET('Hygiene Data'!$F$11,0,10*ROW('Hygiene Data'!F198))="","",OFFSET('Hygiene Data'!$F$11,0,10*ROW('Hygiene Data'!F198)))</f>
        <v/>
      </c>
      <c r="DV204" s="276" t="str">
        <f ca="true">+IF(OFFSET('Hygiene Data'!$F$12,0,10*ROW('Hygiene Data'!F198))="","",OFFSET('Hygiene Data'!$F$12,0,10*ROW('Hygiene Data'!F198)))</f>
        <v/>
      </c>
      <c r="DW204" s="276" t="str">
        <f ca="true">+IF(OFFSET('Hygiene Data'!$F$13,0,10*ROW('Hygiene Data'!F198))="","",OFFSET('Hygiene Data'!$F$13,0,10*ROW('Hygiene Data'!F198)))</f>
        <v/>
      </c>
      <c r="DX204" s="276" t="str">
        <f ca="true">+IF(OFFSET('Hygiene Data'!$G$11,0,10*ROW('Hygiene Data'!G198))="","",OFFSET('Hygiene Data'!$G$11,0,10*ROW('Hygiene Data'!G198)))</f>
        <v/>
      </c>
      <c r="DY204" s="276" t="str">
        <f ca="true">+IF(OFFSET('Hygiene Data'!$G$12,0,10*ROW('Hygiene Data'!G198))="","",OFFSET('Hygiene Data'!$G$12,0,10*ROW('Hygiene Data'!G198)))</f>
        <v/>
      </c>
      <c r="DZ204" s="276" t="str">
        <f ca="true">+IF(OFFSET('Hygiene Data'!$G$13,0,10*ROW('Hygiene Data'!G198))="","",OFFSET('Hygiene Data'!$G$13,0,10*ROW('Hygiene Data'!G198)))</f>
        <v/>
      </c>
      <c r="EA204" s="276" t="str">
        <f ca="true">+IF(OFFSET('Hygiene Data'!$H$11,0,10*ROW('Hygiene Data'!H198))="","",OFFSET('Hygiene Data'!$H$11,0,10*ROW('Hygiene Data'!H198)))</f>
        <v/>
      </c>
      <c r="EB204" s="276" t="str">
        <f ca="true">+IF(OFFSET('Hygiene Data'!$H$12,0,10*ROW('Hygiene Data'!H198))="","",OFFSET('Hygiene Data'!$H$12,0,10*ROW('Hygiene Data'!H198)))</f>
        <v/>
      </c>
      <c r="EC204" s="276" t="str">
        <f ca="true">+IF(OFFSET('Hygiene Data'!$H$13,0,10*ROW('Hygiene Data'!H198))="","",OFFSET('Hygiene Data'!$H$13,0,10*ROW('Hygiene Data'!H198)))</f>
        <v/>
      </c>
      <c r="ED204" s="276" t="str">
        <f ca="true">+IF(OFFSET('Hygiene Data'!$I$11,0,10*ROW('Hygiene Data'!I198))="","",OFFSET('Hygiene Data'!$I$11,0,10*ROW('Hygiene Data'!I198)))</f>
        <v/>
      </c>
      <c r="EE204" s="276" t="str">
        <f ca="true">+IF(OFFSET('Hygiene Data'!$I$12,0,10*ROW('Hygiene Data'!I198))="","",OFFSET('Hygiene Data'!$I$12,0,10*ROW('Hygiene Data'!I198)))</f>
        <v/>
      </c>
      <c r="EF204" s="276"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2"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6"/>
      <c r="BS205" s="276" t="str">
        <f ca="true">+IF(OFFSET('Water Data'!$D$27,0,10*ROW('Water Data'!D199))="","",OFFSET('Water Data'!$D$27,0,10*ROW('Water Data'!D199)))</f>
        <v/>
      </c>
      <c r="BT205" s="276" t="str">
        <f ca="true">+IF(OFFSET('Water Data'!$D$28,0,10*ROW('Water Data'!D199))="","",OFFSET('Water Data'!$D$28,0,10*ROW('Water Data'!D199)))</f>
        <v/>
      </c>
      <c r="BU205" s="276" t="str">
        <f ca="true">+IF(OFFSET('Water Data'!$D$29,0,10*ROW('Water Data'!D199))="","",OFFSET('Water Data'!$D$29,0,10*ROW('Water Data'!D199)))</f>
        <v/>
      </c>
      <c r="BV205" s="276" t="str">
        <f ca="true">+IF(OFFSET('Water Data'!$E$27,0,10*ROW('Water Data'!E199))="","",OFFSET('Water Data'!$E$27,0,10*ROW('Water Data'!E199)))</f>
        <v/>
      </c>
      <c r="BW205" s="276" t="str">
        <f ca="true">+IF(OFFSET('Water Data'!$E$28,0,10*ROW('Water Data'!E199))="","",OFFSET('Water Data'!$E$28,0,10*ROW('Water Data'!E199)))</f>
        <v/>
      </c>
      <c r="BX205" s="276" t="str">
        <f ca="true">+IF(OFFSET('Water Data'!$E$29,0,10*ROW('Water Data'!E199))="","",OFFSET('Water Data'!$E$29,0,10*ROW('Water Data'!E199)))</f>
        <v/>
      </c>
      <c r="BY205" s="276" t="str">
        <f ca="true">+IF(OFFSET('Water Data'!$F$27,0,10*ROW('Water Data'!F199))="","",OFFSET('Water Data'!$F$27,0,10*ROW('Water Data'!F199)))</f>
        <v/>
      </c>
      <c r="BZ205" s="276" t="str">
        <f ca="true">+IF(OFFSET('Water Data'!$F$28,0,10*ROW('Water Data'!F199))="","",OFFSET('Water Data'!$F$28,0,10*ROW('Water Data'!F199)))</f>
        <v/>
      </c>
      <c r="CA205" s="276" t="str">
        <f ca="true">+IF(OFFSET('Water Data'!$F$29,0,10*ROW('Water Data'!F199))="","",OFFSET('Water Data'!$F$29,0,10*ROW('Water Data'!F199)))</f>
        <v/>
      </c>
      <c r="CB205" s="276" t="str">
        <f ca="true">+IF(OFFSET('Water Data'!$G$27,0,10*ROW('Water Data'!G199))="","",OFFSET('Water Data'!$G$27,0,10*ROW('Water Data'!G199)))</f>
        <v/>
      </c>
      <c r="CC205" s="276" t="str">
        <f ca="true">+IF(OFFSET('Water Data'!$G$28,0,10*ROW('Water Data'!G199))="","",OFFSET('Water Data'!$G$28,0,10*ROW('Water Data'!G199)))</f>
        <v/>
      </c>
      <c r="CD205" s="276" t="str">
        <f ca="true">+IF(OFFSET('Water Data'!$G$29,0,10*ROW('Water Data'!G199))="","",OFFSET('Water Data'!$G$29,0,10*ROW('Water Data'!G199)))</f>
        <v/>
      </c>
      <c r="CE205" s="276" t="str">
        <f ca="true">+IF(OFFSET('Water Data'!$H$27,0,10*ROW('Water Data'!H199))="","",OFFSET('Water Data'!$H$27,0,10*ROW('Water Data'!H199)))</f>
        <v/>
      </c>
      <c r="CF205" s="276" t="str">
        <f ca="true">+IF(OFFSET('Water Data'!$H$28,0,10*ROW('Water Data'!H199))="","",OFFSET('Water Data'!$H$28,0,10*ROW('Water Data'!H199)))</f>
        <v/>
      </c>
      <c r="CG205" s="276" t="str">
        <f ca="true">+IF(OFFSET('Water Data'!$H$29,0,10*ROW('Water Data'!H199))="","",OFFSET('Water Data'!$H$29,0,10*ROW('Water Data'!H199)))</f>
        <v/>
      </c>
      <c r="CH205" s="276" t="str">
        <f ca="true">+IF(OFFSET('Water Data'!$I$27,0,10*ROW('Water Data'!I199))="","",OFFSET('Water Data'!$I$27,0,10*ROW('Water Data'!I199)))</f>
        <v/>
      </c>
      <c r="CI205" s="276" t="str">
        <f ca="true">+IF(OFFSET('Water Data'!$I$28,0,10*ROW('Water Data'!I199))="","",OFFSET('Water Data'!$I$28,0,10*ROW('Water Data'!I199)))</f>
        <v/>
      </c>
      <c r="CJ205" s="276" t="str">
        <f ca="true">+IF(OFFSET('Water Data'!$I$29,0,10*ROW('Water Data'!I199))="","",OFFSET('Water Data'!$I$29,0,10*ROW('Water Data'!I199)))</f>
        <v/>
      </c>
      <c r="CK205" s="276" t="str">
        <f ca="true">+IF(OFFSET('Sanitation Data'!$D$28,0,10*ROW('Sanitation Data'!D199))="","",OFFSET('Sanitation Data'!$D$28,0,10*ROW('Sanitation Data'!D199)))</f>
        <v/>
      </c>
      <c r="CL205" s="276" t="str">
        <f ca="true">+IF(OFFSET('Sanitation Data'!$D$29,0,10*ROW('Sanitation Data'!D199))="","",OFFSET('Sanitation Data'!$D$29,0,10*ROW('Sanitation Data'!D199)))</f>
        <v/>
      </c>
      <c r="CM205" s="276" t="str">
        <f ca="true">+IF(OFFSET('Sanitation Data'!$D$30,0,10*ROW('Sanitation Data'!D199))="","",OFFSET('Sanitation Data'!$D$30,0,10*ROW('Sanitation Data'!D199)))</f>
        <v/>
      </c>
      <c r="CN205" s="276" t="str">
        <f ca="true">+IF(OFFSET('Sanitation Data'!$D$31,0,10*ROW('Sanitation Data'!D199))="","",OFFSET('Sanitation Data'!$D$31,0,10*ROW('Sanitation Data'!D199)))</f>
        <v/>
      </c>
      <c r="CO205" s="276" t="str">
        <f ca="true">+IF(OFFSET('Sanitation Data'!$D$32,0,10*ROW('Sanitation Data'!D199))="","",OFFSET('Sanitation Data'!$D$32,0,10*ROW('Sanitation Data'!D199)))</f>
        <v/>
      </c>
      <c r="CP205" s="276" t="str">
        <f ca="true">+IF(OFFSET('Sanitation Data'!$E$28,0,10*ROW('Sanitation Data'!E199))="","",OFFSET('Sanitation Data'!$E$28,0,10*ROW('Sanitation Data'!E199)))</f>
        <v/>
      </c>
      <c r="CQ205" s="276" t="str">
        <f ca="true">+IF(OFFSET('Sanitation Data'!$E$29,0,10*ROW('Sanitation Data'!E199))="","",OFFSET('Sanitation Data'!$E$29,0,10*ROW('Sanitation Data'!E199)))</f>
        <v/>
      </c>
      <c r="CR205" s="276" t="str">
        <f ca="true">+IF(OFFSET('Sanitation Data'!$E$30,0,10*ROW('Sanitation Data'!E199))="","",OFFSET('Sanitation Data'!$E$30,0,10*ROW('Sanitation Data'!E199)))</f>
        <v/>
      </c>
      <c r="CS205" s="276" t="str">
        <f ca="true">+IF(OFFSET('Sanitation Data'!$E$31,0,10*ROW('Sanitation Data'!E199))="","",OFFSET('Sanitation Data'!$E$31,0,10*ROW('Sanitation Data'!E199)))</f>
        <v/>
      </c>
      <c r="CT205" s="276" t="str">
        <f ca="true">+IF(OFFSET('Sanitation Data'!$E$32,0,10*ROW('Sanitation Data'!E199))="","",OFFSET('Sanitation Data'!$E$32,0,10*ROW('Sanitation Data'!E199)))</f>
        <v/>
      </c>
      <c r="CU205" s="276" t="str">
        <f ca="true">+IF(OFFSET('Sanitation Data'!$F$28,0,10*ROW('Sanitation Data'!F199))="","",OFFSET('Sanitation Data'!$F$28,0,10*ROW('Sanitation Data'!F199)))</f>
        <v/>
      </c>
      <c r="CV205" s="276" t="str">
        <f ca="true">+IF(OFFSET('Sanitation Data'!$F$29,0,10*ROW('Sanitation Data'!F199))="","",OFFSET('Sanitation Data'!$F$29,0,10*ROW('Sanitation Data'!F199)))</f>
        <v/>
      </c>
      <c r="CW205" s="276" t="str">
        <f ca="true">+IF(OFFSET('Sanitation Data'!$F$30,0,10*ROW('Sanitation Data'!F199))="","",OFFSET('Sanitation Data'!$F$30,0,10*ROW('Sanitation Data'!F199)))</f>
        <v/>
      </c>
      <c r="CX205" s="276" t="str">
        <f ca="true">+IF(OFFSET('Sanitation Data'!$F$31,0,10*ROW('Sanitation Data'!F199))="","",OFFSET('Sanitation Data'!$F$31,0,10*ROW('Sanitation Data'!F199)))</f>
        <v/>
      </c>
      <c r="CY205" s="276" t="str">
        <f ca="true">+IF(OFFSET('Sanitation Data'!$F$32,0,10*ROW('Sanitation Data'!F199))="","",OFFSET('Sanitation Data'!$F$32,0,10*ROW('Sanitation Data'!F199)))</f>
        <v/>
      </c>
      <c r="CZ205" s="276" t="str">
        <f ca="true">+IF(OFFSET('Sanitation Data'!$G$28,0,10*ROW('Sanitation Data'!G199))="","",OFFSET('Sanitation Data'!$G$28,0,10*ROW('Sanitation Data'!G199)))</f>
        <v/>
      </c>
      <c r="DA205" s="276" t="str">
        <f ca="true">+IF(OFFSET('Sanitation Data'!$G$29,0,10*ROW('Sanitation Data'!G199))="","",OFFSET('Sanitation Data'!$G$29,0,10*ROW('Sanitation Data'!G199)))</f>
        <v/>
      </c>
      <c r="DB205" s="276" t="str">
        <f ca="true">+IF(OFFSET('Sanitation Data'!$G$30,0,10*ROW('Sanitation Data'!G199))="","",OFFSET('Sanitation Data'!$G$30,0,10*ROW('Sanitation Data'!G199)))</f>
        <v/>
      </c>
      <c r="DC205" s="276" t="str">
        <f ca="true">+IF(OFFSET('Sanitation Data'!$G$31,0,10*ROW('Sanitation Data'!G199))="","",OFFSET('Sanitation Data'!$G$31,0,10*ROW('Sanitation Data'!G199)))</f>
        <v/>
      </c>
      <c r="DD205" s="276" t="str">
        <f ca="true">+IF(OFFSET('Sanitation Data'!$G$32,0,10*ROW('Sanitation Data'!G199))="","",OFFSET('Sanitation Data'!$G$32,0,10*ROW('Sanitation Data'!G199)))</f>
        <v/>
      </c>
      <c r="DE205" s="276" t="str">
        <f ca="true">+IF(OFFSET('Sanitation Data'!$H$28,0,10*ROW('Sanitation Data'!H199))="","",OFFSET('Sanitation Data'!$H$28,0,10*ROW('Sanitation Data'!H199)))</f>
        <v/>
      </c>
      <c r="DF205" s="276" t="str">
        <f ca="true">+IF(OFFSET('Sanitation Data'!$H$29,0,10*ROW('Sanitation Data'!H199))="","",OFFSET('Sanitation Data'!$H$29,0,10*ROW('Sanitation Data'!H199)))</f>
        <v/>
      </c>
      <c r="DG205" s="276" t="str">
        <f ca="true">+IF(OFFSET('Sanitation Data'!$H$30,0,10*ROW('Sanitation Data'!H199))="","",OFFSET('Sanitation Data'!$H$30,0,10*ROW('Sanitation Data'!H199)))</f>
        <v/>
      </c>
      <c r="DH205" s="276" t="str">
        <f ca="true">+IF(OFFSET('Sanitation Data'!$H$31,0,10*ROW('Sanitation Data'!H199))="","",OFFSET('Sanitation Data'!$H$31,0,10*ROW('Sanitation Data'!H199)))</f>
        <v/>
      </c>
      <c r="DI205" s="276" t="str">
        <f ca="true">+IF(OFFSET('Sanitation Data'!$H$32,0,10*ROW('Sanitation Data'!H199))="","",OFFSET('Sanitation Data'!$H$32,0,10*ROW('Sanitation Data'!H199)))</f>
        <v/>
      </c>
      <c r="DJ205" s="276" t="str">
        <f ca="true">+IF(OFFSET('Sanitation Data'!$I$28,0,10*ROW('Sanitation Data'!I199))="","",OFFSET('Sanitation Data'!$I$28,0,10*ROW('Sanitation Data'!I199)))</f>
        <v/>
      </c>
      <c r="DK205" s="276" t="str">
        <f ca="true">+IF(OFFSET('Sanitation Data'!$I$29,0,10*ROW('Sanitation Data'!I199))="","",OFFSET('Sanitation Data'!$I$29,0,10*ROW('Sanitation Data'!I199)))</f>
        <v/>
      </c>
      <c r="DL205" s="276" t="str">
        <f ca="true">+IF(OFFSET('Sanitation Data'!$I$30,0,10*ROW('Sanitation Data'!I199))="","",OFFSET('Sanitation Data'!$I$30,0,10*ROW('Sanitation Data'!I199)))</f>
        <v/>
      </c>
      <c r="DM205" s="276" t="str">
        <f ca="true">+IF(OFFSET('Sanitation Data'!$I$31,0,10*ROW('Sanitation Data'!I199))="","",OFFSET('Sanitation Data'!$I$31,0,10*ROW('Sanitation Data'!I199)))</f>
        <v/>
      </c>
      <c r="DN205" s="276" t="str">
        <f ca="true">+IF(OFFSET('Sanitation Data'!$I$32,0,10*ROW('Sanitation Data'!I199))="","",OFFSET('Sanitation Data'!$I$32,0,10*ROW('Sanitation Data'!I199)))</f>
        <v/>
      </c>
      <c r="DO205" s="276" t="str">
        <f ca="true">+IF(OFFSET('Hygiene Data'!$D$11,0,10*ROW('Hygiene Data'!D199))="","",OFFSET('Hygiene Data'!$D$11,0,10*ROW('Hygiene Data'!D199)))</f>
        <v/>
      </c>
      <c r="DP205" s="276" t="str">
        <f ca="true">+IF(OFFSET('Hygiene Data'!$D$12,0,10*ROW('Hygiene Data'!D199))="","",OFFSET('Hygiene Data'!$D$12,0,10*ROW('Hygiene Data'!D199)))</f>
        <v/>
      </c>
      <c r="DQ205" s="276" t="str">
        <f ca="true">+IF(OFFSET('Hygiene Data'!$D$13,0,10*ROW('Hygiene Data'!D199))="","",OFFSET('Hygiene Data'!$D$13,0,10*ROW('Hygiene Data'!D199)))</f>
        <v/>
      </c>
      <c r="DR205" s="276" t="str">
        <f ca="true">+IF(OFFSET('Hygiene Data'!$E$11,0,10*ROW('Hygiene Data'!E199))="","",OFFSET('Hygiene Data'!$E$11,0,10*ROW('Hygiene Data'!E199)))</f>
        <v/>
      </c>
      <c r="DS205" s="276" t="str">
        <f ca="true">+IF(OFFSET('Hygiene Data'!$E$12,0,10*ROW('Hygiene Data'!E199))="","",OFFSET('Hygiene Data'!$E$12,0,10*ROW('Hygiene Data'!E199)))</f>
        <v/>
      </c>
      <c r="DT205" s="276" t="str">
        <f ca="true">+IF(OFFSET('Hygiene Data'!$E$13,0,10*ROW('Hygiene Data'!E199))="","",OFFSET('Hygiene Data'!$E$13,0,10*ROW('Hygiene Data'!E199)))</f>
        <v/>
      </c>
      <c r="DU205" s="276" t="str">
        <f ca="true">+IF(OFFSET('Hygiene Data'!$F$11,0,10*ROW('Hygiene Data'!F199))="","",OFFSET('Hygiene Data'!$F$11,0,10*ROW('Hygiene Data'!F199)))</f>
        <v/>
      </c>
      <c r="DV205" s="276" t="str">
        <f ca="true">+IF(OFFSET('Hygiene Data'!$F$12,0,10*ROW('Hygiene Data'!F199))="","",OFFSET('Hygiene Data'!$F$12,0,10*ROW('Hygiene Data'!F199)))</f>
        <v/>
      </c>
      <c r="DW205" s="276" t="str">
        <f ca="true">+IF(OFFSET('Hygiene Data'!$F$13,0,10*ROW('Hygiene Data'!F199))="","",OFFSET('Hygiene Data'!$F$13,0,10*ROW('Hygiene Data'!F199)))</f>
        <v/>
      </c>
      <c r="DX205" s="276" t="str">
        <f ca="true">+IF(OFFSET('Hygiene Data'!$G$11,0,10*ROW('Hygiene Data'!G199))="","",OFFSET('Hygiene Data'!$G$11,0,10*ROW('Hygiene Data'!G199)))</f>
        <v/>
      </c>
      <c r="DY205" s="276" t="str">
        <f ca="true">+IF(OFFSET('Hygiene Data'!$G$12,0,10*ROW('Hygiene Data'!G199))="","",OFFSET('Hygiene Data'!$G$12,0,10*ROW('Hygiene Data'!G199)))</f>
        <v/>
      </c>
      <c r="DZ205" s="276" t="str">
        <f ca="true">+IF(OFFSET('Hygiene Data'!$G$13,0,10*ROW('Hygiene Data'!G199))="","",OFFSET('Hygiene Data'!$G$13,0,10*ROW('Hygiene Data'!G199)))</f>
        <v/>
      </c>
      <c r="EA205" s="276" t="str">
        <f ca="true">+IF(OFFSET('Hygiene Data'!$H$11,0,10*ROW('Hygiene Data'!H199))="","",OFFSET('Hygiene Data'!$H$11,0,10*ROW('Hygiene Data'!H199)))</f>
        <v/>
      </c>
      <c r="EB205" s="276" t="str">
        <f ca="true">+IF(OFFSET('Hygiene Data'!$H$12,0,10*ROW('Hygiene Data'!H199))="","",OFFSET('Hygiene Data'!$H$12,0,10*ROW('Hygiene Data'!H199)))</f>
        <v/>
      </c>
      <c r="EC205" s="276" t="str">
        <f ca="true">+IF(OFFSET('Hygiene Data'!$H$13,0,10*ROW('Hygiene Data'!H199))="","",OFFSET('Hygiene Data'!$H$13,0,10*ROW('Hygiene Data'!H199)))</f>
        <v/>
      </c>
      <c r="ED205" s="276" t="str">
        <f ca="true">+IF(OFFSET('Hygiene Data'!$I$11,0,10*ROW('Hygiene Data'!I199))="","",OFFSET('Hygiene Data'!$I$11,0,10*ROW('Hygiene Data'!I199)))</f>
        <v/>
      </c>
      <c r="EE205" s="276" t="str">
        <f ca="true">+IF(OFFSET('Hygiene Data'!$I$12,0,10*ROW('Hygiene Data'!I199))="","",OFFSET('Hygiene Data'!$I$12,0,10*ROW('Hygiene Data'!I199)))</f>
        <v/>
      </c>
      <c r="EF205" s="276"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2"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6"/>
      <c r="BS206" s="276" t="str">
        <f ca="true">+IF(OFFSET('Water Data'!$D$27,0,10*ROW('Water Data'!D200))="","",OFFSET('Water Data'!$D$27,0,10*ROW('Water Data'!D200)))</f>
        <v/>
      </c>
      <c r="BT206" s="276" t="str">
        <f ca="true">+IF(OFFSET('Water Data'!$D$28,0,10*ROW('Water Data'!D200))="","",OFFSET('Water Data'!$D$28,0,10*ROW('Water Data'!D200)))</f>
        <v/>
      </c>
      <c r="BU206" s="276" t="str">
        <f ca="true">+IF(OFFSET('Water Data'!$D$29,0,10*ROW('Water Data'!D200))="","",OFFSET('Water Data'!$D$29,0,10*ROW('Water Data'!D200)))</f>
        <v/>
      </c>
      <c r="BV206" s="276" t="str">
        <f ca="true">+IF(OFFSET('Water Data'!$E$27,0,10*ROW('Water Data'!E200))="","",OFFSET('Water Data'!$E$27,0,10*ROW('Water Data'!E200)))</f>
        <v/>
      </c>
      <c r="BW206" s="276" t="str">
        <f ca="true">+IF(OFFSET('Water Data'!$E$28,0,10*ROW('Water Data'!E200))="","",OFFSET('Water Data'!$E$28,0,10*ROW('Water Data'!E200)))</f>
        <v/>
      </c>
      <c r="BX206" s="276" t="str">
        <f ca="true">+IF(OFFSET('Water Data'!$E$29,0,10*ROW('Water Data'!E200))="","",OFFSET('Water Data'!$E$29,0,10*ROW('Water Data'!E200)))</f>
        <v/>
      </c>
      <c r="BY206" s="276" t="str">
        <f ca="true">+IF(OFFSET('Water Data'!$F$27,0,10*ROW('Water Data'!F200))="","",OFFSET('Water Data'!$F$27,0,10*ROW('Water Data'!F200)))</f>
        <v/>
      </c>
      <c r="BZ206" s="276" t="str">
        <f ca="true">+IF(OFFSET('Water Data'!$F$28,0,10*ROW('Water Data'!F200))="","",OFFSET('Water Data'!$F$28,0,10*ROW('Water Data'!F200)))</f>
        <v/>
      </c>
      <c r="CA206" s="276" t="str">
        <f ca="true">+IF(OFFSET('Water Data'!$F$29,0,10*ROW('Water Data'!F200))="","",OFFSET('Water Data'!$F$29,0,10*ROW('Water Data'!F200)))</f>
        <v/>
      </c>
      <c r="CB206" s="276" t="str">
        <f ca="true">+IF(OFFSET('Water Data'!$G$27,0,10*ROW('Water Data'!G200))="","",OFFSET('Water Data'!$G$27,0,10*ROW('Water Data'!G200)))</f>
        <v/>
      </c>
      <c r="CC206" s="276" t="str">
        <f ca="true">+IF(OFFSET('Water Data'!$G$28,0,10*ROW('Water Data'!G200))="","",OFFSET('Water Data'!$G$28,0,10*ROW('Water Data'!G200)))</f>
        <v/>
      </c>
      <c r="CD206" s="276" t="str">
        <f ca="true">+IF(OFFSET('Water Data'!$G$29,0,10*ROW('Water Data'!G200))="","",OFFSET('Water Data'!$G$29,0,10*ROW('Water Data'!G200)))</f>
        <v/>
      </c>
      <c r="CE206" s="276" t="str">
        <f ca="true">+IF(OFFSET('Water Data'!$H$27,0,10*ROW('Water Data'!H200))="","",OFFSET('Water Data'!$H$27,0,10*ROW('Water Data'!H200)))</f>
        <v/>
      </c>
      <c r="CF206" s="276" t="str">
        <f ca="true">+IF(OFFSET('Water Data'!$H$28,0,10*ROW('Water Data'!H200))="","",OFFSET('Water Data'!$H$28,0,10*ROW('Water Data'!H200)))</f>
        <v/>
      </c>
      <c r="CG206" s="276" t="str">
        <f ca="true">+IF(OFFSET('Water Data'!$H$29,0,10*ROW('Water Data'!H200))="","",OFFSET('Water Data'!$H$29,0,10*ROW('Water Data'!H200)))</f>
        <v/>
      </c>
      <c r="CH206" s="276" t="str">
        <f ca="true">+IF(OFFSET('Water Data'!$I$27,0,10*ROW('Water Data'!I200))="","",OFFSET('Water Data'!$I$27,0,10*ROW('Water Data'!I200)))</f>
        <v/>
      </c>
      <c r="CI206" s="276" t="str">
        <f ca="true">+IF(OFFSET('Water Data'!$I$28,0,10*ROW('Water Data'!I200))="","",OFFSET('Water Data'!$I$28,0,10*ROW('Water Data'!I200)))</f>
        <v/>
      </c>
      <c r="CJ206" s="276" t="str">
        <f ca="true">+IF(OFFSET('Water Data'!$I$29,0,10*ROW('Water Data'!I200))="","",OFFSET('Water Data'!$I$29,0,10*ROW('Water Data'!I200)))</f>
        <v/>
      </c>
      <c r="CK206" s="276" t="str">
        <f ca="true">+IF(OFFSET('Sanitation Data'!$D$28,0,10*ROW('Sanitation Data'!D200))="","",OFFSET('Sanitation Data'!$D$28,0,10*ROW('Sanitation Data'!D200)))</f>
        <v/>
      </c>
      <c r="CL206" s="276" t="str">
        <f ca="true">+IF(OFFSET('Sanitation Data'!$D$29,0,10*ROW('Sanitation Data'!D200))="","",OFFSET('Sanitation Data'!$D$29,0,10*ROW('Sanitation Data'!D200)))</f>
        <v/>
      </c>
      <c r="CM206" s="276" t="str">
        <f ca="true">+IF(OFFSET('Sanitation Data'!$D$30,0,10*ROW('Sanitation Data'!D200))="","",OFFSET('Sanitation Data'!$D$30,0,10*ROW('Sanitation Data'!D200)))</f>
        <v/>
      </c>
      <c r="CN206" s="276" t="str">
        <f ca="true">+IF(OFFSET('Sanitation Data'!$D$31,0,10*ROW('Sanitation Data'!D200))="","",OFFSET('Sanitation Data'!$D$31,0,10*ROW('Sanitation Data'!D200)))</f>
        <v/>
      </c>
      <c r="CO206" s="276" t="str">
        <f ca="true">+IF(OFFSET('Sanitation Data'!$D$32,0,10*ROW('Sanitation Data'!D200))="","",OFFSET('Sanitation Data'!$D$32,0,10*ROW('Sanitation Data'!D200)))</f>
        <v/>
      </c>
      <c r="CP206" s="276" t="str">
        <f ca="true">+IF(OFFSET('Sanitation Data'!$E$28,0,10*ROW('Sanitation Data'!E200))="","",OFFSET('Sanitation Data'!$E$28,0,10*ROW('Sanitation Data'!E200)))</f>
        <v/>
      </c>
      <c r="CQ206" s="276" t="str">
        <f ca="true">+IF(OFFSET('Sanitation Data'!$E$29,0,10*ROW('Sanitation Data'!E200))="","",OFFSET('Sanitation Data'!$E$29,0,10*ROW('Sanitation Data'!E200)))</f>
        <v/>
      </c>
      <c r="CR206" s="276" t="str">
        <f ca="true">+IF(OFFSET('Sanitation Data'!$E$30,0,10*ROW('Sanitation Data'!E200))="","",OFFSET('Sanitation Data'!$E$30,0,10*ROW('Sanitation Data'!E200)))</f>
        <v/>
      </c>
      <c r="CS206" s="276" t="str">
        <f ca="true">+IF(OFFSET('Sanitation Data'!$E$31,0,10*ROW('Sanitation Data'!E200))="","",OFFSET('Sanitation Data'!$E$31,0,10*ROW('Sanitation Data'!E200)))</f>
        <v/>
      </c>
      <c r="CT206" s="276" t="str">
        <f ca="true">+IF(OFFSET('Sanitation Data'!$E$32,0,10*ROW('Sanitation Data'!E200))="","",OFFSET('Sanitation Data'!$E$32,0,10*ROW('Sanitation Data'!E200)))</f>
        <v/>
      </c>
      <c r="CU206" s="276" t="str">
        <f ca="true">+IF(OFFSET('Sanitation Data'!$F$28,0,10*ROW('Sanitation Data'!F200))="","",OFFSET('Sanitation Data'!$F$28,0,10*ROW('Sanitation Data'!F200)))</f>
        <v/>
      </c>
      <c r="CV206" s="276" t="str">
        <f ca="true">+IF(OFFSET('Sanitation Data'!$F$29,0,10*ROW('Sanitation Data'!F200))="","",OFFSET('Sanitation Data'!$F$29,0,10*ROW('Sanitation Data'!F200)))</f>
        <v/>
      </c>
      <c r="CW206" s="276" t="str">
        <f ca="true">+IF(OFFSET('Sanitation Data'!$F$30,0,10*ROW('Sanitation Data'!F200))="","",OFFSET('Sanitation Data'!$F$30,0,10*ROW('Sanitation Data'!F200)))</f>
        <v/>
      </c>
      <c r="CX206" s="276" t="str">
        <f ca="true">+IF(OFFSET('Sanitation Data'!$F$31,0,10*ROW('Sanitation Data'!F200))="","",OFFSET('Sanitation Data'!$F$31,0,10*ROW('Sanitation Data'!F200)))</f>
        <v/>
      </c>
      <c r="CY206" s="276" t="str">
        <f ca="true">+IF(OFFSET('Sanitation Data'!$F$32,0,10*ROW('Sanitation Data'!F200))="","",OFFSET('Sanitation Data'!$F$32,0,10*ROW('Sanitation Data'!F200)))</f>
        <v/>
      </c>
      <c r="CZ206" s="276" t="str">
        <f ca="true">+IF(OFFSET('Sanitation Data'!$G$28,0,10*ROW('Sanitation Data'!G200))="","",OFFSET('Sanitation Data'!$G$28,0,10*ROW('Sanitation Data'!G200)))</f>
        <v/>
      </c>
      <c r="DA206" s="276" t="str">
        <f ca="true">+IF(OFFSET('Sanitation Data'!$G$29,0,10*ROW('Sanitation Data'!G200))="","",OFFSET('Sanitation Data'!$G$29,0,10*ROW('Sanitation Data'!G200)))</f>
        <v/>
      </c>
      <c r="DB206" s="276" t="str">
        <f ca="true">+IF(OFFSET('Sanitation Data'!$G$30,0,10*ROW('Sanitation Data'!G200))="","",OFFSET('Sanitation Data'!$G$30,0,10*ROW('Sanitation Data'!G200)))</f>
        <v/>
      </c>
      <c r="DC206" s="276" t="str">
        <f ca="true">+IF(OFFSET('Sanitation Data'!$G$31,0,10*ROW('Sanitation Data'!G200))="","",OFFSET('Sanitation Data'!$G$31,0,10*ROW('Sanitation Data'!G200)))</f>
        <v/>
      </c>
      <c r="DD206" s="276" t="str">
        <f ca="true">+IF(OFFSET('Sanitation Data'!$G$32,0,10*ROW('Sanitation Data'!G200))="","",OFFSET('Sanitation Data'!$G$32,0,10*ROW('Sanitation Data'!G200)))</f>
        <v/>
      </c>
      <c r="DE206" s="276" t="str">
        <f ca="true">+IF(OFFSET('Sanitation Data'!$H$28,0,10*ROW('Sanitation Data'!H200))="","",OFFSET('Sanitation Data'!$H$28,0,10*ROW('Sanitation Data'!H200)))</f>
        <v/>
      </c>
      <c r="DF206" s="276" t="str">
        <f ca="true">+IF(OFFSET('Sanitation Data'!$H$29,0,10*ROW('Sanitation Data'!H200))="","",OFFSET('Sanitation Data'!$H$29,0,10*ROW('Sanitation Data'!H200)))</f>
        <v/>
      </c>
      <c r="DG206" s="276" t="str">
        <f ca="true">+IF(OFFSET('Sanitation Data'!$H$30,0,10*ROW('Sanitation Data'!H200))="","",OFFSET('Sanitation Data'!$H$30,0,10*ROW('Sanitation Data'!H200)))</f>
        <v/>
      </c>
      <c r="DH206" s="276" t="str">
        <f ca="true">+IF(OFFSET('Sanitation Data'!$H$31,0,10*ROW('Sanitation Data'!H200))="","",OFFSET('Sanitation Data'!$H$31,0,10*ROW('Sanitation Data'!H200)))</f>
        <v/>
      </c>
      <c r="DI206" s="276" t="str">
        <f ca="true">+IF(OFFSET('Sanitation Data'!$H$32,0,10*ROW('Sanitation Data'!H200))="","",OFFSET('Sanitation Data'!$H$32,0,10*ROW('Sanitation Data'!H200)))</f>
        <v/>
      </c>
      <c r="DJ206" s="276" t="str">
        <f ca="true">+IF(OFFSET('Sanitation Data'!$I$28,0,10*ROW('Sanitation Data'!I200))="","",OFFSET('Sanitation Data'!$I$28,0,10*ROW('Sanitation Data'!I200)))</f>
        <v/>
      </c>
      <c r="DK206" s="276" t="str">
        <f ca="true">+IF(OFFSET('Sanitation Data'!$I$29,0,10*ROW('Sanitation Data'!I200))="","",OFFSET('Sanitation Data'!$I$29,0,10*ROW('Sanitation Data'!I200)))</f>
        <v/>
      </c>
      <c r="DL206" s="276" t="str">
        <f ca="true">+IF(OFFSET('Sanitation Data'!$I$30,0,10*ROW('Sanitation Data'!I200))="","",OFFSET('Sanitation Data'!$I$30,0,10*ROW('Sanitation Data'!I200)))</f>
        <v/>
      </c>
      <c r="DM206" s="276" t="str">
        <f ca="true">+IF(OFFSET('Sanitation Data'!$I$31,0,10*ROW('Sanitation Data'!I200))="","",OFFSET('Sanitation Data'!$I$31,0,10*ROW('Sanitation Data'!I200)))</f>
        <v/>
      </c>
      <c r="DN206" s="276" t="str">
        <f ca="true">+IF(OFFSET('Sanitation Data'!$I$32,0,10*ROW('Sanitation Data'!I200))="","",OFFSET('Sanitation Data'!$I$32,0,10*ROW('Sanitation Data'!I200)))</f>
        <v/>
      </c>
      <c r="DO206" s="276" t="str">
        <f ca="true">+IF(OFFSET('Hygiene Data'!$D$11,0,10*ROW('Hygiene Data'!D200))="","",OFFSET('Hygiene Data'!$D$11,0,10*ROW('Hygiene Data'!D200)))</f>
        <v/>
      </c>
      <c r="DP206" s="276" t="str">
        <f ca="true">+IF(OFFSET('Hygiene Data'!$D$12,0,10*ROW('Hygiene Data'!D200))="","",OFFSET('Hygiene Data'!$D$12,0,10*ROW('Hygiene Data'!D200)))</f>
        <v/>
      </c>
      <c r="DQ206" s="276" t="str">
        <f ca="true">+IF(OFFSET('Hygiene Data'!$D$13,0,10*ROW('Hygiene Data'!D200))="","",OFFSET('Hygiene Data'!$D$13,0,10*ROW('Hygiene Data'!D200)))</f>
        <v/>
      </c>
      <c r="DR206" s="276" t="str">
        <f ca="true">+IF(OFFSET('Hygiene Data'!$E$11,0,10*ROW('Hygiene Data'!E200))="","",OFFSET('Hygiene Data'!$E$11,0,10*ROW('Hygiene Data'!E200)))</f>
        <v/>
      </c>
      <c r="DS206" s="276" t="str">
        <f ca="true">+IF(OFFSET('Hygiene Data'!$E$12,0,10*ROW('Hygiene Data'!E200))="","",OFFSET('Hygiene Data'!$E$12,0,10*ROW('Hygiene Data'!E200)))</f>
        <v/>
      </c>
      <c r="DT206" s="276" t="str">
        <f ca="true">+IF(OFFSET('Hygiene Data'!$E$13,0,10*ROW('Hygiene Data'!E200))="","",OFFSET('Hygiene Data'!$E$13,0,10*ROW('Hygiene Data'!E200)))</f>
        <v/>
      </c>
      <c r="DU206" s="276" t="str">
        <f ca="true">+IF(OFFSET('Hygiene Data'!$F$11,0,10*ROW('Hygiene Data'!F200))="","",OFFSET('Hygiene Data'!$F$11,0,10*ROW('Hygiene Data'!F200)))</f>
        <v/>
      </c>
      <c r="DV206" s="276" t="str">
        <f ca="true">+IF(OFFSET('Hygiene Data'!$F$12,0,10*ROW('Hygiene Data'!F200))="","",OFFSET('Hygiene Data'!$F$12,0,10*ROW('Hygiene Data'!F200)))</f>
        <v/>
      </c>
      <c r="DW206" s="276" t="str">
        <f ca="true">+IF(OFFSET('Hygiene Data'!$F$13,0,10*ROW('Hygiene Data'!F200))="","",OFFSET('Hygiene Data'!$F$13,0,10*ROW('Hygiene Data'!F200)))</f>
        <v/>
      </c>
      <c r="DX206" s="276" t="str">
        <f ca="true">+IF(OFFSET('Hygiene Data'!$G$11,0,10*ROW('Hygiene Data'!G200))="","",OFFSET('Hygiene Data'!$G$11,0,10*ROW('Hygiene Data'!G200)))</f>
        <v/>
      </c>
      <c r="DY206" s="276" t="str">
        <f ca="true">+IF(OFFSET('Hygiene Data'!$G$12,0,10*ROW('Hygiene Data'!G200))="","",OFFSET('Hygiene Data'!$G$12,0,10*ROW('Hygiene Data'!G200)))</f>
        <v/>
      </c>
      <c r="DZ206" s="276" t="str">
        <f ca="true">+IF(OFFSET('Hygiene Data'!$G$13,0,10*ROW('Hygiene Data'!G200))="","",OFFSET('Hygiene Data'!$G$13,0,10*ROW('Hygiene Data'!G200)))</f>
        <v/>
      </c>
      <c r="EA206" s="276" t="str">
        <f ca="true">+IF(OFFSET('Hygiene Data'!$H$11,0,10*ROW('Hygiene Data'!H200))="","",OFFSET('Hygiene Data'!$H$11,0,10*ROW('Hygiene Data'!H200)))</f>
        <v/>
      </c>
      <c r="EB206" s="276" t="str">
        <f ca="true">+IF(OFFSET('Hygiene Data'!$H$12,0,10*ROW('Hygiene Data'!H200))="","",OFFSET('Hygiene Data'!$H$12,0,10*ROW('Hygiene Data'!H200)))</f>
        <v/>
      </c>
      <c r="EC206" s="276" t="str">
        <f ca="true">+IF(OFFSET('Hygiene Data'!$H$13,0,10*ROW('Hygiene Data'!H200))="","",OFFSET('Hygiene Data'!$H$13,0,10*ROW('Hygiene Data'!H200)))</f>
        <v/>
      </c>
      <c r="ED206" s="276" t="str">
        <f ca="true">+IF(OFFSET('Hygiene Data'!$I$11,0,10*ROW('Hygiene Data'!I200))="","",OFFSET('Hygiene Data'!$I$11,0,10*ROW('Hygiene Data'!I200)))</f>
        <v/>
      </c>
      <c r="EE206" s="276" t="str">
        <f ca="true">+IF(OFFSET('Hygiene Data'!$I$12,0,10*ROW('Hygiene Data'!I200))="","",OFFSET('Hygiene Data'!$I$12,0,10*ROW('Hygiene Data'!I200)))</f>
        <v/>
      </c>
      <c r="EF206" s="276"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2"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6"/>
      <c r="BS207" s="276" t="str">
        <f ca="true">+IF(OFFSET('Water Data'!$D$27,0,10*ROW('Water Data'!D201))="","",OFFSET('Water Data'!$D$27,0,10*ROW('Water Data'!D201)))</f>
        <v/>
      </c>
      <c r="BT207" s="276" t="str">
        <f ca="true">+IF(OFFSET('Water Data'!$D$28,0,10*ROW('Water Data'!D201))="","",OFFSET('Water Data'!$D$28,0,10*ROW('Water Data'!D201)))</f>
        <v/>
      </c>
      <c r="BU207" s="276" t="str">
        <f ca="true">+IF(OFFSET('Water Data'!$D$29,0,10*ROW('Water Data'!D201))="","",OFFSET('Water Data'!$D$29,0,10*ROW('Water Data'!D201)))</f>
        <v/>
      </c>
      <c r="BV207" s="276" t="str">
        <f ca="true">+IF(OFFSET('Water Data'!$E$27,0,10*ROW('Water Data'!E201))="","",OFFSET('Water Data'!$E$27,0,10*ROW('Water Data'!E201)))</f>
        <v/>
      </c>
      <c r="BW207" s="276" t="str">
        <f ca="true">+IF(OFFSET('Water Data'!$E$28,0,10*ROW('Water Data'!E201))="","",OFFSET('Water Data'!$E$28,0,10*ROW('Water Data'!E201)))</f>
        <v/>
      </c>
      <c r="BX207" s="276" t="str">
        <f ca="true">+IF(OFFSET('Water Data'!$E$29,0,10*ROW('Water Data'!E201))="","",OFFSET('Water Data'!$E$29,0,10*ROW('Water Data'!E201)))</f>
        <v/>
      </c>
      <c r="BY207" s="276" t="str">
        <f ca="true">+IF(OFFSET('Water Data'!$F$27,0,10*ROW('Water Data'!F201))="","",OFFSET('Water Data'!$F$27,0,10*ROW('Water Data'!F201)))</f>
        <v/>
      </c>
      <c r="BZ207" s="276" t="str">
        <f ca="true">+IF(OFFSET('Water Data'!$F$28,0,10*ROW('Water Data'!F201))="","",OFFSET('Water Data'!$F$28,0,10*ROW('Water Data'!F201)))</f>
        <v/>
      </c>
      <c r="CA207" s="276" t="str">
        <f ca="true">+IF(OFFSET('Water Data'!$F$29,0,10*ROW('Water Data'!F201))="","",OFFSET('Water Data'!$F$29,0,10*ROW('Water Data'!F201)))</f>
        <v/>
      </c>
      <c r="CB207" s="276" t="str">
        <f ca="true">+IF(OFFSET('Water Data'!$G$27,0,10*ROW('Water Data'!G201))="","",OFFSET('Water Data'!$G$27,0,10*ROW('Water Data'!G201)))</f>
        <v/>
      </c>
      <c r="CC207" s="276" t="str">
        <f ca="true">+IF(OFFSET('Water Data'!$G$28,0,10*ROW('Water Data'!G201))="","",OFFSET('Water Data'!$G$28,0,10*ROW('Water Data'!G201)))</f>
        <v/>
      </c>
      <c r="CD207" s="276" t="str">
        <f ca="true">+IF(OFFSET('Water Data'!$G$29,0,10*ROW('Water Data'!G201))="","",OFFSET('Water Data'!$G$29,0,10*ROW('Water Data'!G201)))</f>
        <v/>
      </c>
      <c r="CE207" s="276" t="str">
        <f ca="true">+IF(OFFSET('Water Data'!$H$27,0,10*ROW('Water Data'!H201))="","",OFFSET('Water Data'!$H$27,0,10*ROW('Water Data'!H201)))</f>
        <v/>
      </c>
      <c r="CF207" s="276" t="str">
        <f ca="true">+IF(OFFSET('Water Data'!$H$28,0,10*ROW('Water Data'!H201))="","",OFFSET('Water Data'!$H$28,0,10*ROW('Water Data'!H201)))</f>
        <v/>
      </c>
      <c r="CG207" s="276" t="str">
        <f ca="true">+IF(OFFSET('Water Data'!$H$29,0,10*ROW('Water Data'!H201))="","",OFFSET('Water Data'!$H$29,0,10*ROW('Water Data'!H201)))</f>
        <v/>
      </c>
      <c r="CH207" s="276" t="str">
        <f ca="true">+IF(OFFSET('Water Data'!$I$27,0,10*ROW('Water Data'!I201))="","",OFFSET('Water Data'!$I$27,0,10*ROW('Water Data'!I201)))</f>
        <v/>
      </c>
      <c r="CI207" s="276" t="str">
        <f ca="true">+IF(OFFSET('Water Data'!$I$28,0,10*ROW('Water Data'!I201))="","",OFFSET('Water Data'!$I$28,0,10*ROW('Water Data'!I201)))</f>
        <v/>
      </c>
      <c r="CJ207" s="276" t="str">
        <f ca="true">+IF(OFFSET('Water Data'!$I$29,0,10*ROW('Water Data'!I201))="","",OFFSET('Water Data'!$I$29,0,10*ROW('Water Data'!I201)))</f>
        <v/>
      </c>
      <c r="CK207" s="276" t="str">
        <f ca="true">+IF(OFFSET('Sanitation Data'!$D$28,0,10*ROW('Sanitation Data'!D201))="","",OFFSET('Sanitation Data'!$D$28,0,10*ROW('Sanitation Data'!D201)))</f>
        <v/>
      </c>
      <c r="CL207" s="276" t="str">
        <f ca="true">+IF(OFFSET('Sanitation Data'!$D$29,0,10*ROW('Sanitation Data'!D201))="","",OFFSET('Sanitation Data'!$D$29,0,10*ROW('Sanitation Data'!D201)))</f>
        <v/>
      </c>
      <c r="CM207" s="276" t="str">
        <f ca="true">+IF(OFFSET('Sanitation Data'!$D$30,0,10*ROW('Sanitation Data'!D201))="","",OFFSET('Sanitation Data'!$D$30,0,10*ROW('Sanitation Data'!D201)))</f>
        <v/>
      </c>
      <c r="CN207" s="276" t="str">
        <f ca="true">+IF(OFFSET('Sanitation Data'!$D$31,0,10*ROW('Sanitation Data'!D201))="","",OFFSET('Sanitation Data'!$D$31,0,10*ROW('Sanitation Data'!D201)))</f>
        <v/>
      </c>
      <c r="CO207" s="276" t="str">
        <f ca="true">+IF(OFFSET('Sanitation Data'!$D$32,0,10*ROW('Sanitation Data'!D201))="","",OFFSET('Sanitation Data'!$D$32,0,10*ROW('Sanitation Data'!D201)))</f>
        <v/>
      </c>
      <c r="CP207" s="276" t="str">
        <f ca="true">+IF(OFFSET('Sanitation Data'!$E$28,0,10*ROW('Sanitation Data'!E201))="","",OFFSET('Sanitation Data'!$E$28,0,10*ROW('Sanitation Data'!E201)))</f>
        <v/>
      </c>
      <c r="CQ207" s="276" t="str">
        <f ca="true">+IF(OFFSET('Sanitation Data'!$E$29,0,10*ROW('Sanitation Data'!E201))="","",OFFSET('Sanitation Data'!$E$29,0,10*ROW('Sanitation Data'!E201)))</f>
        <v/>
      </c>
      <c r="CR207" s="276" t="str">
        <f ca="true">+IF(OFFSET('Sanitation Data'!$E$30,0,10*ROW('Sanitation Data'!E201))="","",OFFSET('Sanitation Data'!$E$30,0,10*ROW('Sanitation Data'!E201)))</f>
        <v/>
      </c>
      <c r="CS207" s="276" t="str">
        <f ca="true">+IF(OFFSET('Sanitation Data'!$E$31,0,10*ROW('Sanitation Data'!E201))="","",OFFSET('Sanitation Data'!$E$31,0,10*ROW('Sanitation Data'!E201)))</f>
        <v/>
      </c>
      <c r="CT207" s="276" t="str">
        <f ca="true">+IF(OFFSET('Sanitation Data'!$E$32,0,10*ROW('Sanitation Data'!E201))="","",OFFSET('Sanitation Data'!$E$32,0,10*ROW('Sanitation Data'!E201)))</f>
        <v/>
      </c>
      <c r="CU207" s="276" t="str">
        <f ca="true">+IF(OFFSET('Sanitation Data'!$F$28,0,10*ROW('Sanitation Data'!F201))="","",OFFSET('Sanitation Data'!$F$28,0,10*ROW('Sanitation Data'!F201)))</f>
        <v/>
      </c>
      <c r="CV207" s="276" t="str">
        <f ca="true">+IF(OFFSET('Sanitation Data'!$F$29,0,10*ROW('Sanitation Data'!F201))="","",OFFSET('Sanitation Data'!$F$29,0,10*ROW('Sanitation Data'!F201)))</f>
        <v/>
      </c>
      <c r="CW207" s="276" t="str">
        <f ca="true">+IF(OFFSET('Sanitation Data'!$F$30,0,10*ROW('Sanitation Data'!F201))="","",OFFSET('Sanitation Data'!$F$30,0,10*ROW('Sanitation Data'!F201)))</f>
        <v/>
      </c>
      <c r="CX207" s="276" t="str">
        <f ca="true">+IF(OFFSET('Sanitation Data'!$F$31,0,10*ROW('Sanitation Data'!F201))="","",OFFSET('Sanitation Data'!$F$31,0,10*ROW('Sanitation Data'!F201)))</f>
        <v/>
      </c>
      <c r="CY207" s="276" t="str">
        <f ca="true">+IF(OFFSET('Sanitation Data'!$F$32,0,10*ROW('Sanitation Data'!F201))="","",OFFSET('Sanitation Data'!$F$32,0,10*ROW('Sanitation Data'!F201)))</f>
        <v/>
      </c>
      <c r="CZ207" s="276" t="str">
        <f ca="true">+IF(OFFSET('Sanitation Data'!$G$28,0,10*ROW('Sanitation Data'!G201))="","",OFFSET('Sanitation Data'!$G$28,0,10*ROW('Sanitation Data'!G201)))</f>
        <v/>
      </c>
      <c r="DA207" s="276" t="str">
        <f ca="true">+IF(OFFSET('Sanitation Data'!$G$29,0,10*ROW('Sanitation Data'!G201))="","",OFFSET('Sanitation Data'!$G$29,0,10*ROW('Sanitation Data'!G201)))</f>
        <v/>
      </c>
      <c r="DB207" s="276" t="str">
        <f ca="true">+IF(OFFSET('Sanitation Data'!$G$30,0,10*ROW('Sanitation Data'!G201))="","",OFFSET('Sanitation Data'!$G$30,0,10*ROW('Sanitation Data'!G201)))</f>
        <v/>
      </c>
      <c r="DC207" s="276" t="str">
        <f ca="true">+IF(OFFSET('Sanitation Data'!$G$31,0,10*ROW('Sanitation Data'!G201))="","",OFFSET('Sanitation Data'!$G$31,0,10*ROW('Sanitation Data'!G201)))</f>
        <v/>
      </c>
      <c r="DD207" s="276" t="str">
        <f ca="true">+IF(OFFSET('Sanitation Data'!$G$32,0,10*ROW('Sanitation Data'!G201))="","",OFFSET('Sanitation Data'!$G$32,0,10*ROW('Sanitation Data'!G201)))</f>
        <v/>
      </c>
      <c r="DE207" s="276" t="str">
        <f ca="true">+IF(OFFSET('Sanitation Data'!$H$28,0,10*ROW('Sanitation Data'!H201))="","",OFFSET('Sanitation Data'!$H$28,0,10*ROW('Sanitation Data'!H201)))</f>
        <v/>
      </c>
      <c r="DF207" s="276" t="str">
        <f ca="true">+IF(OFFSET('Sanitation Data'!$H$29,0,10*ROW('Sanitation Data'!H201))="","",OFFSET('Sanitation Data'!$H$29,0,10*ROW('Sanitation Data'!H201)))</f>
        <v/>
      </c>
      <c r="DG207" s="276" t="str">
        <f ca="true">+IF(OFFSET('Sanitation Data'!$H$30,0,10*ROW('Sanitation Data'!H201))="","",OFFSET('Sanitation Data'!$H$30,0,10*ROW('Sanitation Data'!H201)))</f>
        <v/>
      </c>
      <c r="DH207" s="276" t="str">
        <f ca="true">+IF(OFFSET('Sanitation Data'!$H$31,0,10*ROW('Sanitation Data'!H201))="","",OFFSET('Sanitation Data'!$H$31,0,10*ROW('Sanitation Data'!H201)))</f>
        <v/>
      </c>
      <c r="DI207" s="276" t="str">
        <f ca="true">+IF(OFFSET('Sanitation Data'!$H$32,0,10*ROW('Sanitation Data'!H201))="","",OFFSET('Sanitation Data'!$H$32,0,10*ROW('Sanitation Data'!H201)))</f>
        <v/>
      </c>
      <c r="DJ207" s="276" t="str">
        <f ca="true">+IF(OFFSET('Sanitation Data'!$I$28,0,10*ROW('Sanitation Data'!I201))="","",OFFSET('Sanitation Data'!$I$28,0,10*ROW('Sanitation Data'!I201)))</f>
        <v/>
      </c>
      <c r="DK207" s="276" t="str">
        <f ca="true">+IF(OFFSET('Sanitation Data'!$I$29,0,10*ROW('Sanitation Data'!I201))="","",OFFSET('Sanitation Data'!$I$29,0,10*ROW('Sanitation Data'!I201)))</f>
        <v/>
      </c>
      <c r="DL207" s="276" t="str">
        <f ca="true">+IF(OFFSET('Sanitation Data'!$I$30,0,10*ROW('Sanitation Data'!I201))="","",OFFSET('Sanitation Data'!$I$30,0,10*ROW('Sanitation Data'!I201)))</f>
        <v/>
      </c>
      <c r="DM207" s="276" t="str">
        <f ca="true">+IF(OFFSET('Sanitation Data'!$I$31,0,10*ROW('Sanitation Data'!I201))="","",OFFSET('Sanitation Data'!$I$31,0,10*ROW('Sanitation Data'!I201)))</f>
        <v/>
      </c>
      <c r="DN207" s="276" t="str">
        <f ca="true">+IF(OFFSET('Sanitation Data'!$I$32,0,10*ROW('Sanitation Data'!I201))="","",OFFSET('Sanitation Data'!$I$32,0,10*ROW('Sanitation Data'!I201)))</f>
        <v/>
      </c>
      <c r="DO207" s="276" t="str">
        <f ca="true">+IF(OFFSET('Hygiene Data'!$D$11,0,10*ROW('Hygiene Data'!D201))="","",OFFSET('Hygiene Data'!$D$11,0,10*ROW('Hygiene Data'!D201)))</f>
        <v/>
      </c>
      <c r="DP207" s="276" t="str">
        <f ca="true">+IF(OFFSET('Hygiene Data'!$D$12,0,10*ROW('Hygiene Data'!D201))="","",OFFSET('Hygiene Data'!$D$12,0,10*ROW('Hygiene Data'!D201)))</f>
        <v/>
      </c>
      <c r="DQ207" s="276" t="str">
        <f ca="true">+IF(OFFSET('Hygiene Data'!$D$13,0,10*ROW('Hygiene Data'!D201))="","",OFFSET('Hygiene Data'!$D$13,0,10*ROW('Hygiene Data'!D201)))</f>
        <v/>
      </c>
      <c r="DR207" s="276" t="str">
        <f ca="true">+IF(OFFSET('Hygiene Data'!$E$11,0,10*ROW('Hygiene Data'!E201))="","",OFFSET('Hygiene Data'!$E$11,0,10*ROW('Hygiene Data'!E201)))</f>
        <v/>
      </c>
      <c r="DS207" s="276" t="str">
        <f ca="true">+IF(OFFSET('Hygiene Data'!$E$12,0,10*ROW('Hygiene Data'!E201))="","",OFFSET('Hygiene Data'!$E$12,0,10*ROW('Hygiene Data'!E201)))</f>
        <v/>
      </c>
      <c r="DT207" s="276" t="str">
        <f ca="true">+IF(OFFSET('Hygiene Data'!$E$13,0,10*ROW('Hygiene Data'!E201))="","",OFFSET('Hygiene Data'!$E$13,0,10*ROW('Hygiene Data'!E201)))</f>
        <v/>
      </c>
      <c r="DU207" s="276" t="str">
        <f ca="true">+IF(OFFSET('Hygiene Data'!$F$11,0,10*ROW('Hygiene Data'!F201))="","",OFFSET('Hygiene Data'!$F$11,0,10*ROW('Hygiene Data'!F201)))</f>
        <v/>
      </c>
      <c r="DV207" s="276" t="str">
        <f ca="true">+IF(OFFSET('Hygiene Data'!$F$12,0,10*ROW('Hygiene Data'!F201))="","",OFFSET('Hygiene Data'!$F$12,0,10*ROW('Hygiene Data'!F201)))</f>
        <v/>
      </c>
      <c r="DW207" s="276" t="str">
        <f ca="true">+IF(OFFSET('Hygiene Data'!$F$13,0,10*ROW('Hygiene Data'!F201))="","",OFFSET('Hygiene Data'!$F$13,0,10*ROW('Hygiene Data'!F201)))</f>
        <v/>
      </c>
      <c r="DX207" s="276" t="str">
        <f ca="true">+IF(OFFSET('Hygiene Data'!$G$11,0,10*ROW('Hygiene Data'!G201))="","",OFFSET('Hygiene Data'!$G$11,0,10*ROW('Hygiene Data'!G201)))</f>
        <v/>
      </c>
      <c r="DY207" s="276" t="str">
        <f ca="true">+IF(OFFSET('Hygiene Data'!$G$12,0,10*ROW('Hygiene Data'!G201))="","",OFFSET('Hygiene Data'!$G$12,0,10*ROW('Hygiene Data'!G201)))</f>
        <v/>
      </c>
      <c r="DZ207" s="276" t="str">
        <f ca="true">+IF(OFFSET('Hygiene Data'!$G$13,0,10*ROW('Hygiene Data'!G201))="","",OFFSET('Hygiene Data'!$G$13,0,10*ROW('Hygiene Data'!G201)))</f>
        <v/>
      </c>
      <c r="EA207" s="276" t="str">
        <f ca="true">+IF(OFFSET('Hygiene Data'!$H$11,0,10*ROW('Hygiene Data'!H201))="","",OFFSET('Hygiene Data'!$H$11,0,10*ROW('Hygiene Data'!H201)))</f>
        <v/>
      </c>
      <c r="EB207" s="276" t="str">
        <f ca="true">+IF(OFFSET('Hygiene Data'!$H$12,0,10*ROW('Hygiene Data'!H201))="","",OFFSET('Hygiene Data'!$H$12,0,10*ROW('Hygiene Data'!H201)))</f>
        <v/>
      </c>
      <c r="EC207" s="276" t="str">
        <f ca="true">+IF(OFFSET('Hygiene Data'!$H$13,0,10*ROW('Hygiene Data'!H201))="","",OFFSET('Hygiene Data'!$H$13,0,10*ROW('Hygiene Data'!H201)))</f>
        <v/>
      </c>
      <c r="ED207" s="276" t="str">
        <f ca="true">+IF(OFFSET('Hygiene Data'!$I$11,0,10*ROW('Hygiene Data'!I201))="","",OFFSET('Hygiene Data'!$I$11,0,10*ROW('Hygiene Data'!I201)))</f>
        <v/>
      </c>
      <c r="EE207" s="276" t="str">
        <f ca="true">+IF(OFFSET('Hygiene Data'!$I$12,0,10*ROW('Hygiene Data'!I201))="","",OFFSET('Hygiene Data'!$I$12,0,10*ROW('Hygiene Data'!I201)))</f>
        <v/>
      </c>
      <c r="EF207" s="276"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FF16"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customWidth="true"/>
    <col min="54" max="59" width="7.875" customWidth="true"/>
    <col min="60" max="61" width="1.125" customWidth="true"/>
    <col min="62" max="62" width="24.625" style="130" customWidth="true"/>
    <col min="63" max="63" width="29.75" style="130"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s>
  <sheetData>
    <row xmlns:x14ac="http://schemas.microsoft.com/office/spreadsheetml/2009/9/ac" r="1" s="312" customFormat="true" ht="30" customHeight="true" x14ac:dyDescent="0.25">
      <c r="B1" s="326" t="s">
        <v>28</v>
      </c>
      <c r="C1" s="379" t="s">
        <v>225</v>
      </c>
      <c r="D1" s="321" t="s">
        <v>159</v>
      </c>
      <c r="E1" s="321"/>
      <c r="F1" s="321"/>
      <c r="G1" s="321"/>
      <c r="H1" s="321"/>
      <c r="I1" s="325"/>
      <c r="J1" s="313"/>
      <c r="K1" s="313"/>
      <c r="L1" s="326" t="s">
        <v>28</v>
      </c>
      <c r="M1" s="379">
        <v>2010</v>
      </c>
      <c r="N1" s="321" t="s">
        <v>159</v>
      </c>
      <c r="O1" s="321"/>
      <c r="P1" s="321"/>
      <c r="Q1" s="321"/>
      <c r="R1" s="321"/>
      <c r="S1" s="325"/>
      <c r="T1" s="313"/>
      <c r="U1" s="313"/>
      <c r="V1" s="326" t="s">
        <v>28</v>
      </c>
      <c r="W1" s="379" t="s">
        <v>226</v>
      </c>
      <c r="X1" s="321" t="str">
        <f>N1</f>
        <v>Panama</v>
      </c>
      <c r="Y1" s="321"/>
      <c r="Z1" s="321"/>
      <c r="AA1" s="321"/>
      <c r="AB1" s="321"/>
      <c r="AC1" s="325"/>
      <c r="AD1" s="313"/>
      <c r="AE1" s="313"/>
      <c r="AF1" s="326" t="s">
        <v>28</v>
      </c>
      <c r="AG1" s="379">
        <v>2013</v>
      </c>
      <c r="AH1" s="321" t="s">
        <v>159</v>
      </c>
      <c r="AI1" s="321"/>
      <c r="AJ1" s="321"/>
      <c r="AK1" s="321"/>
      <c r="AL1" s="321"/>
      <c r="AM1" s="325"/>
      <c r="AN1" s="313"/>
      <c r="AO1" s="313"/>
      <c r="AP1" s="326" t="s">
        <v>28</v>
      </c>
      <c r="AQ1" s="379">
        <v>2013</v>
      </c>
      <c r="AR1" s="321" t="s">
        <v>159</v>
      </c>
      <c r="AS1" s="321"/>
      <c r="AT1" s="321"/>
      <c r="AU1" s="321"/>
      <c r="AV1" s="321"/>
      <c r="AW1" s="325"/>
      <c r="AX1" s="313"/>
      <c r="AY1" s="313"/>
      <c r="AZ1" s="326" t="s">
        <v>28</v>
      </c>
      <c r="BA1" s="379">
        <v>2014</v>
      </c>
      <c r="BB1" s="321" t="s">
        <v>159</v>
      </c>
      <c r="BC1" s="321"/>
      <c r="BD1" s="321"/>
      <c r="BE1" s="321"/>
      <c r="BF1" s="321"/>
      <c r="BG1" s="325"/>
      <c r="BH1" s="313"/>
      <c r="BI1" s="313"/>
      <c r="BJ1" s="326" t="s">
        <v>28</v>
      </c>
      <c r="BK1" s="379" t="s">
        <v>227</v>
      </c>
      <c r="BL1" s="321" t="str">
        <f>BB1</f>
        <v>Panama</v>
      </c>
      <c r="BM1" s="321"/>
      <c r="BN1" s="321"/>
      <c r="BO1" s="321"/>
      <c r="BP1" s="321"/>
      <c r="BQ1" s="325"/>
      <c r="BR1" s="313"/>
      <c r="BS1" s="313"/>
      <c r="BT1" s="326" t="s">
        <v>28</v>
      </c>
      <c r="BU1" s="379">
        <v>2016</v>
      </c>
      <c r="BV1" s="321" t="s">
        <v>159</v>
      </c>
      <c r="BW1" s="321"/>
      <c r="BX1" s="321"/>
      <c r="BY1" s="321"/>
      <c r="BZ1" s="321"/>
      <c r="CA1" s="325"/>
      <c r="CB1" s="313"/>
      <c r="CC1" s="313"/>
      <c r="CD1" s="326" t="s">
        <v>28</v>
      </c>
      <c r="CE1" s="379">
        <v>2017</v>
      </c>
      <c r="CF1" s="321" t="s">
        <v>159</v>
      </c>
      <c r="CG1" s="321"/>
      <c r="CH1" s="321"/>
      <c r="CI1" s="321"/>
      <c r="CJ1" s="321"/>
      <c r="CK1" s="325"/>
      <c r="CL1" s="313"/>
      <c r="CM1" s="313"/>
      <c r="CN1" s="326" t="s">
        <v>28</v>
      </c>
      <c r="CO1" s="379">
        <v>2019</v>
      </c>
      <c r="CP1" s="321" t="s">
        <v>159</v>
      </c>
      <c r="CQ1" s="321"/>
      <c r="CR1" s="321"/>
      <c r="CS1" s="321"/>
      <c r="CT1" s="321"/>
      <c r="CU1" s="325"/>
      <c r="CV1" s="313"/>
      <c r="CW1" s="313"/>
      <c r="CX1" s="326" t="s">
        <v>28</v>
      </c>
      <c r="CY1" s="379">
        <v>2019</v>
      </c>
      <c r="CZ1" s="321" t="s">
        <v>159</v>
      </c>
      <c r="DA1" s="321"/>
      <c r="DB1" s="321"/>
      <c r="DC1" s="321"/>
      <c r="DD1" s="321"/>
      <c r="DE1" s="325"/>
      <c r="DF1" s="313"/>
      <c r="DG1" s="313"/>
      <c r="DH1" s="326" t="s">
        <v>28</v>
      </c>
      <c r="DI1" s="379">
        <v>2019</v>
      </c>
      <c r="DJ1" s="321" t="str">
        <f>CZ1</f>
        <v>Panama</v>
      </c>
      <c r="DK1" s="321"/>
      <c r="DL1" s="321"/>
      <c r="DM1" s="321"/>
      <c r="DN1" s="321"/>
      <c r="DO1" s="325"/>
      <c r="DP1" s="313"/>
      <c r="DQ1" s="313"/>
      <c r="DR1" s="326" t="s">
        <v>28</v>
      </c>
      <c r="DS1" s="379">
        <v>2020</v>
      </c>
      <c r="DT1" s="321" t="str">
        <f>DJ1</f>
        <v>Panama</v>
      </c>
      <c r="DU1" s="321"/>
      <c r="DV1" s="321"/>
      <c r="DW1" s="321"/>
      <c r="DX1" s="321"/>
      <c r="DY1" s="325"/>
      <c r="DZ1" s="313"/>
      <c r="EA1" s="313"/>
      <c r="EB1" s="326" t="s">
        <v>28</v>
      </c>
      <c r="EC1" s="379">
        <v>2020</v>
      </c>
      <c r="ED1" s="321" t="s">
        <v>159</v>
      </c>
      <c r="EE1" s="321"/>
      <c r="EF1" s="321"/>
      <c r="EG1" s="321"/>
      <c r="EH1" s="321"/>
      <c r="EI1" s="325"/>
      <c r="EJ1" s="313"/>
      <c r="EK1" s="313"/>
      <c r="EL1" s="326" t="s">
        <v>28</v>
      </c>
      <c r="EM1" s="379">
        <v>2021</v>
      </c>
      <c r="EN1" s="321" t="s">
        <v>159</v>
      </c>
      <c r="EO1" s="321"/>
      <c r="EP1" s="321"/>
      <c r="EQ1" s="321"/>
      <c r="ER1" s="321"/>
      <c r="ES1" s="325"/>
      <c r="ET1" s="313"/>
      <c r="EU1" s="313"/>
      <c r="EV1" s="326" t="s">
        <v>28</v>
      </c>
      <c r="EW1" s="379">
        <v>2021</v>
      </c>
      <c r="EX1" s="321" t="s">
        <v>159</v>
      </c>
      <c r="EY1" s="321"/>
      <c r="EZ1" s="321"/>
      <c r="FA1" s="321"/>
      <c r="FB1" s="321"/>
      <c r="FC1" s="325"/>
      <c r="FD1" s="313"/>
      <c r="FE1" s="313"/>
      <c r="FF1" s="326" t="s">
        <v>28</v>
      </c>
      <c r="FG1" s="379">
        <v>2022</v>
      </c>
      <c r="FH1" s="321" t="s">
        <v>159</v>
      </c>
      <c r="FI1" s="321"/>
      <c r="FJ1" s="321"/>
      <c r="FK1" s="321"/>
      <c r="FL1" s="321"/>
      <c r="FM1" s="325"/>
      <c r="FN1" s="313"/>
      <c r="FO1" s="313"/>
      <c r="FP1" s="326" t="s">
        <v>28</v>
      </c>
      <c r="FQ1" s="379">
        <v>2022</v>
      </c>
      <c r="FR1" s="321" t="s">
        <v>159</v>
      </c>
      <c r="FS1" s="321"/>
      <c r="FT1" s="321"/>
      <c r="FU1" s="321"/>
      <c r="FV1" s="321"/>
      <c r="FW1" s="325"/>
      <c r="FX1" s="313"/>
      <c r="FY1" s="313"/>
      <c r="FZ1" s="326" t="s">
        <v>28</v>
      </c>
      <c r="GA1" s="379">
        <v>2023</v>
      </c>
      <c r="GB1" s="321" t="s">
        <v>159</v>
      </c>
      <c r="GC1" s="321"/>
      <c r="GD1" s="321"/>
      <c r="GE1" s="321"/>
      <c r="GF1" s="321"/>
      <c r="GG1" s="325"/>
      <c r="GH1" s="313"/>
      <c r="GI1" s="313"/>
    </row>
    <row xmlns:x14ac="http://schemas.microsoft.com/office/spreadsheetml/2009/9/ac" r="2" s="312" customFormat="true" ht="30" customHeight="true" x14ac:dyDescent="0.25">
      <c r="A2" s="577" t="s">
        <v>268</v>
      </c>
      <c r="B2" s="322" t="s">
        <v>222</v>
      </c>
      <c r="C2" s="244" t="s">
        <v>162</v>
      </c>
      <c r="D2" s="244" t="s">
        <v>160</v>
      </c>
      <c r="E2" s="323"/>
      <c r="F2" s="323"/>
      <c r="G2" s="323"/>
      <c r="H2" s="323"/>
      <c r="I2" s="324"/>
      <c r="J2" s="313" t="s">
        <v>228</v>
      </c>
      <c r="K2" s="313"/>
      <c r="L2" s="322" t="s">
        <v>249</v>
      </c>
      <c r="M2" s="244" t="s">
        <v>162</v>
      </c>
      <c r="N2" s="244" t="s">
        <v>250</v>
      </c>
      <c r="O2" s="323"/>
      <c r="P2" s="323"/>
      <c r="Q2" s="323"/>
      <c r="R2" s="323"/>
      <c r="S2" s="324"/>
      <c r="T2" s="313" t="s">
        <v>228</v>
      </c>
      <c r="U2" s="313"/>
      <c r="V2" s="322" t="s">
        <v>223</v>
      </c>
      <c r="W2" s="244" t="s">
        <v>162</v>
      </c>
      <c r="X2" s="244" t="s">
        <v>161</v>
      </c>
      <c r="Y2" s="323"/>
      <c r="Z2" s="323"/>
      <c r="AA2" s="323"/>
      <c r="AB2" s="323"/>
      <c r="AC2" s="324"/>
      <c r="AD2" s="313" t="s">
        <v>228</v>
      </c>
      <c r="AE2" s="313"/>
      <c r="AF2" s="322" t="s">
        <v>263</v>
      </c>
      <c r="AG2" s="244" t="s">
        <v>162</v>
      </c>
      <c r="AH2" s="244" t="s">
        <v>250</v>
      </c>
      <c r="AI2" s="323"/>
      <c r="AJ2" s="323"/>
      <c r="AK2" s="323"/>
      <c r="AL2" s="323"/>
      <c r="AM2" s="324"/>
      <c r="AN2" s="313" t="s">
        <v>228</v>
      </c>
      <c r="AO2" s="313"/>
      <c r="AP2" s="322" t="s">
        <v>273</v>
      </c>
      <c r="AQ2" s="244" t="s">
        <v>187</v>
      </c>
      <c r="AR2" s="244" t="s">
        <v>274</v>
      </c>
      <c r="AS2" s="323"/>
      <c r="AT2" s="323"/>
      <c r="AU2" s="323"/>
      <c r="AV2" s="323"/>
      <c r="AW2" s="324"/>
      <c r="AX2" s="313" t="s">
        <v>228</v>
      </c>
      <c r="AY2" s="313"/>
      <c r="AZ2" s="322" t="s">
        <v>264</v>
      </c>
      <c r="BA2" s="244" t="s">
        <v>162</v>
      </c>
      <c r="BB2" s="244" t="s">
        <v>250</v>
      </c>
      <c r="BC2" s="323"/>
      <c r="BD2" s="323"/>
      <c r="BE2" s="323"/>
      <c r="BF2" s="323"/>
      <c r="BG2" s="324"/>
      <c r="BH2" s="313" t="s">
        <v>228</v>
      </c>
      <c r="BI2" s="313"/>
      <c r="BJ2" s="322" t="s">
        <v>224</v>
      </c>
      <c r="BK2" s="244" t="s">
        <v>187</v>
      </c>
      <c r="BL2" s="244" t="s">
        <v>215</v>
      </c>
      <c r="BM2" s="323"/>
      <c r="BN2" s="323"/>
      <c r="BO2" s="323"/>
      <c r="BP2" s="323"/>
      <c r="BQ2" s="324"/>
      <c r="BR2" s="313" t="s">
        <v>228</v>
      </c>
      <c r="BS2" s="313"/>
      <c r="BT2" s="322" t="s">
        <v>265</v>
      </c>
      <c r="BU2" s="244" t="s">
        <v>162</v>
      </c>
      <c r="BV2" s="244" t="s">
        <v>250</v>
      </c>
      <c r="BW2" s="323"/>
      <c r="BX2" s="323"/>
      <c r="BY2" s="323"/>
      <c r="BZ2" s="323"/>
      <c r="CA2" s="324"/>
      <c r="CB2" s="313" t="s">
        <v>228</v>
      </c>
      <c r="CC2" s="313"/>
      <c r="CD2" s="322" t="s">
        <v>266</v>
      </c>
      <c r="CE2" s="244" t="s">
        <v>162</v>
      </c>
      <c r="CF2" s="244" t="s">
        <v>250</v>
      </c>
      <c r="CG2" s="323"/>
      <c r="CH2" s="323"/>
      <c r="CI2" s="323"/>
      <c r="CJ2" s="323"/>
      <c r="CK2" s="324"/>
      <c r="CL2" s="313" t="s">
        <v>228</v>
      </c>
      <c r="CM2" s="313"/>
      <c r="CN2" s="322" t="s">
        <v>277</v>
      </c>
      <c r="CO2" s="244" t="s">
        <v>162</v>
      </c>
      <c r="CP2" s="244" t="s">
        <v>278</v>
      </c>
      <c r="CQ2" s="323"/>
      <c r="CR2" s="323"/>
      <c r="CS2" s="323"/>
      <c r="CT2" s="323"/>
      <c r="CU2" s="324"/>
      <c r="CV2" s="313" t="s">
        <v>228</v>
      </c>
      <c r="CW2" s="313"/>
      <c r="CX2" s="322" t="s">
        <v>282</v>
      </c>
      <c r="CY2" s="244" t="s">
        <v>187</v>
      </c>
      <c r="CZ2" s="244" t="s">
        <v>274</v>
      </c>
      <c r="DA2" s="323"/>
      <c r="DB2" s="323"/>
      <c r="DC2" s="323"/>
      <c r="DD2" s="323"/>
      <c r="DE2" s="324"/>
      <c r="DF2" s="313" t="s">
        <v>228</v>
      </c>
      <c r="DG2" s="313"/>
      <c r="DH2" s="322" t="s">
        <v>294</v>
      </c>
      <c r="DI2" s="244" t="s">
        <v>287</v>
      </c>
      <c r="DJ2" s="244" t="s">
        <v>295</v>
      </c>
      <c r="DK2" s="323"/>
      <c r="DL2" s="323"/>
      <c r="DM2" s="323"/>
      <c r="DN2" s="323"/>
      <c r="DO2" s="324"/>
      <c r="DP2" s="313" t="s">
        <v>228</v>
      </c>
      <c r="DQ2" s="313"/>
      <c r="DR2" s="322" t="s">
        <v>244</v>
      </c>
      <c r="DS2" s="244" t="s">
        <v>187</v>
      </c>
      <c r="DT2" s="244" t="s">
        <v>215</v>
      </c>
      <c r="DU2" s="323"/>
      <c r="DV2" s="323"/>
      <c r="DW2" s="323"/>
      <c r="DX2" s="323"/>
      <c r="DY2" s="324"/>
      <c r="DZ2" s="313" t="s">
        <v>228</v>
      </c>
      <c r="EA2" s="313"/>
      <c r="EB2" s="322" t="s">
        <v>312</v>
      </c>
      <c r="EC2" s="244" t="s">
        <v>287</v>
      </c>
      <c r="ED2" s="244" t="s">
        <v>295</v>
      </c>
      <c r="EE2" s="323"/>
      <c r="EF2" s="323"/>
      <c r="EG2" s="323"/>
      <c r="EH2" s="323"/>
      <c r="EI2" s="324"/>
      <c r="EJ2" s="313" t="s">
        <v>228</v>
      </c>
      <c r="EK2" s="313"/>
      <c r="EL2" s="322" t="s">
        <v>284</v>
      </c>
      <c r="EM2" s="244" t="s">
        <v>187</v>
      </c>
      <c r="EN2" s="244" t="s">
        <v>274</v>
      </c>
      <c r="EO2" s="323"/>
      <c r="EP2" s="323"/>
      <c r="EQ2" s="323"/>
      <c r="ER2" s="323"/>
      <c r="ES2" s="324"/>
      <c r="ET2" s="313" t="s">
        <v>228</v>
      </c>
      <c r="EU2" s="313"/>
      <c r="EV2" s="322" t="s">
        <v>332</v>
      </c>
      <c r="EW2" s="244" t="s">
        <v>287</v>
      </c>
      <c r="EX2" s="244" t="s">
        <v>295</v>
      </c>
      <c r="EY2" s="323"/>
      <c r="EZ2" s="323"/>
      <c r="FA2" s="323"/>
      <c r="FB2" s="323"/>
      <c r="FC2" s="324"/>
      <c r="FD2" s="313" t="s">
        <v>228</v>
      </c>
      <c r="FE2" s="313"/>
      <c r="FF2" s="322" t="s">
        <v>346</v>
      </c>
      <c r="FG2" s="244" t="s">
        <v>287</v>
      </c>
      <c r="FH2" s="244" t="s">
        <v>288</v>
      </c>
      <c r="FI2" s="323"/>
      <c r="FJ2" s="323"/>
      <c r="FK2" s="323"/>
      <c r="FL2" s="323"/>
      <c r="FM2" s="324"/>
      <c r="FN2" s="313" t="s">
        <v>228</v>
      </c>
      <c r="FO2" s="313"/>
      <c r="FP2" s="322" t="s">
        <v>286</v>
      </c>
      <c r="FQ2" s="244" t="s">
        <v>287</v>
      </c>
      <c r="FR2" s="244" t="s">
        <v>295</v>
      </c>
      <c r="FS2" s="323"/>
      <c r="FT2" s="323"/>
      <c r="FU2" s="323"/>
      <c r="FV2" s="323"/>
      <c r="FW2" s="324"/>
      <c r="FX2" s="313" t="s">
        <v>228</v>
      </c>
      <c r="FY2" s="313"/>
      <c r="FZ2" s="322" t="s">
        <v>337</v>
      </c>
      <c r="GA2" s="244" t="s">
        <v>287</v>
      </c>
      <c r="GB2" s="244" t="s">
        <v>295</v>
      </c>
      <c r="GC2" s="323"/>
      <c r="GD2" s="323"/>
      <c r="GE2" s="323"/>
      <c r="GF2" s="323"/>
      <c r="GG2" s="324"/>
      <c r="GH2" s="313" t="s">
        <v>228</v>
      </c>
      <c r="GI2" s="313"/>
    </row>
    <row xmlns:x14ac="http://schemas.microsoft.com/office/spreadsheetml/2009/9/ac" r="3" s="252" customFormat="true" ht="18" customHeight="true" x14ac:dyDescent="0.25">
      <c r="A3" s="577"/>
      <c r="B3" s="245" t="s">
        <v>177</v>
      </c>
      <c r="C3" s="246" t="s">
        <v>56</v>
      </c>
      <c r="D3" s="247" t="s">
        <v>7</v>
      </c>
      <c r="E3" s="248" t="s">
        <v>1</v>
      </c>
      <c r="F3" s="248" t="s">
        <v>2</v>
      </c>
      <c r="G3" s="248" t="s">
        <v>16</v>
      </c>
      <c r="H3" s="248" t="s">
        <v>17</v>
      </c>
      <c r="I3" s="249" t="s">
        <v>18</v>
      </c>
      <c r="J3" s="250"/>
      <c r="K3" s="250"/>
      <c r="L3" s="245" t="s">
        <v>177</v>
      </c>
      <c r="M3" s="246" t="s">
        <v>56</v>
      </c>
      <c r="N3" s="247" t="s">
        <v>7</v>
      </c>
      <c r="O3" s="248" t="s">
        <v>1</v>
      </c>
      <c r="P3" s="248" t="s">
        <v>2</v>
      </c>
      <c r="Q3" s="248" t="s">
        <v>16</v>
      </c>
      <c r="R3" s="248" t="s">
        <v>17</v>
      </c>
      <c r="S3" s="249" t="s">
        <v>18</v>
      </c>
      <c r="T3" s="250"/>
      <c r="U3" s="250"/>
      <c r="V3" s="245" t="s">
        <v>177</v>
      </c>
      <c r="W3" s="246" t="s">
        <v>56</v>
      </c>
      <c r="X3" s="247" t="s">
        <v>7</v>
      </c>
      <c r="Y3" s="248" t="s">
        <v>1</v>
      </c>
      <c r="Z3" s="248" t="s">
        <v>2</v>
      </c>
      <c r="AA3" s="248" t="s">
        <v>16</v>
      </c>
      <c r="AB3" s="248" t="s">
        <v>17</v>
      </c>
      <c r="AC3" s="249" t="s">
        <v>18</v>
      </c>
      <c r="AD3" s="250"/>
      <c r="AE3" s="250"/>
      <c r="AF3" s="245" t="s">
        <v>177</v>
      </c>
      <c r="AG3" s="246" t="s">
        <v>56</v>
      </c>
      <c r="AH3" s="247" t="s">
        <v>7</v>
      </c>
      <c r="AI3" s="248" t="s">
        <v>1</v>
      </c>
      <c r="AJ3" s="248" t="s">
        <v>2</v>
      </c>
      <c r="AK3" s="248" t="s">
        <v>16</v>
      </c>
      <c r="AL3" s="248" t="s">
        <v>17</v>
      </c>
      <c r="AM3" s="249" t="s">
        <v>18</v>
      </c>
      <c r="AN3" s="250"/>
      <c r="AO3" s="250"/>
      <c r="AP3" s="245" t="s">
        <v>177</v>
      </c>
      <c r="AQ3" s="246" t="s">
        <v>56</v>
      </c>
      <c r="AR3" s="247" t="s">
        <v>7</v>
      </c>
      <c r="AS3" s="248" t="s">
        <v>1</v>
      </c>
      <c r="AT3" s="248" t="s">
        <v>2</v>
      </c>
      <c r="AU3" s="248" t="s">
        <v>16</v>
      </c>
      <c r="AV3" s="248" t="s">
        <v>17</v>
      </c>
      <c r="AW3" s="249" t="s">
        <v>18</v>
      </c>
      <c r="AX3" s="250"/>
      <c r="AY3" s="250"/>
      <c r="AZ3" s="245" t="s">
        <v>177</v>
      </c>
      <c r="BA3" s="246" t="s">
        <v>56</v>
      </c>
      <c r="BB3" s="247" t="s">
        <v>7</v>
      </c>
      <c r="BC3" s="248" t="s">
        <v>1</v>
      </c>
      <c r="BD3" s="248" t="s">
        <v>2</v>
      </c>
      <c r="BE3" s="248" t="s">
        <v>16</v>
      </c>
      <c r="BF3" s="248" t="s">
        <v>17</v>
      </c>
      <c r="BG3" s="249" t="s">
        <v>18</v>
      </c>
      <c r="BH3" s="250"/>
      <c r="BI3" s="250"/>
      <c r="BJ3" s="245" t="s">
        <v>177</v>
      </c>
      <c r="BK3" s="246" t="s">
        <v>56</v>
      </c>
      <c r="BL3" s="247" t="s">
        <v>7</v>
      </c>
      <c r="BM3" s="248" t="s">
        <v>1</v>
      </c>
      <c r="BN3" s="248" t="s">
        <v>2</v>
      </c>
      <c r="BO3" s="248" t="s">
        <v>16</v>
      </c>
      <c r="BP3" s="248" t="s">
        <v>17</v>
      </c>
      <c r="BQ3" s="249" t="s">
        <v>18</v>
      </c>
      <c r="BR3" s="250"/>
      <c r="BS3" s="250"/>
      <c r="BT3" s="245" t="s">
        <v>177</v>
      </c>
      <c r="BU3" s="246" t="s">
        <v>56</v>
      </c>
      <c r="BV3" s="247" t="s">
        <v>7</v>
      </c>
      <c r="BW3" s="248" t="s">
        <v>1</v>
      </c>
      <c r="BX3" s="248" t="s">
        <v>2</v>
      </c>
      <c r="BY3" s="248" t="s">
        <v>16</v>
      </c>
      <c r="BZ3" s="248" t="s">
        <v>17</v>
      </c>
      <c r="CA3" s="249" t="s">
        <v>18</v>
      </c>
      <c r="CB3" s="250"/>
      <c r="CC3" s="250"/>
      <c r="CD3" s="245" t="s">
        <v>177</v>
      </c>
      <c r="CE3" s="246" t="s">
        <v>56</v>
      </c>
      <c r="CF3" s="247" t="s">
        <v>7</v>
      </c>
      <c r="CG3" s="248" t="s">
        <v>1</v>
      </c>
      <c r="CH3" s="248" t="s">
        <v>2</v>
      </c>
      <c r="CI3" s="248" t="s">
        <v>16</v>
      </c>
      <c r="CJ3" s="248" t="s">
        <v>17</v>
      </c>
      <c r="CK3" s="249" t="s">
        <v>18</v>
      </c>
      <c r="CL3" s="250"/>
      <c r="CM3" s="250"/>
      <c r="CN3" s="245" t="s">
        <v>177</v>
      </c>
      <c r="CO3" s="246" t="s">
        <v>56</v>
      </c>
      <c r="CP3" s="247" t="s">
        <v>7</v>
      </c>
      <c r="CQ3" s="248" t="s">
        <v>1</v>
      </c>
      <c r="CR3" s="248" t="s">
        <v>2</v>
      </c>
      <c r="CS3" s="248" t="s">
        <v>16</v>
      </c>
      <c r="CT3" s="248" t="s">
        <v>17</v>
      </c>
      <c r="CU3" s="249" t="s">
        <v>18</v>
      </c>
      <c r="CV3" s="250"/>
      <c r="CW3" s="250"/>
      <c r="CX3" s="245" t="s">
        <v>177</v>
      </c>
      <c r="CY3" s="246" t="s">
        <v>56</v>
      </c>
      <c r="CZ3" s="247" t="s">
        <v>7</v>
      </c>
      <c r="DA3" s="248" t="s">
        <v>1</v>
      </c>
      <c r="DB3" s="248" t="s">
        <v>2</v>
      </c>
      <c r="DC3" s="248" t="s">
        <v>16</v>
      </c>
      <c r="DD3" s="248" t="s">
        <v>17</v>
      </c>
      <c r="DE3" s="249" t="s">
        <v>18</v>
      </c>
      <c r="DF3" s="250"/>
      <c r="DG3" s="250"/>
      <c r="DH3" s="245" t="s">
        <v>177</v>
      </c>
      <c r="DI3" s="246" t="s">
        <v>56</v>
      </c>
      <c r="DJ3" s="247" t="s">
        <v>7</v>
      </c>
      <c r="DK3" s="248" t="s">
        <v>1</v>
      </c>
      <c r="DL3" s="248" t="s">
        <v>2</v>
      </c>
      <c r="DM3" s="248" t="s">
        <v>16</v>
      </c>
      <c r="DN3" s="248" t="s">
        <v>17</v>
      </c>
      <c r="DO3" s="249" t="s">
        <v>18</v>
      </c>
      <c r="DP3" s="250"/>
      <c r="DQ3" s="250"/>
      <c r="DR3" s="245" t="s">
        <v>177</v>
      </c>
      <c r="DS3" s="246" t="s">
        <v>56</v>
      </c>
      <c r="DT3" s="247" t="s">
        <v>7</v>
      </c>
      <c r="DU3" s="248" t="s">
        <v>1</v>
      </c>
      <c r="DV3" s="248" t="s">
        <v>2</v>
      </c>
      <c r="DW3" s="248" t="s">
        <v>16</v>
      </c>
      <c r="DX3" s="248" t="s">
        <v>17</v>
      </c>
      <c r="DY3" s="249" t="s">
        <v>18</v>
      </c>
      <c r="DZ3" s="250"/>
      <c r="EA3" s="250"/>
      <c r="EB3" s="245" t="s">
        <v>177</v>
      </c>
      <c r="EC3" s="246" t="s">
        <v>56</v>
      </c>
      <c r="ED3" s="247" t="s">
        <v>7</v>
      </c>
      <c r="EE3" s="248" t="s">
        <v>1</v>
      </c>
      <c r="EF3" s="248" t="s">
        <v>2</v>
      </c>
      <c r="EG3" s="248" t="s">
        <v>16</v>
      </c>
      <c r="EH3" s="248" t="s">
        <v>17</v>
      </c>
      <c r="EI3" s="249" t="s">
        <v>18</v>
      </c>
      <c r="EJ3" s="250"/>
      <c r="EK3" s="250"/>
      <c r="EL3" s="245" t="s">
        <v>177</v>
      </c>
      <c r="EM3" s="246" t="s">
        <v>56</v>
      </c>
      <c r="EN3" s="247" t="s">
        <v>7</v>
      </c>
      <c r="EO3" s="248" t="s">
        <v>1</v>
      </c>
      <c r="EP3" s="248" t="s">
        <v>2</v>
      </c>
      <c r="EQ3" s="248" t="s">
        <v>16</v>
      </c>
      <c r="ER3" s="248" t="s">
        <v>17</v>
      </c>
      <c r="ES3" s="249" t="s">
        <v>18</v>
      </c>
      <c r="ET3" s="250"/>
      <c r="EU3" s="250"/>
      <c r="EV3" s="245" t="s">
        <v>177</v>
      </c>
      <c r="EW3" s="246" t="s">
        <v>56</v>
      </c>
      <c r="EX3" s="247" t="s">
        <v>7</v>
      </c>
      <c r="EY3" s="248" t="s">
        <v>1</v>
      </c>
      <c r="EZ3" s="248" t="s">
        <v>2</v>
      </c>
      <c r="FA3" s="248" t="s">
        <v>16</v>
      </c>
      <c r="FB3" s="248" t="s">
        <v>17</v>
      </c>
      <c r="FC3" s="249" t="s">
        <v>18</v>
      </c>
      <c r="FD3" s="250"/>
      <c r="FE3" s="250"/>
      <c r="FF3" s="245" t="s">
        <v>177</v>
      </c>
      <c r="FG3" s="246" t="s">
        <v>56</v>
      </c>
      <c r="FH3" s="247" t="s">
        <v>7</v>
      </c>
      <c r="FI3" s="248" t="s">
        <v>1</v>
      </c>
      <c r="FJ3" s="248" t="s">
        <v>2</v>
      </c>
      <c r="FK3" s="248" t="s">
        <v>16</v>
      </c>
      <c r="FL3" s="248" t="s">
        <v>17</v>
      </c>
      <c r="FM3" s="249" t="s">
        <v>18</v>
      </c>
      <c r="FN3" s="250"/>
      <c r="FO3" s="250"/>
      <c r="FP3" s="245" t="s">
        <v>177</v>
      </c>
      <c r="FQ3" s="246" t="s">
        <v>56</v>
      </c>
      <c r="FR3" s="247" t="s">
        <v>7</v>
      </c>
      <c r="FS3" s="248" t="s">
        <v>1</v>
      </c>
      <c r="FT3" s="248" t="s">
        <v>2</v>
      </c>
      <c r="FU3" s="248" t="s">
        <v>16</v>
      </c>
      <c r="FV3" s="248" t="s">
        <v>17</v>
      </c>
      <c r="FW3" s="249" t="s">
        <v>18</v>
      </c>
      <c r="FX3" s="250"/>
      <c r="FY3" s="250"/>
      <c r="FZ3" s="245" t="s">
        <v>177</v>
      </c>
      <c r="GA3" s="246" t="s">
        <v>56</v>
      </c>
      <c r="GB3" s="247" t="s">
        <v>7</v>
      </c>
      <c r="GC3" s="248" t="s">
        <v>1</v>
      </c>
      <c r="GD3" s="248" t="s">
        <v>2</v>
      </c>
      <c r="GE3" s="248" t="s">
        <v>16</v>
      </c>
      <c r="GF3" s="248" t="s">
        <v>17</v>
      </c>
      <c r="GG3" s="249" t="s">
        <v>18</v>
      </c>
      <c r="GH3" s="250"/>
      <c r="GI3" s="250"/>
      <c r="GJ3" s="251"/>
      <c r="GT3" s="251"/>
      <c r="HD3" s="251"/>
      <c r="HN3" s="251"/>
      <c r="HX3" s="251"/>
    </row>
    <row xmlns:x14ac="http://schemas.microsoft.com/office/spreadsheetml/2009/9/ac" r="4" s="4" customFormat="true" x14ac:dyDescent="0.25">
      <c r="A4" s="388" t="str">
        <f>IF(ISBLANK('Data Summary'!A6),"",'Data Summary'!A6)</f>
        <v>PAN_2006_LLECE</v>
      </c>
      <c r="B4" s="122"/>
      <c r="C4" s="65" t="s">
        <v>24</v>
      </c>
      <c r="D4" s="9" t="str">
        <f>IF(COUNTA(D13)=0,"",D13)</f>
        <v/>
      </c>
      <c r="E4" s="9" t="str">
        <f t="shared" ref="E4:I4" si="0">IF(COUNTA(E13)=0,"",E13)</f>
        <v/>
      </c>
      <c r="F4" s="9" t="str">
        <f t="shared" si="0"/>
        <v/>
      </c>
      <c r="G4" s="9" t="str">
        <f t="shared" si="0"/>
        <v/>
      </c>
      <c r="H4" s="9" t="str">
        <f t="shared" si="0"/>
        <v/>
      </c>
      <c r="I4" s="29" t="str">
        <f t="shared" si="0"/>
        <v/>
      </c>
      <c r="J4" s="24"/>
      <c r="K4" s="24"/>
      <c r="L4" s="122"/>
      <c r="M4" s="15" t="s">
        <v>24</v>
      </c>
      <c r="N4" s="9" t="str">
        <f t="shared" ref="N4:S4" si="1">IF(COUNTA(N13)=0,"",N13)</f>
        <v/>
      </c>
      <c r="O4" s="9" t="str">
        <f t="shared" si="1"/>
        <v/>
      </c>
      <c r="P4" s="9" t="str">
        <f t="shared" si="1"/>
        <v/>
      </c>
      <c r="Q4" s="9" t="str">
        <f t="shared" si="1"/>
        <v/>
      </c>
      <c r="R4" s="9" t="str">
        <f t="shared" si="1"/>
        <v/>
      </c>
      <c r="S4" s="29" t="str">
        <f t="shared" si="1"/>
        <v/>
      </c>
      <c r="T4" s="24"/>
      <c r="U4" s="24"/>
      <c r="V4" s="122"/>
      <c r="W4" s="15" t="s">
        <v>24</v>
      </c>
      <c r="X4" s="9" t="str">
        <f t="shared" ref="X4:AC4" si="2">IF(COUNTA(X13)=0,"",X13)</f>
        <v/>
      </c>
      <c r="Y4" s="9" t="str">
        <f t="shared" si="2"/>
        <v/>
      </c>
      <c r="Z4" s="9" t="str">
        <f t="shared" si="2"/>
        <v/>
      </c>
      <c r="AA4" s="9" t="str">
        <f t="shared" si="2"/>
        <v/>
      </c>
      <c r="AB4" s="9" t="str">
        <f t="shared" si="2"/>
        <v/>
      </c>
      <c r="AC4" s="29" t="str">
        <f t="shared" si="2"/>
        <v/>
      </c>
      <c r="AD4" s="24"/>
      <c r="AE4" s="24"/>
      <c r="AF4" s="122"/>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2"/>
      <c r="AQ4" s="15" t="s">
        <v>24</v>
      </c>
      <c r="AR4" s="9" t="str">
        <f t="shared" ref="AR4:AW4" si="4">IF(COUNTA(AR13)=0,"",AR13)</f>
        <v/>
      </c>
      <c r="AS4" s="9" t="str">
        <f t="shared" si="4"/>
        <v/>
      </c>
      <c r="AT4" s="9" t="str">
        <f t="shared" si="4"/>
        <v/>
      </c>
      <c r="AU4" s="9" t="str">
        <f t="shared" si="4"/>
        <v/>
      </c>
      <c r="AV4" s="9" t="str">
        <f t="shared" si="4"/>
        <v/>
      </c>
      <c r="AW4" s="29" t="str">
        <f t="shared" si="4"/>
        <v/>
      </c>
      <c r="AX4" s="24"/>
      <c r="AY4" s="24"/>
      <c r="AZ4" s="122"/>
      <c r="BA4" s="15" t="s">
        <v>24</v>
      </c>
      <c r="BB4" s="9" t="str">
        <f t="shared" ref="BB4:BG4" si="5">IF(COUNTA(BB13)=0,"",BB13)</f>
        <v/>
      </c>
      <c r="BC4" s="9" t="str">
        <f t="shared" si="5"/>
        <v/>
      </c>
      <c r="BD4" s="9" t="str">
        <f t="shared" si="5"/>
        <v/>
      </c>
      <c r="BE4" s="9" t="str">
        <f t="shared" si="5"/>
        <v/>
      </c>
      <c r="BF4" s="9" t="str">
        <f t="shared" si="5"/>
        <v/>
      </c>
      <c r="BG4" s="29" t="str">
        <f t="shared" si="5"/>
        <v/>
      </c>
      <c r="BH4" s="24"/>
      <c r="BI4" s="24"/>
      <c r="BJ4" s="122"/>
      <c r="BK4" s="15" t="s">
        <v>24</v>
      </c>
      <c r="BL4" s="9" t="str">
        <f t="shared" ref="BL4:BQ4" si="6">IF(COUNTA(BL13)=0,"",BL13)</f>
        <v/>
      </c>
      <c r="BM4" s="9" t="str">
        <f t="shared" si="6"/>
        <v/>
      </c>
      <c r="BN4" s="9" t="str">
        <f t="shared" si="6"/>
        <v/>
      </c>
      <c r="BO4" s="9" t="str">
        <f t="shared" si="6"/>
        <v/>
      </c>
      <c r="BP4" s="9" t="str">
        <f t="shared" si="6"/>
        <v/>
      </c>
      <c r="BQ4" s="29" t="str">
        <f t="shared" si="6"/>
        <v/>
      </c>
      <c r="BR4" s="24"/>
      <c r="BS4" s="24"/>
      <c r="BT4" s="122"/>
      <c r="BU4" s="15" t="s">
        <v>24</v>
      </c>
      <c r="BV4" s="9" t="str">
        <f t="shared" ref="BV4:CA4" si="7">IF(COUNTA(BV13)=0,"",BV13)</f>
        <v/>
      </c>
      <c r="BW4" s="9" t="str">
        <f t="shared" si="7"/>
        <v/>
      </c>
      <c r="BX4" s="9" t="str">
        <f t="shared" si="7"/>
        <v/>
      </c>
      <c r="BY4" s="9" t="str">
        <f t="shared" si="7"/>
        <v/>
      </c>
      <c r="BZ4" s="9" t="str">
        <f t="shared" si="7"/>
        <v/>
      </c>
      <c r="CA4" s="29" t="str">
        <f t="shared" si="7"/>
        <v/>
      </c>
      <c r="CB4" s="24"/>
      <c r="CC4" s="24"/>
      <c r="CD4" s="122"/>
      <c r="CE4" s="15" t="s">
        <v>24</v>
      </c>
      <c r="CF4" s="9" t="str">
        <f t="shared" ref="CF4:CK4" si="8">IF(COUNTA(CF13)=0,"",CF13)</f>
        <v/>
      </c>
      <c r="CG4" s="9" t="str">
        <f t="shared" si="8"/>
        <v/>
      </c>
      <c r="CH4" s="9" t="str">
        <f t="shared" si="8"/>
        <v/>
      </c>
      <c r="CI4" s="9" t="str">
        <f t="shared" si="8"/>
        <v/>
      </c>
      <c r="CJ4" s="9" t="str">
        <f t="shared" si="8"/>
        <v/>
      </c>
      <c r="CK4" s="29" t="str">
        <f t="shared" si="8"/>
        <v/>
      </c>
      <c r="CL4" s="24"/>
      <c r="CM4" s="24"/>
      <c r="CN4" s="122"/>
      <c r="CO4" s="15" t="s">
        <v>24</v>
      </c>
      <c r="CP4" s="9" t="str">
        <f t="shared" ref="CP4:CU4" si="9">IF(COUNTA(CP13)=0,"",CP13)</f>
        <v/>
      </c>
      <c r="CQ4" s="9" t="str">
        <f t="shared" si="9"/>
        <v/>
      </c>
      <c r="CR4" s="9" t="str">
        <f t="shared" si="9"/>
        <v/>
      </c>
      <c r="CS4" s="9" t="str">
        <f t="shared" si="9"/>
        <v/>
      </c>
      <c r="CT4" s="9" t="str">
        <f t="shared" si="9"/>
        <v/>
      </c>
      <c r="CU4" s="29" t="str">
        <f t="shared" si="9"/>
        <v/>
      </c>
      <c r="CV4" s="24"/>
      <c r="CW4" s="24"/>
      <c r="CX4" s="122"/>
      <c r="CY4" s="15" t="s">
        <v>24</v>
      </c>
      <c r="CZ4" s="9" t="str">
        <f t="shared" ref="CZ4:DE4" si="10">IF(COUNTA(CZ13)=0,"",CZ13)</f>
        <v/>
      </c>
      <c r="DA4" s="9" t="str">
        <f t="shared" si="10"/>
        <v/>
      </c>
      <c r="DB4" s="9" t="str">
        <f t="shared" si="10"/>
        <v/>
      </c>
      <c r="DC4" s="9" t="str">
        <f t="shared" si="10"/>
        <v/>
      </c>
      <c r="DD4" s="9" t="str">
        <f t="shared" si="10"/>
        <v/>
      </c>
      <c r="DE4" s="29" t="str">
        <f t="shared" si="10"/>
        <v/>
      </c>
      <c r="DF4" s="24"/>
      <c r="DG4" s="24"/>
      <c r="DH4" s="122"/>
      <c r="DI4" s="15" t="s">
        <v>24</v>
      </c>
      <c r="DJ4" s="9">
        <f t="shared" ref="DJ4:DO4" si="11">IF(COUNTA(DJ13)=0,"",DJ13)</f>
        <v>10.998020921685043</v>
      </c>
      <c r="DK4" s="9" t="str">
        <f t="shared" si="11"/>
        <v/>
      </c>
      <c r="DL4" s="9" t="str">
        <f t="shared" si="11"/>
        <v/>
      </c>
      <c r="DM4" s="9" t="str">
        <f t="shared" si="11"/>
        <v/>
      </c>
      <c r="DN4" s="9" t="str">
        <f t="shared" si="11"/>
        <v/>
      </c>
      <c r="DO4" s="29" t="str">
        <f t="shared" si="11"/>
        <v/>
      </c>
      <c r="DP4" s="24"/>
      <c r="DQ4" s="24"/>
      <c r="DR4" s="122"/>
      <c r="DS4" s="15" t="s">
        <v>24</v>
      </c>
      <c r="DT4" s="9" t="str">
        <f t="shared" ref="DT4:DY4" si="12">IF(COUNTA(DT13)=0,"",DT13)</f>
        <v/>
      </c>
      <c r="DU4" s="9" t="str">
        <f t="shared" si="12"/>
        <v/>
      </c>
      <c r="DV4" s="9" t="str">
        <f t="shared" si="12"/>
        <v/>
      </c>
      <c r="DW4" s="9" t="str">
        <f t="shared" si="12"/>
        <v/>
      </c>
      <c r="DX4" s="9" t="str">
        <f t="shared" si="12"/>
        <v/>
      </c>
      <c r="DY4" s="29" t="str">
        <f t="shared" si="12"/>
        <v/>
      </c>
      <c r="DZ4" s="24"/>
      <c r="EA4" s="24"/>
      <c r="EB4" s="122"/>
      <c r="EC4" s="15" t="s">
        <v>24</v>
      </c>
      <c r="ED4" s="9">
        <f t="shared" ref="ED4:EI4" si="13">IF(COUNTA(ED13)=0,"",ED13)</f>
        <v>0.60571098932794931</v>
      </c>
      <c r="EE4" s="9" t="str">
        <f t="shared" si="13"/>
        <v/>
      </c>
      <c r="EF4" s="9" t="str">
        <f t="shared" si="13"/>
        <v/>
      </c>
      <c r="EG4" s="9" t="str">
        <f t="shared" si="13"/>
        <v/>
      </c>
      <c r="EH4" s="9" t="str">
        <f t="shared" si="13"/>
        <v/>
      </c>
      <c r="EI4" s="29" t="str">
        <f t="shared" si="13"/>
        <v/>
      </c>
      <c r="EJ4" s="24"/>
      <c r="EK4" s="24"/>
      <c r="EL4" s="122"/>
      <c r="EM4" s="15" t="s">
        <v>24</v>
      </c>
      <c r="EN4" s="9" t="str">
        <f t="shared" ref="EN4:ES4" si="14">IF(COUNTA(EN13)=0,"",EN13)</f>
        <v/>
      </c>
      <c r="EO4" s="9" t="str">
        <f t="shared" si="14"/>
        <v/>
      </c>
      <c r="EP4" s="9" t="str">
        <f t="shared" si="14"/>
        <v/>
      </c>
      <c r="EQ4" s="9" t="str">
        <f t="shared" si="14"/>
        <v/>
      </c>
      <c r="ER4" s="9" t="str">
        <f t="shared" si="14"/>
        <v/>
      </c>
      <c r="ES4" s="29" t="str">
        <f t="shared" si="14"/>
        <v/>
      </c>
      <c r="ET4" s="24"/>
      <c r="EU4" s="24"/>
      <c r="EV4" s="122"/>
      <c r="EW4" s="15" t="s">
        <v>24</v>
      </c>
      <c r="EX4" s="9">
        <f t="shared" ref="EX4:FC4" si="15">IF(COUNTA(EX13)=0,"",EX13)</f>
        <v>1.3746709564200059</v>
      </c>
      <c r="EY4" s="9" t="str">
        <f t="shared" si="15"/>
        <v/>
      </c>
      <c r="EZ4" s="9" t="str">
        <f t="shared" si="15"/>
        <v/>
      </c>
      <c r="FA4" s="9" t="str">
        <f t="shared" si="15"/>
        <v/>
      </c>
      <c r="FB4" s="9" t="str">
        <f t="shared" si="15"/>
        <v/>
      </c>
      <c r="FC4" s="29" t="str">
        <f t="shared" si="15"/>
        <v/>
      </c>
      <c r="FD4" s="24"/>
      <c r="FE4" s="24"/>
      <c r="FF4" s="122"/>
      <c r="FG4" s="15" t="s">
        <v>24</v>
      </c>
      <c r="FH4" s="9">
        <f t="shared" ref="FH4:FM4" si="16">IF(COUNTA(FH13)=0,"",FH13)</f>
        <v>16</v>
      </c>
      <c r="FI4" s="9" t="str">
        <f t="shared" si="16"/>
        <v/>
      </c>
      <c r="FJ4" s="9" t="str">
        <f t="shared" si="16"/>
        <v/>
      </c>
      <c r="FK4" s="9" t="str">
        <f t="shared" si="16"/>
        <v/>
      </c>
      <c r="FL4" s="9" t="str">
        <f t="shared" si="16"/>
        <v/>
      </c>
      <c r="FM4" s="29" t="str">
        <f t="shared" si="16"/>
        <v/>
      </c>
      <c r="FN4" s="24"/>
      <c r="FO4" s="24"/>
      <c r="FP4" s="122"/>
      <c r="FQ4" s="15" t="s">
        <v>24</v>
      </c>
      <c r="FR4" s="9">
        <f t="shared" ref="FR4:FW4" si="17">IF(COUNTA(FR13)=0,"",FR13)</f>
        <v>0.89686098654708524</v>
      </c>
      <c r="FS4" s="9" t="str">
        <f t="shared" si="17"/>
        <v/>
      </c>
      <c r="FT4" s="9" t="str">
        <f t="shared" si="17"/>
        <v/>
      </c>
      <c r="FU4" s="9" t="str">
        <f t="shared" si="17"/>
        <v/>
      </c>
      <c r="FV4" s="9" t="str">
        <f t="shared" si="17"/>
        <v/>
      </c>
      <c r="FW4" s="29" t="str">
        <f t="shared" si="17"/>
        <v/>
      </c>
      <c r="FX4" s="24"/>
      <c r="FY4" s="24"/>
      <c r="FZ4" s="122"/>
      <c r="GA4" s="15" t="s">
        <v>24</v>
      </c>
      <c r="GB4" s="9">
        <f t="shared" ref="GB4:GG4" si="18">IF(COUNTA(GB13)=0,"",GB13)</f>
        <v>0.71530758226037194</v>
      </c>
      <c r="GC4" s="9" t="str">
        <f t="shared" si="18"/>
        <v/>
      </c>
      <c r="GD4" s="9" t="str">
        <f t="shared" si="18"/>
        <v/>
      </c>
      <c r="GE4" s="9" t="str">
        <f t="shared" si="18"/>
        <v/>
      </c>
      <c r="GF4" s="9" t="str">
        <f t="shared" si="18"/>
        <v/>
      </c>
      <c r="GG4" s="29" t="str">
        <f t="shared" si="18"/>
        <v/>
      </c>
      <c r="GH4" s="24"/>
      <c r="GI4" s="24"/>
      <c r="GJ4" s="131"/>
      <c r="GT4" s="131"/>
      <c r="HD4" s="131"/>
      <c r="HN4" s="131"/>
      <c r="HX4" s="131"/>
    </row>
    <row xmlns:x14ac="http://schemas.microsoft.com/office/spreadsheetml/2009/9/ac" r="5" s="4" customFormat="true" x14ac:dyDescent="0.25">
      <c r="A5" s="388" t="str">
        <f ca="true">IF(ISBLANK('Data Summary'!A7),"",'Data Summary'!A7)</f>
        <v>PAN_2010_SIASAR</v>
      </c>
      <c r="B5" s="122"/>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9" t="str">
        <f>IF((COUNTA(I14:I25)=0)+(COUNTA(I13)=0),"",100-I13-SUMPRODUCT(D14:D25,I14:I25))</f>
        <v/>
      </c>
      <c r="J5" s="24"/>
      <c r="K5" s="24"/>
      <c r="L5" s="122"/>
      <c r="M5" s="1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9" t="str">
        <f>IF((COUNTA(S14:S25)=0)+(COUNTA(S13)=0),"",100-S13-SUMPRODUCT(N14:N25,S14:S25))</f>
        <v/>
      </c>
      <c r="T5" s="24"/>
      <c r="U5" s="24"/>
      <c r="V5" s="122"/>
      <c r="W5" s="15" t="s">
        <v>0</v>
      </c>
      <c r="X5" s="9" t="str">
        <f>IF((COUNTA(X14:X25)=0)+(COUNTA(X13)=0),"",100-X13-SUMPRODUCT(W14:W25,X14:X25))</f>
        <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9" t="str">
        <f>IF((COUNTA(AC14:AC25)=0)+(COUNTA(AC13)=0),"",100-AC13-SUMPRODUCT(X14:X25,AC14:AC25))</f>
        <v/>
      </c>
      <c r="AD5" s="24"/>
      <c r="AE5" s="24"/>
      <c r="AF5" s="122"/>
      <c r="AG5" s="15" t="s">
        <v>0</v>
      </c>
      <c r="AH5" s="9" t="str">
        <f>IF((COUNTA(AH14:AH25)=0)+(COUNTA(AH13)=0),"",100-AH13-SUMPRODUCT(AG14:AG25,AH14:AH25))</f>
        <v/>
      </c>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t="str">
        <f>IF((COUNTA(AM14:AM25)=0)+(COUNTA(AM13)=0),"",100-AM13-SUMPRODUCT(AH14:AH25,AM14:AM25))</f>
        <v/>
      </c>
      <c r="AN5" s="24"/>
      <c r="AO5" s="24"/>
      <c r="AP5" s="122"/>
      <c r="AQ5" s="15" t="s">
        <v>0</v>
      </c>
      <c r="AR5" s="9" t="str">
        <f>IF((COUNTA(AR14:AR25)=0)+(COUNTA(AR13)=0),"",100-AR13-SUMPRODUCT(AQ14:AQ25,AR14:AR25))</f>
        <v/>
      </c>
      <c r="AS5" s="9" t="str">
        <f>IF((COUNTA(AS14:AS25)=0)+(COUNTA(AS13)=0),"",100-AS13-SUMPRODUCT(AQ14:AQ25,AS14:AS25))</f>
        <v/>
      </c>
      <c r="AT5" s="9" t="str">
        <f>IF((COUNTA(AT14:AT25)=0)+(COUNTA(AT13)=0),"",100-AT13-SUMPRODUCT(AQ14:AQ25,AT14:AT25))</f>
        <v/>
      </c>
      <c r="AU5" s="9" t="str">
        <f>IF((COUNTA(AU14:AU25)=0)+(COUNTA(AU13)=0),"",100-AU13-SUMPRODUCT(AQ14:AQ25,AU14:AU25))</f>
        <v/>
      </c>
      <c r="AV5" s="9" t="str">
        <f>IF((COUNTA(AV14:AV25)=0)+(COUNTA(AV13)=0),"",100-AV13-SUMPRODUCT(AQ14:AQ25,AV14:AV25))</f>
        <v/>
      </c>
      <c r="AW5" s="29" t="str">
        <f>IF((COUNTA(AW14:AW25)=0)+(COUNTA(AW13)=0),"",100-AW13-SUMPRODUCT(AR14:AR25,AW14:AW25))</f>
        <v/>
      </c>
      <c r="AX5" s="24"/>
      <c r="AY5" s="24"/>
      <c r="AZ5" s="122"/>
      <c r="BA5" s="15" t="s">
        <v>0</v>
      </c>
      <c r="BB5" s="9" t="str">
        <f>IF((COUNTA(BB14:BB25)=0)+(COUNTA(BB13)=0),"",100-BB13-SUMPRODUCT(BA14:BA25,BB14:BB25))</f>
        <v/>
      </c>
      <c r="BC5" s="9" t="str">
        <f>IF((COUNTA(BC14:BC25)=0)+(COUNTA(BC13)=0),"",100-BC13-SUMPRODUCT(BA14:BA25,BC14:BC25))</f>
        <v/>
      </c>
      <c r="BD5" s="9" t="str">
        <f>IF((COUNTA(BD14:BD25)=0)+(COUNTA(BD13)=0),"",100-BD13-SUMPRODUCT(BA14:BA25,BD14:BD25))</f>
        <v/>
      </c>
      <c r="BE5" s="9" t="str">
        <f>IF((COUNTA(BE14:BE25)=0)+(COUNTA(BE13)=0),"",100-BE13-SUMPRODUCT(BA14:BA25,BE14:BE25))</f>
        <v/>
      </c>
      <c r="BF5" s="9" t="str">
        <f>IF((COUNTA(BF14:BF25)=0)+(COUNTA(BF13)=0),"",100-BF13-SUMPRODUCT(BA14:BA25,BF14:BF25))</f>
        <v/>
      </c>
      <c r="BG5" s="29" t="str">
        <f>IF((COUNTA(BG14:BG25)=0)+(COUNTA(BG13)=0),"",100-BG13-SUMPRODUCT(BB14:BB25,BG14:BG25))</f>
        <v/>
      </c>
      <c r="BH5" s="24"/>
      <c r="BI5" s="24"/>
      <c r="BJ5" s="122"/>
      <c r="BK5" s="15" t="s">
        <v>0</v>
      </c>
      <c r="BL5" s="9" t="str">
        <f>IF((COUNTA(BL14:BL25)=0)+(COUNTA(BL13)=0),"",100-BL13-SUMPRODUCT(BK14:BK25,BL14:BL25))</f>
        <v/>
      </c>
      <c r="BM5" s="9" t="str">
        <f>IF((COUNTA(BM14:BM25)=0)+(COUNTA(BM13)=0),"",100-BM13-SUMPRODUCT(BK14:BK25,BM14:BM25))</f>
        <v/>
      </c>
      <c r="BN5" s="9" t="str">
        <f>IF((COUNTA(BN14:BN25)=0)+(COUNTA(BN13)=0),"",100-BN13-SUMPRODUCT(BK14:BK25,BN14:BN25))</f>
        <v/>
      </c>
      <c r="BO5" s="9" t="str">
        <f>IF((COUNTA(BO14:BO25)=0)+(COUNTA(BO13)=0),"",100-BO13-SUMPRODUCT(BK14:BK25,BO14:BO25))</f>
        <v/>
      </c>
      <c r="BP5" s="9" t="str">
        <f>IF((COUNTA(BP14:BP25)=0)+(COUNTA(BP13)=0),"",100-BP13-SUMPRODUCT(BK14:BK25,BP14:BP25))</f>
        <v/>
      </c>
      <c r="BQ5" s="29" t="str">
        <f>IF((COUNTA(BQ14:BQ25)=0)+(COUNTA(BQ13)=0),"",100-BQ13-SUMPRODUCT(BL14:BL25,BQ14:BQ25))</f>
        <v/>
      </c>
      <c r="BR5" s="24"/>
      <c r="BS5" s="24"/>
      <c r="BT5" s="122"/>
      <c r="BU5" s="15" t="s">
        <v>0</v>
      </c>
      <c r="BV5" s="9" t="str">
        <f>IF((COUNTA(BV14:BV25)=0)+(COUNTA(BV13)=0),"",100-BV13-SUMPRODUCT(BU14:BU25,BV14:BV25))</f>
        <v/>
      </c>
      <c r="BW5" s="9" t="str">
        <f>IF((COUNTA(BW14:BW25)=0)+(COUNTA(BW13)=0),"",100-BW13-SUMPRODUCT(BU14:BU25,BW14:BW25))</f>
        <v/>
      </c>
      <c r="BX5" s="9" t="str">
        <f>IF((COUNTA(BX14:BX25)=0)+(COUNTA(BX13)=0),"",100-BX13-SUMPRODUCT(BU14:BU25,BX14:BX25))</f>
        <v/>
      </c>
      <c r="BY5" s="9" t="str">
        <f>IF((COUNTA(BY14:BY25)=0)+(COUNTA(BY13)=0),"",100-BY13-SUMPRODUCT(BU14:BU25,BY14:BY25))</f>
        <v/>
      </c>
      <c r="BZ5" s="9" t="str">
        <f>IF((COUNTA(BZ14:BZ25)=0)+(COUNTA(BZ13)=0),"",100-BZ13-SUMPRODUCT(BU14:BU25,BZ14:BZ25))</f>
        <v/>
      </c>
      <c r="CA5" s="29" t="str">
        <f>IF((COUNTA(CA14:CA25)=0)+(COUNTA(CA13)=0),"",100-CA13-SUMPRODUCT(BV14:BV25,CA14:CA25))</f>
        <v/>
      </c>
      <c r="CB5" s="24"/>
      <c r="CC5" s="24"/>
      <c r="CD5" s="122"/>
      <c r="CE5" s="15" t="s">
        <v>0</v>
      </c>
      <c r="CF5" s="9" t="str">
        <f>IF((COUNTA(CF14:CF25)=0)+(COUNTA(CF13)=0),"",100-CF13-SUMPRODUCT(CE14:CE25,CF14:CF25))</f>
        <v/>
      </c>
      <c r="CG5" s="9" t="str">
        <f>IF((COUNTA(CG14:CG25)=0)+(COUNTA(CG13)=0),"",100-CG13-SUMPRODUCT(CE14:CE25,CG14:CG25))</f>
        <v/>
      </c>
      <c r="CH5" s="9" t="str">
        <f>IF((COUNTA(CH14:CH25)=0)+(COUNTA(CH13)=0),"",100-CH13-SUMPRODUCT(CE14:CE25,CH14:CH25))</f>
        <v/>
      </c>
      <c r="CI5" s="9" t="str">
        <f>IF((COUNTA(CI14:CI25)=0)+(COUNTA(CI13)=0),"",100-CI13-SUMPRODUCT(CE14:CE25,CI14:CI25))</f>
        <v/>
      </c>
      <c r="CJ5" s="9" t="str">
        <f>IF((COUNTA(CJ14:CJ25)=0)+(COUNTA(CJ13)=0),"",100-CJ13-SUMPRODUCT(CE14:CE25,CJ14:CJ25))</f>
        <v/>
      </c>
      <c r="CK5" s="29" t="str">
        <f>IF((COUNTA(CK14:CK25)=0)+(COUNTA(CK13)=0),"",100-CK13-SUMPRODUCT(CF14:CF25,CK14:CK25))</f>
        <v/>
      </c>
      <c r="CL5" s="24"/>
      <c r="CM5" s="24"/>
      <c r="CN5" s="122"/>
      <c r="CO5" s="15" t="s">
        <v>0</v>
      </c>
      <c r="CP5" s="9" t="str">
        <f>IF((COUNTA(CP14:CP25)=0)+(COUNTA(CP13)=0),"",100-CP13-SUMPRODUCT(CO14:CO25,CP14:CP25))</f>
        <v/>
      </c>
      <c r="CQ5" s="9" t="str">
        <f>IF((COUNTA(CQ14:CQ25)=0)+(COUNTA(CQ13)=0),"",100-CQ13-SUMPRODUCT(CO14:CO25,CQ14:CQ25))</f>
        <v/>
      </c>
      <c r="CR5" s="9" t="str">
        <f>IF((COUNTA(CR14:CR25)=0)+(COUNTA(CR13)=0),"",100-CR13-SUMPRODUCT(CO14:CO25,CR14:CR25))</f>
        <v/>
      </c>
      <c r="CS5" s="9" t="str">
        <f>IF((COUNTA(CS14:CS25)=0)+(COUNTA(CS13)=0),"",100-CS13-SUMPRODUCT(CO14:CO25,CS14:CS25))</f>
        <v/>
      </c>
      <c r="CT5" s="9" t="str">
        <f>IF((COUNTA(CT14:CT25)=0)+(COUNTA(CT13)=0),"",100-CT13-SUMPRODUCT(CO14:CO25,CT14:CT25))</f>
        <v/>
      </c>
      <c r="CU5" s="29" t="str">
        <f>IF((COUNTA(CU14:CU25)=0)+(COUNTA(CU13)=0),"",100-CU13-SUMPRODUCT(CP14:CP25,CU14:CU25))</f>
        <v/>
      </c>
      <c r="CV5" s="24"/>
      <c r="CW5" s="24"/>
      <c r="CX5" s="122"/>
      <c r="CY5" s="15" t="s">
        <v>0</v>
      </c>
      <c r="CZ5" s="9" t="str">
        <f>IF((COUNTA(CZ14:CZ25)=0)+(COUNTA(CZ13)=0),"",100-CZ13-SUMPRODUCT(CY14:CY25,CZ14:CZ25))</f>
        <v/>
      </c>
      <c r="DA5" s="9" t="str">
        <f>IF((COUNTA(DA14:DA25)=0)+(COUNTA(DA13)=0),"",100-DA13-SUMPRODUCT(CY14:CY25,DA14:DA25))</f>
        <v/>
      </c>
      <c r="DB5" s="9" t="str">
        <f>IF((COUNTA(DB14:DB25)=0)+(COUNTA(DB13)=0),"",100-DB13-SUMPRODUCT(CY14:CY25,DB14:DB25))</f>
        <v/>
      </c>
      <c r="DC5" s="9" t="str">
        <f>IF((COUNTA(DC14:DC25)=0)+(COUNTA(DC13)=0),"",100-DC13-SUMPRODUCT(CY14:CY25,DC14:DC25))</f>
        <v/>
      </c>
      <c r="DD5" s="9" t="str">
        <f>IF((COUNTA(DD14:DD25)=0)+(COUNTA(DD13)=0),"",100-DD13-SUMPRODUCT(CY14:CY25,DD14:DD25))</f>
        <v/>
      </c>
      <c r="DE5" s="29" t="str">
        <f>IF((COUNTA(DE14:DE25)=0)+(COUNTA(DE13)=0),"",100-DE13-SUMPRODUCT(CZ14:CZ25,DE14:DE25))</f>
        <v/>
      </c>
      <c r="DF5" s="24"/>
      <c r="DG5" s="24"/>
      <c r="DH5" s="122"/>
      <c r="DI5" s="15" t="s">
        <v>0</v>
      </c>
      <c r="DJ5" s="9">
        <f>IF((COUNTA(DJ14:DJ25)=0)+(COUNTA(DJ13)=0),"",100-DJ13-SUMPRODUCT(DI14:DI25,DJ14:DJ25))</f>
        <v>6.9267741023466129</v>
      </c>
      <c r="DK5" s="9" t="str">
        <f>IF((COUNTA(DK14:DK25)=0)+(COUNTA(DK13)=0),"",100-DK13-SUMPRODUCT(DI14:DI25,DK14:DK25))</f>
        <v/>
      </c>
      <c r="DL5" s="9" t="str">
        <f>IF((COUNTA(DL14:DL25)=0)+(COUNTA(DL13)=0),"",100-DL13-SUMPRODUCT(DI14:DI25,DL14:DL25))</f>
        <v/>
      </c>
      <c r="DM5" s="9" t="str">
        <f>IF((COUNTA(DM14:DM25)=0)+(COUNTA(DM13)=0),"",100-DM13-SUMPRODUCT(DI14:DI25,DM14:DM25))</f>
        <v/>
      </c>
      <c r="DN5" s="9" t="str">
        <f>IF((COUNTA(DN14:DN25)=0)+(COUNTA(DN13)=0),"",100-DN13-SUMPRODUCT(DI14:DI25,DN14:DN25))</f>
        <v/>
      </c>
      <c r="DO5" s="29" t="str">
        <f>IF((COUNTA(DO14:DO25)=0)+(COUNTA(DO13)=0),"",100-DO13-SUMPRODUCT(DJ14:DJ25,DO14:DO25))</f>
        <v/>
      </c>
      <c r="DP5" s="24"/>
      <c r="DQ5" s="24"/>
      <c r="DR5" s="122"/>
      <c r="DS5" s="15" t="s">
        <v>0</v>
      </c>
      <c r="DT5" s="9" t="str">
        <f>IF((COUNTA(DT14:DT25)=0)+(COUNTA(DT13)=0),"",100-DT13-SUMPRODUCT(DS14:DS25,DT14:DT25))</f>
        <v/>
      </c>
      <c r="DU5" s="9" t="str">
        <f>IF((COUNTA(DU14:DU25)=0)+(COUNTA(DU13)=0),"",100-DU13-SUMPRODUCT(DS14:DS25,DU14:DU25))</f>
        <v/>
      </c>
      <c r="DV5" s="9" t="str">
        <f>IF((COUNTA(DV14:DV25)=0)+(COUNTA(DV13)=0),"",100-DV13-SUMPRODUCT(DS14:DS25,DV14:DV25))</f>
        <v/>
      </c>
      <c r="DW5" s="9" t="str">
        <f>IF((COUNTA(DW14:DW25)=0)+(COUNTA(DW13)=0),"",100-DW13-SUMPRODUCT(DS14:DS25,DW14:DW25))</f>
        <v/>
      </c>
      <c r="DX5" s="9" t="str">
        <f>IF((COUNTA(DX14:DX25)=0)+(COUNTA(DX13)=0),"",100-DX13-SUMPRODUCT(DS14:DS25,DX14:DX25))</f>
        <v/>
      </c>
      <c r="DY5" s="29" t="str">
        <f>IF((COUNTA(DY14:DY25)=0)+(COUNTA(DY13)=0),"",100-DY13-SUMPRODUCT(DT14:DT25,DY14:DY25))</f>
        <v/>
      </c>
      <c r="DZ5" s="24"/>
      <c r="EA5" s="24"/>
      <c r="EB5" s="122"/>
      <c r="EC5" s="15" t="s">
        <v>0</v>
      </c>
      <c r="ED5" s="9">
        <f>IF((COUNTA(ED14:ED25)=0)+(COUNTA(ED13)=0),"",100-ED13-SUMPRODUCT(EC14:EC25,ED14:ED25))</f>
        <v>43.438130948947219</v>
      </c>
      <c r="EE5" s="9" t="str">
        <f>IF((COUNTA(EE14:EE25)=0)+(COUNTA(EE13)=0),"",100-EE13-SUMPRODUCT(EC14:EC25,EE14:EE25))</f>
        <v/>
      </c>
      <c r="EF5" s="9" t="str">
        <f>IF((COUNTA(EF14:EF25)=0)+(COUNTA(EF13)=0),"",100-EF13-SUMPRODUCT(EC14:EC25,EF14:EF25))</f>
        <v/>
      </c>
      <c r="EG5" s="9" t="str">
        <f>IF((COUNTA(EG14:EG25)=0)+(COUNTA(EG13)=0),"",100-EG13-SUMPRODUCT(EC14:EC25,EG14:EG25))</f>
        <v/>
      </c>
      <c r="EH5" s="9" t="str">
        <f>IF((COUNTA(EH14:EH25)=0)+(COUNTA(EH13)=0),"",100-EH13-SUMPRODUCT(EC14:EC25,EH14:EH25))</f>
        <v/>
      </c>
      <c r="EI5" s="29" t="str">
        <f>IF((COUNTA(EI14:EI25)=0)+(COUNTA(EI13)=0),"",100-EI13-SUMPRODUCT(ED14:ED25,EI14:EI25))</f>
        <v/>
      </c>
      <c r="EJ5" s="24"/>
      <c r="EK5" s="24"/>
      <c r="EL5" s="122"/>
      <c r="EM5" s="15" t="s">
        <v>0</v>
      </c>
      <c r="EN5" s="9" t="str">
        <f>IF((COUNTA(EN14:EN25)=0)+(COUNTA(EN13)=0),"",100-EN13-SUMPRODUCT(EM14:EM25,EN14:EN25))</f>
        <v/>
      </c>
      <c r="EO5" s="9" t="str">
        <f>IF((COUNTA(EO14:EO25)=0)+(COUNTA(EO13)=0),"",100-EO13-SUMPRODUCT(EM14:EM25,EO14:EO25))</f>
        <v/>
      </c>
      <c r="EP5" s="9" t="str">
        <f>IF((COUNTA(EP14:EP25)=0)+(COUNTA(EP13)=0),"",100-EP13-SUMPRODUCT(EM14:EM25,EP14:EP25))</f>
        <v/>
      </c>
      <c r="EQ5" s="9" t="str">
        <f>IF((COUNTA(EQ14:EQ25)=0)+(COUNTA(EQ13)=0),"",100-EQ13-SUMPRODUCT(EM14:EM25,EQ14:EQ25))</f>
        <v/>
      </c>
      <c r="ER5" s="9" t="str">
        <f>IF((COUNTA(ER14:ER25)=0)+(COUNTA(ER13)=0),"",100-ER13-SUMPRODUCT(EM14:EM25,ER14:ER25))</f>
        <v/>
      </c>
      <c r="ES5" s="29" t="str">
        <f>IF((COUNTA(ES14:ES25)=0)+(COUNTA(ES13)=0),"",100-ES13-SUMPRODUCT(EN14:EN25,ES14:ES25))</f>
        <v/>
      </c>
      <c r="ET5" s="24"/>
      <c r="EU5" s="24"/>
      <c r="EV5" s="122"/>
      <c r="EW5" s="15" t="s">
        <v>0</v>
      </c>
      <c r="EX5" s="9">
        <f>IF((COUNTA(EX14:EX25)=0)+(COUNTA(EX13)=0),"",100-EX13-SUMPRODUCT(EW14:EW25,EX14:EX25))</f>
        <v>15.954957589938573</v>
      </c>
      <c r="EY5" s="9" t="str">
        <f>IF((COUNTA(EY14:EY25)=0)+(COUNTA(EY13)=0),"",100-EY13-SUMPRODUCT(EW14:EW25,EY14:EY25))</f>
        <v/>
      </c>
      <c r="EZ5" s="9" t="str">
        <f>IF((COUNTA(EZ14:EZ25)=0)+(COUNTA(EZ13)=0),"",100-EZ13-SUMPRODUCT(EW14:EW25,EZ14:EZ25))</f>
        <v/>
      </c>
      <c r="FA5" s="9" t="str">
        <f>IF((COUNTA(FA14:FA25)=0)+(COUNTA(FA13)=0),"",100-FA13-SUMPRODUCT(EW14:EW25,FA14:FA25))</f>
        <v/>
      </c>
      <c r="FB5" s="9" t="str">
        <f>IF((COUNTA(FB14:FB25)=0)+(COUNTA(FB13)=0),"",100-FB13-SUMPRODUCT(EW14:EW25,FB14:FB25))</f>
        <v/>
      </c>
      <c r="FC5" s="29" t="str">
        <f>IF((COUNTA(FC14:FC25)=0)+(COUNTA(FC13)=0),"",100-FC13-SUMPRODUCT(EX14:EX25,FC14:FC25))</f>
        <v/>
      </c>
      <c r="FD5" s="24"/>
      <c r="FE5" s="24"/>
      <c r="FF5" s="122"/>
      <c r="FG5" s="15" t="s">
        <v>0</v>
      </c>
      <c r="FH5" s="9">
        <f>IF((COUNTA(FH14:FH25)=0)+(COUNTA(FH13)=0),"",100-FH13-SUMPRODUCT(FG14:FG25,FH14:FH25))</f>
        <v>3.9861878453038599</v>
      </c>
      <c r="FI5" s="9" t="str">
        <f>IF((COUNTA(FI14:FI25)=0)+(COUNTA(FI13)=0),"",100-FI13-SUMPRODUCT(FG14:FG25,FI14:FI25))</f>
        <v/>
      </c>
      <c r="FJ5" s="9" t="str">
        <f>IF((COUNTA(FJ14:FJ25)=0)+(COUNTA(FJ13)=0),"",100-FJ13-SUMPRODUCT(FG14:FG25,FJ14:FJ25))</f>
        <v/>
      </c>
      <c r="FK5" s="9" t="str">
        <f>IF((COUNTA(FK14:FK25)=0)+(COUNTA(FK13)=0),"",100-FK13-SUMPRODUCT(FG14:FG25,FK14:FK25))</f>
        <v/>
      </c>
      <c r="FL5" s="9" t="str">
        <f>IF((COUNTA(FL14:FL25)=0)+(COUNTA(FL13)=0),"",100-FL13-SUMPRODUCT(FG14:FG25,FL14:FL25))</f>
        <v/>
      </c>
      <c r="FM5" s="29" t="str">
        <f>IF((COUNTA(FM14:FM25)=0)+(COUNTA(FM13)=0),"",100-FM13-SUMPRODUCT(FH14:FH25,FM14:FM25))</f>
        <v/>
      </c>
      <c r="FN5" s="24"/>
      <c r="FO5" s="24"/>
      <c r="FP5" s="122"/>
      <c r="FQ5" s="15" t="s">
        <v>0</v>
      </c>
      <c r="FR5" s="9">
        <f>IF((COUNTA(FR14:FR25)=0)+(COUNTA(FR13)=0),"",100-FR13-SUMPRODUCT(FQ14:FQ25,FR14:FR25))</f>
        <v>13.943385650224215</v>
      </c>
      <c r="FS5" s="9" t="str">
        <f>IF((COUNTA(FS14:FS25)=0)+(COUNTA(FS13)=0),"",100-FS13-SUMPRODUCT(FQ14:FQ25,FS14:FS25))</f>
        <v/>
      </c>
      <c r="FT5" s="9" t="str">
        <f>IF((COUNTA(FT14:FT25)=0)+(COUNTA(FT13)=0),"",100-FT13-SUMPRODUCT(FQ14:FQ25,FT14:FT25))</f>
        <v/>
      </c>
      <c r="FU5" s="9" t="str">
        <f>IF((COUNTA(FU14:FU25)=0)+(COUNTA(FU13)=0),"",100-FU13-SUMPRODUCT(FQ14:FQ25,FU14:FU25))</f>
        <v/>
      </c>
      <c r="FV5" s="9" t="str">
        <f>IF((COUNTA(FV14:FV25)=0)+(COUNTA(FV13)=0),"",100-FV13-SUMPRODUCT(FQ14:FQ25,FV14:FV25))</f>
        <v/>
      </c>
      <c r="FW5" s="29" t="str">
        <f>IF((COUNTA(FW14:FW25)=0)+(COUNTA(FW13)=0),"",100-FW13-SUMPRODUCT(FR14:FR25,FW14:FW25))</f>
        <v/>
      </c>
      <c r="FX5" s="24"/>
      <c r="FY5" s="24"/>
      <c r="FZ5" s="122"/>
      <c r="GA5" s="15" t="s">
        <v>0</v>
      </c>
      <c r="GB5" s="9">
        <f>IF((COUNTA(GB14:GB25)=0)+(COUNTA(GB13)=0),"",100-GB13-SUMPRODUCT(GA14:GA25,GB14:GB25))</f>
        <v>15.107296137339077</v>
      </c>
      <c r="GC5" s="9" t="str">
        <f>IF((COUNTA(GC14:GC25)=0)+(COUNTA(GC13)=0),"",100-GC13-SUMPRODUCT(GA14:GA25,GC14:GC25))</f>
        <v/>
      </c>
      <c r="GD5" s="9" t="str">
        <f>IF((COUNTA(GD14:GD25)=0)+(COUNTA(GD13)=0),"",100-GD13-SUMPRODUCT(GA14:GA25,GD14:GD25))</f>
        <v/>
      </c>
      <c r="GE5" s="9" t="str">
        <f>IF((COUNTA(GE14:GE25)=0)+(COUNTA(GE13)=0),"",100-GE13-SUMPRODUCT(GA14:GA25,GE14:GE25))</f>
        <v/>
      </c>
      <c r="GF5" s="9" t="str">
        <f>IF((COUNTA(GF14:GF25)=0)+(COUNTA(GF13)=0),"",100-GF13-SUMPRODUCT(GA14:GA25,GF14:GF25))</f>
        <v/>
      </c>
      <c r="GG5" s="29" t="str">
        <f>IF((COUNTA(GG14:GG25)=0)+(COUNTA(GG13)=0),"",100-GG13-SUMPRODUCT(GB14:GB25,GG14:GG25))</f>
        <v/>
      </c>
      <c r="GH5" s="24"/>
      <c r="GI5" s="24"/>
      <c r="GJ5" s="131"/>
      <c r="GT5" s="131"/>
      <c r="HD5" s="131"/>
      <c r="HN5" s="131"/>
      <c r="HX5" s="131"/>
    </row>
    <row xmlns:x14ac="http://schemas.microsoft.com/office/spreadsheetml/2009/9/ac" r="6" s="4" customFormat="true" x14ac:dyDescent="0.25">
      <c r="A6" s="388" t="str">
        <f ca="true">IF(ISBLANK('Data Summary'!A8),"",'Data Summary'!A8)</f>
        <v>PAN_2013_LLECE</v>
      </c>
      <c r="B6" s="122"/>
      <c r="C6" s="65" t="s">
        <v>19</v>
      </c>
      <c r="D6" s="9">
        <f>IF(COUNTA(D14:D25)=0,"",SUMPRODUCT(D14:D25,C14:C25))</f>
        <v>72.8</v>
      </c>
      <c r="E6" s="9">
        <f>IF(COUNTA(E14:E25)=0,"",SUMPRODUCT(E14:E25,C14:C25))</f>
        <v>98.4</v>
      </c>
      <c r="F6" s="9">
        <f>IF(COUNTA(F14:F25)=0,"",SUMPRODUCT(F14:F25,C14:C25))</f>
        <v>47.5</v>
      </c>
      <c r="G6" s="9" t="str">
        <f>IF(COUNTA(G14:G25)=0,"",SUMPRODUCT(G14:G25,C14:C25))</f>
        <v/>
      </c>
      <c r="H6" s="9">
        <f>IF(COUNTA(H14:H25)=0,"",SUMPRODUCT(H14:H25,C14:C25))</f>
        <v>72.8</v>
      </c>
      <c r="I6" s="29" t="str">
        <f>IF(COUNTA(I14:I25)=0,"",SUMPRODUCT(I14:I25,C14:C25))</f>
        <v/>
      </c>
      <c r="J6" s="24"/>
      <c r="K6" s="24"/>
      <c r="L6" s="122"/>
      <c r="M6" s="15" t="s">
        <v>19</v>
      </c>
      <c r="N6" s="9" t="str">
        <f>IF(COUNTA(N14:N25)=0,"",SUMPRODUCT(N14:N25,M14:M25))</f>
        <v/>
      </c>
      <c r="O6" s="9" t="str">
        <f>IF(COUNTA(O14:O25)=0,"",SUMPRODUCT(O14:O25,M14:M25))</f>
        <v/>
      </c>
      <c r="P6" s="9">
        <f>IF(COUNTA(P14:P25)=0,"",SUMPRODUCT(P14:P25,M14:M25))</f>
        <v>10.256399999999999</v>
      </c>
      <c r="Q6" s="9" t="str">
        <f>IF(COUNTA(Q14:Q25)=0,"",SUMPRODUCT(Q14:Q25,M14:M25))</f>
        <v/>
      </c>
      <c r="R6" s="9" t="str">
        <f>IF(COUNTA(R14:R25)=0,"",SUMPRODUCT(R14:R25,M14:M25))</f>
        <v/>
      </c>
      <c r="S6" s="29" t="str">
        <f>IF(COUNTA(S14:S25)=0,"",SUMPRODUCT(S14:S25,M14:M25))</f>
        <v/>
      </c>
      <c r="T6" s="24"/>
      <c r="U6" s="24"/>
      <c r="V6" s="122"/>
      <c r="W6" s="15" t="s">
        <v>19</v>
      </c>
      <c r="X6" s="9">
        <f>IF(COUNTA(X14:X25)=0,"",SUMPRODUCT(X14:X25,W14:W25))</f>
        <v>78.612716763005778</v>
      </c>
      <c r="Y6" s="9">
        <f>IF(COUNTA(Y14:Y25)=0,"",SUMPRODUCT(Y14:Y25,W14:W25))</f>
        <v>100</v>
      </c>
      <c r="Z6" s="9">
        <f>IF(COUNTA(Z14:Z25)=0,"",SUMPRODUCT(Z14:Z25,W14:W25))</f>
        <v>64.928909952606645</v>
      </c>
      <c r="AA6" s="9" t="str">
        <f>IF(COUNTA(AA14:AA25)=0,"",SUMPRODUCT(AA14:AA25,W14:W25))</f>
        <v/>
      </c>
      <c r="AB6" s="9">
        <f>IF(COUNTA(AB14:AB25)=0,"",SUMPRODUCT(AB14:AB25,W14:W25))</f>
        <v>78.612716763005778</v>
      </c>
      <c r="AC6" s="29" t="str">
        <f>IF(COUNTA(AC14:AC25)=0,"",SUMPRODUCT(AC14:AC25,W14:W25))</f>
        <v/>
      </c>
      <c r="AD6" s="24"/>
      <c r="AE6" s="24"/>
      <c r="AF6" s="122"/>
      <c r="AG6" s="15" t="s">
        <v>19</v>
      </c>
      <c r="AH6" s="9" t="str">
        <f>IF(COUNTA(AH14:AH25)=0,"",SUMPRODUCT(AH14:AH25,AG14:AG25))</f>
        <v/>
      </c>
      <c r="AI6" s="9" t="str">
        <f>IF(COUNTA(AI14:AI25)=0,"",SUMPRODUCT(AI14:AI25,AG14:AG25))</f>
        <v/>
      </c>
      <c r="AJ6" s="9">
        <f>IF(COUNTA(AJ14:AJ25)=0,"",SUMPRODUCT(AJ14:AJ25,AG14:AG25))</f>
        <v>52.7027</v>
      </c>
      <c r="AK6" s="9" t="str">
        <f>IF(COUNTA(AK14:AK25)=0,"",SUMPRODUCT(AK14:AK25,AG14:AG25))</f>
        <v/>
      </c>
      <c r="AL6" s="9" t="str">
        <f>IF(COUNTA(AL14:AL25)=0,"",SUMPRODUCT(AL14:AL25,AG14:AG25))</f>
        <v/>
      </c>
      <c r="AM6" s="29" t="str">
        <f>IF(COUNTA(AM14:AM25)=0,"",SUMPRODUCT(AM14:AM25,AG14:AG25))</f>
        <v/>
      </c>
      <c r="AN6" s="24"/>
      <c r="AO6" s="24"/>
      <c r="AP6" s="122"/>
      <c r="AQ6" s="15" t="s">
        <v>19</v>
      </c>
      <c r="AR6" s="9" t="str">
        <f>IF(COUNTA(AR14:AR25)=0,"",SUMPRODUCT(AR14:AR25,AQ14:AQ25))</f>
        <v/>
      </c>
      <c r="AS6" s="9" t="str">
        <f>IF(COUNTA(AS14:AS25)=0,"",SUMPRODUCT(AS14:AS25,AQ14:AQ25))</f>
        <v/>
      </c>
      <c r="AT6" s="9" t="str">
        <f>IF(COUNTA(AT14:AT25)=0,"",SUMPRODUCT(AT14:AT25,AQ14:AQ25))</f>
        <v/>
      </c>
      <c r="AU6" s="9" t="str">
        <f>IF(COUNTA(AU14:AU25)=0,"",SUMPRODUCT(AU14:AU25,AQ14:AQ25))</f>
        <v/>
      </c>
      <c r="AV6" s="9" t="str">
        <f>IF(COUNTA(AV14:AV25)=0,"",SUMPRODUCT(AV14:AV25,AQ14:AQ25))</f>
        <v/>
      </c>
      <c r="AW6" s="29" t="str">
        <f>IF(COUNTA(AW14:AW25)=0,"",SUMPRODUCT(AW14:AW25,AQ14:AQ25))</f>
        <v/>
      </c>
      <c r="AX6" s="24"/>
      <c r="AY6" s="24"/>
      <c r="AZ6" s="122"/>
      <c r="BA6" s="15" t="s">
        <v>19</v>
      </c>
      <c r="BB6" s="9" t="str">
        <f>IF(COUNTA(BB14:BB25)=0,"",SUMPRODUCT(BB14:BB25,BA14:BA25))</f>
        <v/>
      </c>
      <c r="BC6" s="9" t="str">
        <f>IF(COUNTA(BC14:BC25)=0,"",SUMPRODUCT(BC14:BC25,BA14:BA25))</f>
        <v/>
      </c>
      <c r="BD6" s="9">
        <f>IF(COUNTA(BD14:BD25)=0,"",SUMPRODUCT(BD14:BD25,BA14:BA25))</f>
        <v>92.537300000000002</v>
      </c>
      <c r="BE6" s="9" t="str">
        <f>IF(COUNTA(BE14:BE25)=0,"",SUMPRODUCT(BE14:BE25,BA14:BA25))</f>
        <v/>
      </c>
      <c r="BF6" s="9" t="str">
        <f>IF(COUNTA(BF14:BF25)=0,"",SUMPRODUCT(BF14:BF25,BA14:BA25))</f>
        <v/>
      </c>
      <c r="BG6" s="29" t="str">
        <f>IF(COUNTA(BG14:BG25)=0,"",SUMPRODUCT(BG14:BG25,BA14:BA25))</f>
        <v/>
      </c>
      <c r="BH6" s="24"/>
      <c r="BI6" s="24"/>
      <c r="BJ6" s="122"/>
      <c r="BK6" s="15" t="s">
        <v>19</v>
      </c>
      <c r="BL6" s="9" t="str">
        <f>IF(COUNTA(BL14:BL25)=0,"",SUMPRODUCT(BL14:BL25,BK14:BK25))</f>
        <v/>
      </c>
      <c r="BM6" s="9" t="str">
        <f>IF(COUNTA(BM14:BM25)=0,"",SUMPRODUCT(BM14:BM25,BK14:BK25))</f>
        <v/>
      </c>
      <c r="BN6" s="9" t="str">
        <f>IF(COUNTA(BN14:BN25)=0,"",SUMPRODUCT(BN14:BN25,BK14:BK25))</f>
        <v/>
      </c>
      <c r="BO6" s="9" t="str">
        <f>IF(COUNTA(BO14:BO25)=0,"",SUMPRODUCT(BO14:BO25,BK14:BK25))</f>
        <v/>
      </c>
      <c r="BP6" s="9" t="str">
        <f>IF(COUNTA(BP14:BP25)=0,"",SUMPRODUCT(BP14:BP25,BK14:BK25))</f>
        <v/>
      </c>
      <c r="BQ6" s="29" t="str">
        <f>IF(COUNTA(BQ14:BQ25)=0,"",SUMPRODUCT(BQ14:BQ25,BK14:BK25))</f>
        <v/>
      </c>
      <c r="BR6" s="24"/>
      <c r="BS6" s="24"/>
      <c r="BT6" s="122"/>
      <c r="BU6" s="15" t="s">
        <v>19</v>
      </c>
      <c r="BV6" s="9" t="str">
        <f>IF(COUNTA(BV14:BV25)=0,"",SUMPRODUCT(BV14:BV25,BU14:BU25))</f>
        <v/>
      </c>
      <c r="BW6" s="9" t="str">
        <f>IF(COUNTA(BW14:BW25)=0,"",SUMPRODUCT(BW14:BW25,BU14:BU25))</f>
        <v/>
      </c>
      <c r="BX6" s="9">
        <f>IF(COUNTA(BX14:BX25)=0,"",SUMPRODUCT(BX14:BX25,BU14:BU25))</f>
        <v>76.923100000000005</v>
      </c>
      <c r="BY6" s="9" t="str">
        <f>IF(COUNTA(BY14:BY25)=0,"",SUMPRODUCT(BY14:BY25,BU14:BU25))</f>
        <v/>
      </c>
      <c r="BZ6" s="9" t="str">
        <f>IF(COUNTA(BZ14:BZ25)=0,"",SUMPRODUCT(BZ14:BZ25,BU14:BU25))</f>
        <v/>
      </c>
      <c r="CA6" s="29" t="str">
        <f>IF(COUNTA(CA14:CA25)=0,"",SUMPRODUCT(CA14:CA25,BU14:BU25))</f>
        <v/>
      </c>
      <c r="CB6" s="24"/>
      <c r="CC6" s="24"/>
      <c r="CD6" s="122"/>
      <c r="CE6" s="15" t="s">
        <v>19</v>
      </c>
      <c r="CF6" s="9" t="str">
        <f>IF(COUNTA(CF14:CF25)=0,"",SUMPRODUCT(CF14:CF25,CE14:CE25))</f>
        <v/>
      </c>
      <c r="CG6" s="9" t="str">
        <f>IF(COUNTA(CG14:CG25)=0,"",SUMPRODUCT(CG14:CG25,CE14:CE25))</f>
        <v/>
      </c>
      <c r="CH6" s="9">
        <f>IF(COUNTA(CH14:CH25)=0,"",SUMPRODUCT(CH14:CH25,CE14:CE25))</f>
        <v>96.226399999999998</v>
      </c>
      <c r="CI6" s="9" t="str">
        <f>IF(COUNTA(CI14:CI25)=0,"",SUMPRODUCT(CI14:CI25,CE14:CE25))</f>
        <v/>
      </c>
      <c r="CJ6" s="9" t="str">
        <f>IF(COUNTA(CJ14:CJ25)=0,"",SUMPRODUCT(CJ14:CJ25,CE14:CE25))</f>
        <v/>
      </c>
      <c r="CK6" s="29" t="str">
        <f>IF(COUNTA(CK14:CK25)=0,"",SUMPRODUCT(CK14:CK25,CE14:CE25))</f>
        <v/>
      </c>
      <c r="CL6" s="24"/>
      <c r="CM6" s="24"/>
      <c r="CN6" s="122"/>
      <c r="CO6" s="15" t="s">
        <v>19</v>
      </c>
      <c r="CP6" s="9">
        <f>IF(COUNTA(CP14:CP25)=0,"",SUMPRODUCT(CP14:CP25,CO14:CO25))</f>
        <v>75.303643724696357</v>
      </c>
      <c r="CQ6" s="9">
        <f>IF(COUNTA(CQ14:CQ25)=0,"",SUMPRODUCT(CQ14:CQ25,CO14:CO25))</f>
        <v>98.496240601503757</v>
      </c>
      <c r="CR6" s="9">
        <f>IF(COUNTA(CR14:CR25)=0,"",SUMPRODUCT(CR14:CR25,CO14:CO25))</f>
        <v>48.245614035087719</v>
      </c>
      <c r="CS6" s="9" t="str">
        <f>IF(COUNTA(CS14:CS25)=0,"",SUMPRODUCT(CS14:CS25,CO14:CO25))</f>
        <v/>
      </c>
      <c r="CT6" s="9">
        <f>IF(COUNTA(CT14:CT25)=0,"",SUMPRODUCT(CT14:CT25,CO14:CO25))</f>
        <v>75.303643724696357</v>
      </c>
      <c r="CU6" s="29">
        <f>IF(COUNTA(CU14:CU25)=0,"",SUMPRODUCT(CU14:CU25,CO14:CO25))</f>
        <v>78.787878787878782</v>
      </c>
      <c r="CV6" s="24"/>
      <c r="CW6" s="24"/>
      <c r="CX6" s="122"/>
      <c r="CY6" s="15" t="s">
        <v>19</v>
      </c>
      <c r="CZ6" s="9" t="str">
        <f>IF(COUNTA(CZ14:CZ25)=0,"",SUMPRODUCT(CZ14:CZ25,CY14:CY25))</f>
        <v/>
      </c>
      <c r="DA6" s="9" t="str">
        <f>IF(COUNTA(DA14:DA25)=0,"",SUMPRODUCT(DA14:DA25,CY14:CY25))</f>
        <v/>
      </c>
      <c r="DB6" s="9" t="str">
        <f>IF(COUNTA(DB14:DB25)=0,"",SUMPRODUCT(DB14:DB25,CY14:CY25))</f>
        <v/>
      </c>
      <c r="DC6" s="9" t="str">
        <f>IF(COUNTA(DC14:DC25)=0,"",SUMPRODUCT(DC14:DC25,CY14:CY25))</f>
        <v/>
      </c>
      <c r="DD6" s="9" t="str">
        <f>IF(COUNTA(DD14:DD25)=0,"",SUMPRODUCT(DD14:DD25,CY14:CY25))</f>
        <v/>
      </c>
      <c r="DE6" s="29" t="str">
        <f>IF(COUNTA(DE14:DE25)=0,"",SUMPRODUCT(DE14:DE25,CY14:CY25))</f>
        <v/>
      </c>
      <c r="DF6" s="24"/>
      <c r="DG6" s="24"/>
      <c r="DH6" s="122"/>
      <c r="DI6" s="15" t="s">
        <v>19</v>
      </c>
      <c r="DJ6" s="9">
        <f>IF(COUNTA(DJ14:DJ25)=0,"",SUMPRODUCT(DJ14:DJ25,DI14:DI25))</f>
        <v>82.075204975968347</v>
      </c>
      <c r="DK6" s="9" t="str">
        <f>IF(COUNTA(DK14:DK25)=0,"",SUMPRODUCT(DK14:DK25,DI14:DI25))</f>
        <v/>
      </c>
      <c r="DL6" s="9" t="str">
        <f>IF(COUNTA(DL14:DL25)=0,"",SUMPRODUCT(DL14:DL25,DI14:DI25))</f>
        <v/>
      </c>
      <c r="DM6" s="9" t="str">
        <f>IF(COUNTA(DM14:DM25)=0,"",SUMPRODUCT(DM14:DM25,DI14:DI25))</f>
        <v/>
      </c>
      <c r="DN6" s="9" t="str">
        <f>IF(COUNTA(DN14:DN25)=0,"",SUMPRODUCT(DN14:DN25,DI14:DI25))</f>
        <v/>
      </c>
      <c r="DO6" s="29" t="str">
        <f>IF(COUNTA(DO14:DO25)=0,"",SUMPRODUCT(DO14:DO25,DI14:DI25))</f>
        <v/>
      </c>
      <c r="DP6" s="24"/>
      <c r="DQ6" s="24"/>
      <c r="DR6" s="122"/>
      <c r="DS6" s="15" t="s">
        <v>19</v>
      </c>
      <c r="DT6" s="9" t="str">
        <f>IF(COUNTA(DT14:DT25)=0,"",SUMPRODUCT(DT14:DT25,DS14:DS25))</f>
        <v/>
      </c>
      <c r="DU6" s="9" t="str">
        <f>IF(COUNTA(DU14:DU25)=0,"",SUMPRODUCT(DU14:DU25,DS14:DS25))</f>
        <v/>
      </c>
      <c r="DV6" s="9" t="str">
        <f>IF(COUNTA(DV14:DV25)=0,"",SUMPRODUCT(DV14:DV25,DS14:DS25))</f>
        <v/>
      </c>
      <c r="DW6" s="9" t="str">
        <f>IF(COUNTA(DW14:DW25)=0,"",SUMPRODUCT(DW14:DW25,DS14:DS25))</f>
        <v/>
      </c>
      <c r="DX6" s="9" t="str">
        <f>IF(COUNTA(DX14:DX25)=0,"",SUMPRODUCT(DX14:DX25,DS14:DS25))</f>
        <v/>
      </c>
      <c r="DY6" s="29" t="str">
        <f>IF(COUNTA(DY14:DY25)=0,"",SUMPRODUCT(DY14:DY25,DS14:DS25))</f>
        <v/>
      </c>
      <c r="DZ6" s="24"/>
      <c r="EA6" s="24"/>
      <c r="EB6" s="122"/>
      <c r="EC6" s="15" t="s">
        <v>19</v>
      </c>
      <c r="ED6" s="9">
        <f>IF(COUNTA(ED14:ED25)=0,"",SUMPRODUCT(ED14:ED25,EC14:EC25))</f>
        <v>55.956158061724835</v>
      </c>
      <c r="EE6" s="9" t="str">
        <f>IF(COUNTA(EE14:EE25)=0,"",SUMPRODUCT(EE14:EE25,EC14:EC25))</f>
        <v/>
      </c>
      <c r="EF6" s="9" t="str">
        <f>IF(COUNTA(EF14:EF25)=0,"",SUMPRODUCT(EF14:EF25,EC14:EC25))</f>
        <v/>
      </c>
      <c r="EG6" s="9" t="str">
        <f>IF(COUNTA(EG14:EG25)=0,"",SUMPRODUCT(EG14:EG25,EC14:EC25))</f>
        <v/>
      </c>
      <c r="EH6" s="9" t="str">
        <f>IF(COUNTA(EH14:EH25)=0,"",SUMPRODUCT(EH14:EH25,EC14:EC25))</f>
        <v/>
      </c>
      <c r="EI6" s="29" t="str">
        <f>IF(COUNTA(EI14:EI25)=0,"",SUMPRODUCT(EI14:EI25,EC14:EC25))</f>
        <v/>
      </c>
      <c r="EJ6" s="24"/>
      <c r="EK6" s="24"/>
      <c r="EL6" s="122"/>
      <c r="EM6" s="15" t="s">
        <v>19</v>
      </c>
      <c r="EN6" s="9" t="str">
        <f>IF(COUNTA(EN14:EN25)=0,"",SUMPRODUCT(EN14:EN25,EM14:EM25))</f>
        <v/>
      </c>
      <c r="EO6" s="9" t="str">
        <f>IF(COUNTA(EO14:EO25)=0,"",SUMPRODUCT(EO14:EO25,EM14:EM25))</f>
        <v/>
      </c>
      <c r="EP6" s="9" t="str">
        <f>IF(COUNTA(EP14:EP25)=0,"",SUMPRODUCT(EP14:EP25,EM14:EM25))</f>
        <v/>
      </c>
      <c r="EQ6" s="9" t="str">
        <f>IF(COUNTA(EQ14:EQ25)=0,"",SUMPRODUCT(EQ14:EQ25,EM14:EM25))</f>
        <v/>
      </c>
      <c r="ER6" s="9" t="str">
        <f>IF(COUNTA(ER14:ER25)=0,"",SUMPRODUCT(ER14:ER25,EM14:EM25))</f>
        <v/>
      </c>
      <c r="ES6" s="29" t="str">
        <f>IF(COUNTA(ES14:ES25)=0,"",SUMPRODUCT(ES14:ES25,EM14:EM25))</f>
        <v/>
      </c>
      <c r="ET6" s="24"/>
      <c r="EU6" s="24"/>
      <c r="EV6" s="122"/>
      <c r="EW6" s="15" t="s">
        <v>19</v>
      </c>
      <c r="EX6" s="9">
        <f>IF(COUNTA(EX14:EX25)=0,"",SUMPRODUCT(EX14:EX25,EW14:EW25))</f>
        <v>82.670371453641422</v>
      </c>
      <c r="EY6" s="9" t="str">
        <f>IF(COUNTA(EY14:EY25)=0,"",SUMPRODUCT(EY14:EY25,EW14:EW25))</f>
        <v/>
      </c>
      <c r="EZ6" s="9" t="str">
        <f>IF(COUNTA(EZ14:EZ25)=0,"",SUMPRODUCT(EZ14:EZ25,EW14:EW25))</f>
        <v/>
      </c>
      <c r="FA6" s="9" t="str">
        <f>IF(COUNTA(FA14:FA25)=0,"",SUMPRODUCT(FA14:FA25,EW14:EW25))</f>
        <v/>
      </c>
      <c r="FB6" s="9" t="str">
        <f>IF(COUNTA(FB14:FB25)=0,"",SUMPRODUCT(FB14:FB25,EW14:EW25))</f>
        <v/>
      </c>
      <c r="FC6" s="29" t="str">
        <f>IF(COUNTA(FC14:FC25)=0,"",SUMPRODUCT(FC14:FC25,EW14:EW25))</f>
        <v/>
      </c>
      <c r="FD6" s="24"/>
      <c r="FE6" s="24"/>
      <c r="FF6" s="122"/>
      <c r="FG6" s="15" t="s">
        <v>19</v>
      </c>
      <c r="FH6" s="9">
        <f>IF(COUNTA(FH14:FH25)=0,"",SUMPRODUCT(FH14:FH25,FG14:FG25))</f>
        <v>80.01381215469614</v>
      </c>
      <c r="FI6" s="9" t="str">
        <f>IF(COUNTA(FI14:FI25)=0,"",SUMPRODUCT(FI14:FI25,FG14:FG25))</f>
        <v/>
      </c>
      <c r="FJ6" s="9" t="str">
        <f>IF(COUNTA(FJ14:FJ25)=0,"",SUMPRODUCT(FJ14:FJ25,FG14:FG25))</f>
        <v/>
      </c>
      <c r="FK6" s="9" t="str">
        <f>IF(COUNTA(FK14:FK25)=0,"",SUMPRODUCT(FK14:FK25,FG14:FG25))</f>
        <v/>
      </c>
      <c r="FL6" s="9" t="str">
        <f>IF(COUNTA(FL14:FL25)=0,"",SUMPRODUCT(FL14:FL25,FG14:FG25))</f>
        <v/>
      </c>
      <c r="FM6" s="29" t="str">
        <f>IF(COUNTA(FM14:FM25)=0,"",SUMPRODUCT(FM14:FM25,FG14:FG25))</f>
        <v/>
      </c>
      <c r="FN6" s="24"/>
      <c r="FO6" s="24"/>
      <c r="FP6" s="122"/>
      <c r="FQ6" s="15" t="s">
        <v>19</v>
      </c>
      <c r="FR6" s="9">
        <f>IF(COUNTA(FR14:FR25)=0,"",SUMPRODUCT(FR14:FR25,FQ14:FQ25))</f>
        <v>85.159753363228702</v>
      </c>
      <c r="FS6" s="9" t="str">
        <f>IF(COUNTA(FS14:FS25)=0,"",SUMPRODUCT(FS14:FS25,FQ14:FQ25))</f>
        <v/>
      </c>
      <c r="FT6" s="9" t="str">
        <f>IF(COUNTA(FT14:FT25)=0,"",SUMPRODUCT(FT14:FT25,FQ14:FQ25))</f>
        <v/>
      </c>
      <c r="FU6" s="9" t="str">
        <f>IF(COUNTA(FU14:FU25)=0,"",SUMPRODUCT(FU14:FU25,FQ14:FQ25))</f>
        <v/>
      </c>
      <c r="FV6" s="9" t="str">
        <f>IF(COUNTA(FV14:FV25)=0,"",SUMPRODUCT(FV14:FV25,FQ14:FQ25))</f>
        <v/>
      </c>
      <c r="FW6" s="29" t="str">
        <f>IF(COUNTA(FW14:FW25)=0,"",SUMPRODUCT(FW14:FW25,FQ14:FQ25))</f>
        <v/>
      </c>
      <c r="FX6" s="24"/>
      <c r="FY6" s="24"/>
      <c r="FZ6" s="122"/>
      <c r="GA6" s="15" t="s">
        <v>19</v>
      </c>
      <c r="GB6" s="9">
        <f>IF(COUNTA(GB14:GB25)=0,"",SUMPRODUCT(GB14:GB25,GA14:GA25))</f>
        <v>84.177396280400558</v>
      </c>
      <c r="GC6" s="9" t="str">
        <f>IF(COUNTA(GC14:GC25)=0,"",SUMPRODUCT(GC14:GC25,GA14:GA25))</f>
        <v/>
      </c>
      <c r="GD6" s="9" t="str">
        <f>IF(COUNTA(GD14:GD25)=0,"",SUMPRODUCT(GD14:GD25,GA14:GA25))</f>
        <v/>
      </c>
      <c r="GE6" s="9" t="str">
        <f>IF(COUNTA(GE14:GE25)=0,"",SUMPRODUCT(GE14:GE25,GA14:GA25))</f>
        <v/>
      </c>
      <c r="GF6" s="9" t="str">
        <f>IF(COUNTA(GF14:GF25)=0,"",SUMPRODUCT(GF14:GF25,GA14:GA25))</f>
        <v/>
      </c>
      <c r="GG6" s="29" t="str">
        <f>IF(COUNTA(GG14:GG25)=0,"",SUMPRODUCT(GG14:GG25,GA14:GA25))</f>
        <v/>
      </c>
      <c r="GH6" s="24"/>
      <c r="GI6" s="24"/>
      <c r="GJ6" s="131"/>
      <c r="GT6" s="131"/>
      <c r="HD6" s="131"/>
      <c r="HN6" s="131"/>
      <c r="HX6" s="131"/>
    </row>
    <row xmlns:x14ac="http://schemas.microsoft.com/office/spreadsheetml/2009/9/ac" r="7" s="4" customFormat="true" x14ac:dyDescent="0.25">
      <c r="A7" s="388" t="str">
        <f ca="true">IF(ISBLANK('Data Summary'!A9),"",'Data Summary'!A9)</f>
        <v>PAN_2013_SIASAR</v>
      </c>
      <c r="B7" s="122"/>
      <c r="C7" s="104" t="s">
        <v>38</v>
      </c>
      <c r="D7" s="8"/>
      <c r="E7" s="8"/>
      <c r="F7" s="8"/>
      <c r="G7" s="8"/>
      <c r="H7" s="8"/>
      <c r="I7" s="29"/>
      <c r="J7" s="24"/>
      <c r="K7" s="24"/>
      <c r="L7" s="122" t="s">
        <v>251</v>
      </c>
      <c r="M7" s="46" t="s">
        <v>38</v>
      </c>
      <c r="N7" s="8"/>
      <c r="O7" s="8"/>
      <c r="P7" s="8">
        <v>10.256399999999999</v>
      </c>
      <c r="Q7" s="8"/>
      <c r="R7" s="8"/>
      <c r="S7" s="29"/>
      <c r="T7" s="24"/>
      <c r="U7" s="24"/>
      <c r="V7" s="122"/>
      <c r="W7" s="46" t="s">
        <v>38</v>
      </c>
      <c r="X7" s="8"/>
      <c r="Y7" s="8"/>
      <c r="Z7" s="8"/>
      <c r="AA7" s="8"/>
      <c r="AB7" s="8"/>
      <c r="AC7" s="29"/>
      <c r="AD7" s="24"/>
      <c r="AE7" s="24"/>
      <c r="AF7" s="122" t="s">
        <v>251</v>
      </c>
      <c r="AG7" s="46" t="s">
        <v>38</v>
      </c>
      <c r="AH7" s="8"/>
      <c r="AI7" s="8"/>
      <c r="AJ7" s="8">
        <v>52.7027</v>
      </c>
      <c r="AK7" s="8"/>
      <c r="AL7" s="8"/>
      <c r="AM7" s="29"/>
      <c r="AN7" s="24"/>
      <c r="AO7" s="24"/>
      <c r="AP7" s="122"/>
      <c r="AQ7" s="46" t="s">
        <v>38</v>
      </c>
      <c r="AR7" s="8"/>
      <c r="AS7" s="8"/>
      <c r="AT7" s="8"/>
      <c r="AU7" s="8"/>
      <c r="AV7" s="8"/>
      <c r="AW7" s="29"/>
      <c r="AX7" s="24"/>
      <c r="AY7" s="24"/>
      <c r="AZ7" s="122" t="s">
        <v>251</v>
      </c>
      <c r="BA7" s="46" t="s">
        <v>38</v>
      </c>
      <c r="BB7" s="8"/>
      <c r="BC7" s="8"/>
      <c r="BD7" s="8">
        <v>92.537300000000002</v>
      </c>
      <c r="BE7" s="8"/>
      <c r="BF7" s="8"/>
      <c r="BG7" s="29"/>
      <c r="BH7" s="24"/>
      <c r="BI7" s="24"/>
      <c r="BJ7" s="122"/>
      <c r="BK7" s="46" t="s">
        <v>38</v>
      </c>
      <c r="BL7" s="8"/>
      <c r="BM7" s="8"/>
      <c r="BN7" s="8"/>
      <c r="BO7" s="8"/>
      <c r="BP7" s="8"/>
      <c r="BQ7" s="29"/>
      <c r="BR7" s="24"/>
      <c r="BS7" s="24"/>
      <c r="BT7" s="122" t="s">
        <v>251</v>
      </c>
      <c r="BU7" s="46" t="s">
        <v>38</v>
      </c>
      <c r="BV7" s="8"/>
      <c r="BW7" s="8"/>
      <c r="BX7" s="8">
        <v>76.923100000000005</v>
      </c>
      <c r="BY7" s="8"/>
      <c r="BZ7" s="8"/>
      <c r="CA7" s="29"/>
      <c r="CB7" s="24"/>
      <c r="CC7" s="24"/>
      <c r="CD7" s="122" t="s">
        <v>251</v>
      </c>
      <c r="CE7" s="46" t="s">
        <v>38</v>
      </c>
      <c r="CF7" s="8"/>
      <c r="CG7" s="8"/>
      <c r="CH7" s="8">
        <v>96.226399999999998</v>
      </c>
      <c r="CI7" s="8"/>
      <c r="CJ7" s="8"/>
      <c r="CK7" s="29"/>
      <c r="CL7" s="24"/>
      <c r="CM7" s="24"/>
      <c r="CN7" s="122"/>
      <c r="CO7" s="46" t="s">
        <v>38</v>
      </c>
      <c r="CP7" s="8"/>
      <c r="CQ7" s="8"/>
      <c r="CR7" s="8"/>
      <c r="CS7" s="8"/>
      <c r="CT7" s="8"/>
      <c r="CU7" s="29"/>
      <c r="CV7" s="24"/>
      <c r="CW7" s="24"/>
      <c r="CX7" s="122"/>
      <c r="CY7" s="46" t="s">
        <v>38</v>
      </c>
      <c r="CZ7" s="8"/>
      <c r="DA7" s="8"/>
      <c r="DB7" s="8"/>
      <c r="DC7" s="8"/>
      <c r="DD7" s="8"/>
      <c r="DE7" s="29"/>
      <c r="DF7" s="24"/>
      <c r="DG7" s="24"/>
      <c r="DH7" s="122"/>
      <c r="DI7" s="46" t="s">
        <v>38</v>
      </c>
      <c r="DJ7" s="8"/>
      <c r="DK7" s="8"/>
      <c r="DL7" s="8"/>
      <c r="DM7" s="8"/>
      <c r="DN7" s="8"/>
      <c r="DO7" s="29"/>
      <c r="DP7" s="24"/>
      <c r="DQ7" s="24"/>
      <c r="DR7" s="122"/>
      <c r="DS7" s="46" t="s">
        <v>38</v>
      </c>
      <c r="DT7" s="8"/>
      <c r="DU7" s="8"/>
      <c r="DV7" s="8"/>
      <c r="DW7" s="8"/>
      <c r="DX7" s="8"/>
      <c r="DY7" s="29"/>
      <c r="DZ7" s="24"/>
      <c r="EA7" s="24"/>
      <c r="EB7" s="122" t="s">
        <v>321</v>
      </c>
      <c r="EC7" s="46" t="s">
        <v>38</v>
      </c>
      <c r="ED7" s="8">
        <v>36.429189501009517</v>
      </c>
      <c r="EE7" s="8"/>
      <c r="EF7" s="8"/>
      <c r="EG7" s="8"/>
      <c r="EH7" s="8"/>
      <c r="EI7" s="29"/>
      <c r="EJ7" s="24"/>
      <c r="EK7" s="24"/>
      <c r="EL7" s="122"/>
      <c r="EM7" s="46" t="s">
        <v>38</v>
      </c>
      <c r="EN7" s="8"/>
      <c r="EO7" s="8"/>
      <c r="EP7" s="8"/>
      <c r="EQ7" s="8"/>
      <c r="ER7" s="8"/>
      <c r="ES7" s="29"/>
      <c r="ET7" s="24"/>
      <c r="EU7" s="24"/>
      <c r="EV7" s="122" t="s">
        <v>321</v>
      </c>
      <c r="EW7" s="46" t="s">
        <v>38</v>
      </c>
      <c r="EX7" s="8">
        <v>54.460368528809596</v>
      </c>
      <c r="EY7" s="8"/>
      <c r="EZ7" s="8"/>
      <c r="FA7" s="8"/>
      <c r="FB7" s="8"/>
      <c r="FC7" s="29"/>
      <c r="FD7" s="24"/>
      <c r="FE7" s="24"/>
      <c r="FF7" s="122"/>
      <c r="FG7" s="46" t="s">
        <v>38</v>
      </c>
      <c r="FH7" s="8"/>
      <c r="FI7" s="8"/>
      <c r="FJ7" s="8"/>
      <c r="FK7" s="8"/>
      <c r="FL7" s="8"/>
      <c r="FM7" s="29"/>
      <c r="FN7" s="24"/>
      <c r="FO7" s="24"/>
      <c r="FP7" s="122" t="s">
        <v>321</v>
      </c>
      <c r="FQ7" s="46" t="s">
        <v>38</v>
      </c>
      <c r="FR7" s="8">
        <v>63.761210762331842</v>
      </c>
      <c r="FS7" s="8"/>
      <c r="FT7" s="8"/>
      <c r="FU7" s="8"/>
      <c r="FV7" s="8"/>
      <c r="FW7" s="29"/>
      <c r="FX7" s="24"/>
      <c r="FY7" s="24"/>
      <c r="FZ7" s="122" t="s">
        <v>321</v>
      </c>
      <c r="GA7" s="46" t="s">
        <v>38</v>
      </c>
      <c r="GB7" s="8">
        <v>63.404864091559361</v>
      </c>
      <c r="GC7" s="8"/>
      <c r="GD7" s="8"/>
      <c r="GE7" s="8"/>
      <c r="GF7" s="8"/>
      <c r="GG7" s="29"/>
      <c r="GH7" s="24"/>
      <c r="GI7" s="24"/>
      <c r="GJ7" s="131"/>
      <c r="GT7" s="131"/>
      <c r="HD7" s="131"/>
      <c r="HN7" s="131"/>
      <c r="HX7" s="131"/>
    </row>
    <row xmlns:x14ac="http://schemas.microsoft.com/office/spreadsheetml/2009/9/ac" r="8" s="4" customFormat="true" ht="15.6" customHeight="true" x14ac:dyDescent="0.25">
      <c r="A8" s="388" t="str">
        <f ca="true">IF(ISBLANK('Data Summary'!A10),"",'Data Summary'!A10)</f>
        <v>PAN_2013_UIS</v>
      </c>
      <c r="B8" s="122"/>
      <c r="C8" s="104" t="s">
        <v>106</v>
      </c>
      <c r="D8" s="105"/>
      <c r="E8" s="9"/>
      <c r="F8" s="9"/>
      <c r="G8" s="9"/>
      <c r="H8" s="9"/>
      <c r="I8" s="29"/>
      <c r="J8" s="24"/>
      <c r="K8" s="24"/>
      <c r="L8" s="122"/>
      <c r="M8" s="46" t="s">
        <v>106</v>
      </c>
      <c r="N8" s="9"/>
      <c r="O8" s="9"/>
      <c r="P8" s="9"/>
      <c r="Q8" s="9"/>
      <c r="R8" s="9"/>
      <c r="S8" s="29"/>
      <c r="T8" s="24"/>
      <c r="U8" s="24"/>
      <c r="V8" s="122"/>
      <c r="W8" s="46" t="s">
        <v>106</v>
      </c>
      <c r="X8" s="9"/>
      <c r="Y8" s="9"/>
      <c r="Z8" s="9"/>
      <c r="AA8" s="9"/>
      <c r="AB8" s="9"/>
      <c r="AC8" s="29"/>
      <c r="AD8" s="24"/>
      <c r="AE8" s="24"/>
      <c r="AF8" s="122"/>
      <c r="AG8" s="46" t="s">
        <v>106</v>
      </c>
      <c r="AH8" s="9"/>
      <c r="AI8" s="9"/>
      <c r="AJ8" s="9"/>
      <c r="AK8" s="9"/>
      <c r="AL8" s="9"/>
      <c r="AM8" s="29"/>
      <c r="AN8" s="24"/>
      <c r="AO8" s="24"/>
      <c r="AP8" s="122"/>
      <c r="AQ8" s="46" t="s">
        <v>106</v>
      </c>
      <c r="AR8" s="9"/>
      <c r="AS8" s="9"/>
      <c r="AT8" s="9"/>
      <c r="AU8" s="9"/>
      <c r="AV8" s="9"/>
      <c r="AW8" s="29"/>
      <c r="AX8" s="24"/>
      <c r="AY8" s="24"/>
      <c r="AZ8" s="122"/>
      <c r="BA8" s="46" t="s">
        <v>106</v>
      </c>
      <c r="BB8" s="9"/>
      <c r="BC8" s="9"/>
      <c r="BD8" s="9"/>
      <c r="BE8" s="9"/>
      <c r="BF8" s="9"/>
      <c r="BG8" s="29"/>
      <c r="BH8" s="24"/>
      <c r="BI8" s="24"/>
      <c r="BJ8" s="122"/>
      <c r="BK8" s="46" t="s">
        <v>106</v>
      </c>
      <c r="BL8" s="9"/>
      <c r="BM8" s="9"/>
      <c r="BN8" s="9"/>
      <c r="BO8" s="9"/>
      <c r="BP8" s="9"/>
      <c r="BQ8" s="29"/>
      <c r="BR8" s="24"/>
      <c r="BS8" s="24"/>
      <c r="BT8" s="122"/>
      <c r="BU8" s="46" t="s">
        <v>106</v>
      </c>
      <c r="BV8" s="9"/>
      <c r="BW8" s="9"/>
      <c r="BX8" s="9"/>
      <c r="BY8" s="9"/>
      <c r="BZ8" s="9"/>
      <c r="CA8" s="29"/>
      <c r="CB8" s="24"/>
      <c r="CC8" s="24"/>
      <c r="CD8" s="122"/>
      <c r="CE8" s="46" t="s">
        <v>106</v>
      </c>
      <c r="CF8" s="9"/>
      <c r="CG8" s="9"/>
      <c r="CH8" s="9"/>
      <c r="CI8" s="9"/>
      <c r="CJ8" s="9"/>
      <c r="CK8" s="29"/>
      <c r="CL8" s="24"/>
      <c r="CM8" s="24"/>
      <c r="CN8" s="122"/>
      <c r="CO8" s="46" t="s">
        <v>106</v>
      </c>
      <c r="CP8" s="9"/>
      <c r="CQ8" s="9"/>
      <c r="CR8" s="9"/>
      <c r="CS8" s="9"/>
      <c r="CT8" s="9"/>
      <c r="CU8" s="29"/>
      <c r="CV8" s="24"/>
      <c r="CW8" s="24"/>
      <c r="CX8" s="122"/>
      <c r="CY8" s="46" t="s">
        <v>106</v>
      </c>
      <c r="CZ8" s="9"/>
      <c r="DA8" s="9"/>
      <c r="DB8" s="9"/>
      <c r="DC8" s="9"/>
      <c r="DD8" s="9"/>
      <c r="DE8" s="29"/>
      <c r="DF8" s="24"/>
      <c r="DG8" s="24"/>
      <c r="DH8" s="122"/>
      <c r="DI8" s="46" t="s">
        <v>106</v>
      </c>
      <c r="DJ8" s="9"/>
      <c r="DK8" s="9"/>
      <c r="DL8" s="9"/>
      <c r="DM8" s="9"/>
      <c r="DN8" s="9"/>
      <c r="DO8" s="29"/>
      <c r="DP8" s="24"/>
      <c r="DQ8" s="24"/>
      <c r="DR8" s="122"/>
      <c r="DS8" s="46" t="s">
        <v>106</v>
      </c>
      <c r="DT8" s="9"/>
      <c r="DU8" s="9"/>
      <c r="DV8" s="9"/>
      <c r="DW8" s="9"/>
      <c r="DX8" s="9"/>
      <c r="DY8" s="29"/>
      <c r="DZ8" s="24"/>
      <c r="EA8" s="24"/>
      <c r="EB8" s="122"/>
      <c r="EC8" s="46" t="s">
        <v>106</v>
      </c>
      <c r="ED8" s="9"/>
      <c r="EE8" s="9"/>
      <c r="EF8" s="9"/>
      <c r="EG8" s="9"/>
      <c r="EH8" s="9"/>
      <c r="EI8" s="29"/>
      <c r="EJ8" s="24"/>
      <c r="EK8" s="24"/>
      <c r="EL8" s="122"/>
      <c r="EM8" s="46" t="s">
        <v>106</v>
      </c>
      <c r="EN8" s="9"/>
      <c r="EO8" s="9"/>
      <c r="EP8" s="9"/>
      <c r="EQ8" s="9"/>
      <c r="ER8" s="9"/>
      <c r="ES8" s="29"/>
      <c r="ET8" s="24"/>
      <c r="EU8" s="24"/>
      <c r="EV8" s="122"/>
      <c r="EW8" s="46" t="s">
        <v>106</v>
      </c>
      <c r="EX8" s="9"/>
      <c r="EY8" s="9"/>
      <c r="EZ8" s="9"/>
      <c r="FA8" s="9"/>
      <c r="FB8" s="9"/>
      <c r="FC8" s="29"/>
      <c r="FD8" s="24"/>
      <c r="FE8" s="24"/>
      <c r="FF8" s="122"/>
      <c r="FG8" s="46" t="s">
        <v>106</v>
      </c>
      <c r="FH8" s="9"/>
      <c r="FI8" s="9"/>
      <c r="FJ8" s="9"/>
      <c r="FK8" s="9"/>
      <c r="FL8" s="9"/>
      <c r="FM8" s="29"/>
      <c r="FN8" s="24"/>
      <c r="FO8" s="24"/>
      <c r="FP8" s="122"/>
      <c r="FQ8" s="46" t="s">
        <v>106</v>
      </c>
      <c r="FR8" s="9"/>
      <c r="FS8" s="9"/>
      <c r="FT8" s="9"/>
      <c r="FU8" s="9"/>
      <c r="FV8" s="9"/>
      <c r="FW8" s="29"/>
      <c r="FX8" s="24"/>
      <c r="FY8" s="24"/>
      <c r="FZ8" s="122"/>
      <c r="GA8" s="46" t="s">
        <v>106</v>
      </c>
      <c r="GB8" s="9"/>
      <c r="GC8" s="9"/>
      <c r="GD8" s="9"/>
      <c r="GE8" s="9"/>
      <c r="GF8" s="9"/>
      <c r="GG8" s="29"/>
      <c r="GH8" s="24"/>
      <c r="GI8" s="24"/>
      <c r="GJ8" s="131"/>
      <c r="GT8" s="131"/>
      <c r="HD8" s="131"/>
      <c r="HN8" s="131"/>
      <c r="HX8" s="131"/>
    </row>
    <row xmlns:x14ac="http://schemas.microsoft.com/office/spreadsheetml/2009/9/ac" r="9" s="4" customFormat="true" x14ac:dyDescent="0.25">
      <c r="A9" s="388" t="str">
        <f ca="true">IF(ISBLANK('Data Summary'!A11),"",'Data Summary'!A11)</f>
        <v>PAN_2014_SIASAR</v>
      </c>
      <c r="B9" s="122"/>
      <c r="C9" s="65" t="s">
        <v>178</v>
      </c>
      <c r="D9" s="106"/>
      <c r="E9" s="7"/>
      <c r="F9" s="7"/>
      <c r="G9" s="7"/>
      <c r="H9" s="7"/>
      <c r="I9" s="26"/>
      <c r="J9" s="24"/>
      <c r="K9" s="24"/>
      <c r="L9" s="122" t="s">
        <v>252</v>
      </c>
      <c r="M9" s="65" t="s">
        <v>178</v>
      </c>
      <c r="N9" s="8"/>
      <c r="O9" s="8"/>
      <c r="P9" s="8">
        <v>10.256399999999999</v>
      </c>
      <c r="Q9" s="8"/>
      <c r="R9" s="8"/>
      <c r="S9" s="26"/>
      <c r="T9" s="24"/>
      <c r="U9" s="24"/>
      <c r="V9" s="122"/>
      <c r="W9" s="65" t="s">
        <v>178</v>
      </c>
      <c r="X9" s="8"/>
      <c r="Y9" s="8"/>
      <c r="Z9" s="8"/>
      <c r="AA9" s="8"/>
      <c r="AB9" s="8"/>
      <c r="AC9" s="26"/>
      <c r="AD9" s="24"/>
      <c r="AE9" s="24"/>
      <c r="AF9" s="122" t="s">
        <v>252</v>
      </c>
      <c r="AG9" s="65" t="s">
        <v>178</v>
      </c>
      <c r="AH9" s="8"/>
      <c r="AI9" s="8"/>
      <c r="AJ9" s="8">
        <v>52.7027</v>
      </c>
      <c r="AK9" s="8"/>
      <c r="AL9" s="8"/>
      <c r="AM9" s="26"/>
      <c r="AN9" s="24"/>
      <c r="AO9" s="24"/>
      <c r="AP9" s="122"/>
      <c r="AQ9" s="65" t="s">
        <v>178</v>
      </c>
      <c r="AR9" s="8">
        <v>70.97</v>
      </c>
      <c r="AS9" s="8"/>
      <c r="AT9" s="8"/>
      <c r="AU9" s="8"/>
      <c r="AV9" s="8">
        <v>70.97</v>
      </c>
      <c r="AW9" s="26"/>
      <c r="AX9" s="24"/>
      <c r="AY9" s="24"/>
      <c r="AZ9" s="122" t="s">
        <v>252</v>
      </c>
      <c r="BA9" s="65" t="s">
        <v>178</v>
      </c>
      <c r="BB9" s="8"/>
      <c r="BC9" s="8"/>
      <c r="BD9" s="8">
        <v>92.537300000000002</v>
      </c>
      <c r="BE9" s="8"/>
      <c r="BF9" s="8"/>
      <c r="BG9" s="26"/>
      <c r="BH9" s="24"/>
      <c r="BI9" s="24"/>
      <c r="BJ9" s="122"/>
      <c r="BK9" s="65" t="s">
        <v>178</v>
      </c>
      <c r="BL9" s="8"/>
      <c r="BM9" s="8"/>
      <c r="BN9" s="8"/>
      <c r="BO9" s="8"/>
      <c r="BP9" s="8"/>
      <c r="BQ9" s="26"/>
      <c r="BR9" s="24"/>
      <c r="BS9" s="24"/>
      <c r="BT9" s="122" t="s">
        <v>252</v>
      </c>
      <c r="BU9" s="65" t="s">
        <v>178</v>
      </c>
      <c r="BV9" s="8"/>
      <c r="BW9" s="8"/>
      <c r="BX9" s="8">
        <v>76.923100000000005</v>
      </c>
      <c r="BY9" s="8"/>
      <c r="BZ9" s="8"/>
      <c r="CA9" s="26"/>
      <c r="CB9" s="24"/>
      <c r="CC9" s="24"/>
      <c r="CD9" s="122" t="s">
        <v>252</v>
      </c>
      <c r="CE9" s="65" t="s">
        <v>178</v>
      </c>
      <c r="CF9" s="8"/>
      <c r="CG9" s="8"/>
      <c r="CH9" s="8">
        <v>96.226399999999998</v>
      </c>
      <c r="CI9" s="8"/>
      <c r="CJ9" s="8"/>
      <c r="CK9" s="26"/>
      <c r="CL9" s="24"/>
      <c r="CM9" s="24"/>
      <c r="CN9" s="122"/>
      <c r="CO9" s="65" t="s">
        <v>178</v>
      </c>
      <c r="CP9" s="8"/>
      <c r="CQ9" s="8"/>
      <c r="CR9" s="8"/>
      <c r="CS9" s="8"/>
      <c r="CT9" s="8"/>
      <c r="CU9" s="26"/>
      <c r="CV9" s="24"/>
      <c r="CW9" s="24"/>
      <c r="CX9" s="122" t="s">
        <v>245</v>
      </c>
      <c r="CY9" s="65" t="s">
        <v>178</v>
      </c>
      <c r="CZ9" s="8">
        <v>34.239618680806686</v>
      </c>
      <c r="DA9" s="8"/>
      <c r="DB9" s="8"/>
      <c r="DC9" s="8"/>
      <c r="DD9" s="8">
        <v>27.416409999999999</v>
      </c>
      <c r="DE9" s="26">
        <v>41.396021250115879</v>
      </c>
      <c r="DF9" s="24"/>
      <c r="DG9" s="24"/>
      <c r="DH9" s="122"/>
      <c r="DI9" s="65" t="s">
        <v>178</v>
      </c>
      <c r="DJ9" s="8"/>
      <c r="DK9" s="8"/>
      <c r="DL9" s="8"/>
      <c r="DM9" s="8"/>
      <c r="DN9" s="8"/>
      <c r="DO9" s="26"/>
      <c r="DP9" s="24"/>
      <c r="DQ9" s="24"/>
      <c r="DR9" s="122" t="s">
        <v>245</v>
      </c>
      <c r="DS9" s="65" t="s">
        <v>178</v>
      </c>
      <c r="DT9" s="8">
        <v>34.239618680806686</v>
      </c>
      <c r="DU9" s="8"/>
      <c r="DV9" s="8"/>
      <c r="DW9" s="8"/>
      <c r="DX9" s="8">
        <v>27.416409999999999</v>
      </c>
      <c r="DY9" s="26">
        <v>41.396021250115879</v>
      </c>
      <c r="DZ9" s="24"/>
      <c r="EA9" s="24"/>
      <c r="EB9" s="122" t="s">
        <v>322</v>
      </c>
      <c r="EC9" s="65" t="s">
        <v>178</v>
      </c>
      <c r="ED9" s="8">
        <v>32.89587539659648</v>
      </c>
      <c r="EE9" s="8"/>
      <c r="EF9" s="8"/>
      <c r="EG9" s="8"/>
      <c r="EH9" s="8"/>
      <c r="EI9" s="26"/>
      <c r="EJ9" s="24"/>
      <c r="EK9" s="24"/>
      <c r="EL9" s="122" t="s">
        <v>245</v>
      </c>
      <c r="EM9" s="65" t="s">
        <v>178</v>
      </c>
      <c r="EN9" s="8"/>
      <c r="EO9" s="8"/>
      <c r="EP9" s="8"/>
      <c r="EQ9" s="8"/>
      <c r="ER9" s="8"/>
      <c r="ES9" s="26">
        <v>41.396021250115879</v>
      </c>
      <c r="ET9" s="24"/>
      <c r="EU9" s="24"/>
      <c r="EV9" s="122" t="s">
        <v>334</v>
      </c>
      <c r="EW9" s="65" t="s">
        <v>178</v>
      </c>
      <c r="EX9" s="8">
        <v>48.756946475577649</v>
      </c>
      <c r="EY9" s="8"/>
      <c r="EZ9" s="8"/>
      <c r="FA9" s="8"/>
      <c r="FB9" s="8"/>
      <c r="FC9" s="26"/>
      <c r="FD9" s="24"/>
      <c r="FE9" s="24"/>
      <c r="FF9" s="122"/>
      <c r="FG9" s="65" t="s">
        <v>178</v>
      </c>
      <c r="FH9" s="8"/>
      <c r="FI9" s="8"/>
      <c r="FJ9" s="8"/>
      <c r="FK9" s="8"/>
      <c r="FL9" s="8"/>
      <c r="FM9" s="26"/>
      <c r="FN9" s="24"/>
      <c r="FO9" s="24"/>
      <c r="FP9" s="122" t="s">
        <v>334</v>
      </c>
      <c r="FQ9" s="65" t="s">
        <v>178</v>
      </c>
      <c r="FR9" s="8">
        <v>57.37107623318385</v>
      </c>
      <c r="FS9" s="8"/>
      <c r="FT9" s="8"/>
      <c r="FU9" s="8"/>
      <c r="FV9" s="8"/>
      <c r="FW9" s="26"/>
      <c r="FX9" s="24"/>
      <c r="FY9" s="24"/>
      <c r="FZ9" s="122" t="s">
        <v>334</v>
      </c>
      <c r="GA9" s="65" t="s">
        <v>178</v>
      </c>
      <c r="GB9" s="8">
        <v>56.394849785407722</v>
      </c>
      <c r="GC9" s="8"/>
      <c r="GD9" s="8"/>
      <c r="GE9" s="8"/>
      <c r="GF9" s="8"/>
      <c r="GG9" s="26"/>
      <c r="GH9" s="24"/>
      <c r="GI9" s="24"/>
      <c r="GJ9" s="131"/>
      <c r="GT9" s="131"/>
      <c r="HD9" s="131"/>
      <c r="HN9" s="131"/>
      <c r="HX9" s="131"/>
    </row>
    <row xmlns:x14ac="http://schemas.microsoft.com/office/spreadsheetml/2009/9/ac" r="10" s="4" customFormat="true" x14ac:dyDescent="0.25">
      <c r="A10" s="388" t="str">
        <f ca="true">IF(ISBLANK('Data Summary'!A12),"",'Data Summary'!A12)</f>
        <v>PAN_2016_UIS</v>
      </c>
      <c r="B10" s="122"/>
      <c r="C10" s="65" t="s">
        <v>107</v>
      </c>
      <c r="D10" s="107"/>
      <c r="E10" s="7"/>
      <c r="F10" s="7"/>
      <c r="G10" s="7"/>
      <c r="H10" s="7"/>
      <c r="I10" s="26"/>
      <c r="J10" s="24"/>
      <c r="K10" s="24"/>
      <c r="L10" s="122"/>
      <c r="M10" s="65" t="s">
        <v>107</v>
      </c>
      <c r="N10" s="19"/>
      <c r="O10" s="7"/>
      <c r="P10" s="7"/>
      <c r="Q10" s="7"/>
      <c r="R10" s="7"/>
      <c r="S10" s="26"/>
      <c r="T10" s="24"/>
      <c r="U10" s="24"/>
      <c r="V10" s="122"/>
      <c r="W10" s="65" t="s">
        <v>107</v>
      </c>
      <c r="X10" s="19"/>
      <c r="Y10" s="7"/>
      <c r="Z10" s="7"/>
      <c r="AA10" s="7"/>
      <c r="AB10" s="7"/>
      <c r="AC10" s="26"/>
      <c r="AD10" s="24"/>
      <c r="AE10" s="24"/>
      <c r="AF10" s="122"/>
      <c r="AG10" s="65" t="s">
        <v>107</v>
      </c>
      <c r="AH10" s="19"/>
      <c r="AI10" s="7"/>
      <c r="AJ10" s="7"/>
      <c r="AK10" s="7"/>
      <c r="AL10" s="7"/>
      <c r="AM10" s="26"/>
      <c r="AN10" s="24"/>
      <c r="AO10" s="24"/>
      <c r="AP10" s="122"/>
      <c r="AQ10" s="65" t="s">
        <v>107</v>
      </c>
      <c r="AR10" s="19"/>
      <c r="AS10" s="7"/>
      <c r="AT10" s="7"/>
      <c r="AU10" s="7"/>
      <c r="AV10" s="7"/>
      <c r="AW10" s="26"/>
      <c r="AX10" s="24"/>
      <c r="AY10" s="24"/>
      <c r="AZ10" s="122"/>
      <c r="BA10" s="65" t="s">
        <v>107</v>
      </c>
      <c r="BB10" s="19"/>
      <c r="BC10" s="7"/>
      <c r="BD10" s="7"/>
      <c r="BE10" s="7"/>
      <c r="BF10" s="7"/>
      <c r="BG10" s="26"/>
      <c r="BH10" s="24"/>
      <c r="BI10" s="24"/>
      <c r="BJ10" s="122"/>
      <c r="BK10" s="65" t="s">
        <v>107</v>
      </c>
      <c r="BL10" s="19"/>
      <c r="BM10" s="7"/>
      <c r="BN10" s="7"/>
      <c r="BO10" s="7"/>
      <c r="BP10" s="7"/>
      <c r="BQ10" s="26"/>
      <c r="BR10" s="24"/>
      <c r="BS10" s="24"/>
      <c r="BT10" s="122"/>
      <c r="BU10" s="65" t="s">
        <v>107</v>
      </c>
      <c r="BV10" s="19"/>
      <c r="BW10" s="7"/>
      <c r="BX10" s="7"/>
      <c r="BY10" s="7"/>
      <c r="BZ10" s="7"/>
      <c r="CA10" s="26"/>
      <c r="CB10" s="24"/>
      <c r="CC10" s="24"/>
      <c r="CD10" s="122"/>
      <c r="CE10" s="65" t="s">
        <v>107</v>
      </c>
      <c r="CF10" s="19"/>
      <c r="CG10" s="7"/>
      <c r="CH10" s="7"/>
      <c r="CI10" s="7"/>
      <c r="CJ10" s="7"/>
      <c r="CK10" s="26"/>
      <c r="CL10" s="24"/>
      <c r="CM10" s="24"/>
      <c r="CN10" s="122"/>
      <c r="CO10" s="65" t="s">
        <v>107</v>
      </c>
      <c r="CP10" s="19"/>
      <c r="CQ10" s="7"/>
      <c r="CR10" s="7"/>
      <c r="CS10" s="7"/>
      <c r="CT10" s="7"/>
      <c r="CU10" s="26"/>
      <c r="CV10" s="24"/>
      <c r="CW10" s="24"/>
      <c r="CX10" s="122"/>
      <c r="CY10" s="65" t="s">
        <v>107</v>
      </c>
      <c r="CZ10" s="19"/>
      <c r="DA10" s="7"/>
      <c r="DB10" s="7"/>
      <c r="DC10" s="7"/>
      <c r="DD10" s="7"/>
      <c r="DE10" s="26"/>
      <c r="DF10" s="24"/>
      <c r="DG10" s="24"/>
      <c r="DH10" s="122"/>
      <c r="DI10" s="65" t="s">
        <v>107</v>
      </c>
      <c r="DJ10" s="19"/>
      <c r="DK10" s="7"/>
      <c r="DL10" s="7"/>
      <c r="DM10" s="7"/>
      <c r="DN10" s="7"/>
      <c r="DO10" s="26"/>
      <c r="DP10" s="24"/>
      <c r="DQ10" s="24"/>
      <c r="DR10" s="122"/>
      <c r="DS10" s="65" t="s">
        <v>107</v>
      </c>
      <c r="DT10" s="19"/>
      <c r="DU10" s="7"/>
      <c r="DV10" s="7"/>
      <c r="DW10" s="7"/>
      <c r="DX10" s="7"/>
      <c r="DY10" s="26"/>
      <c r="DZ10" s="24"/>
      <c r="EA10" s="24"/>
      <c r="EB10" s="122"/>
      <c r="EC10" s="65" t="s">
        <v>107</v>
      </c>
      <c r="ED10" s="19"/>
      <c r="EE10" s="7"/>
      <c r="EF10" s="7"/>
      <c r="EG10" s="7"/>
      <c r="EH10" s="7"/>
      <c r="EI10" s="26"/>
      <c r="EJ10" s="24"/>
      <c r="EK10" s="24"/>
      <c r="EL10" s="122"/>
      <c r="EM10" s="65" t="s">
        <v>107</v>
      </c>
      <c r="EN10" s="19"/>
      <c r="EO10" s="7"/>
      <c r="EP10" s="7"/>
      <c r="EQ10" s="7"/>
      <c r="ER10" s="7"/>
      <c r="ES10" s="26"/>
      <c r="ET10" s="24"/>
      <c r="EU10" s="24"/>
      <c r="EV10" s="122"/>
      <c r="EW10" s="65" t="s">
        <v>107</v>
      </c>
      <c r="EX10" s="19"/>
      <c r="EY10" s="7"/>
      <c r="EZ10" s="7"/>
      <c r="FA10" s="7"/>
      <c r="FB10" s="7"/>
      <c r="FC10" s="26"/>
      <c r="FD10" s="24"/>
      <c r="FE10" s="24"/>
      <c r="FF10" s="122"/>
      <c r="FG10" s="65" t="s">
        <v>107</v>
      </c>
      <c r="FH10" s="19"/>
      <c r="FI10" s="7"/>
      <c r="FJ10" s="7"/>
      <c r="FK10" s="7"/>
      <c r="FL10" s="7"/>
      <c r="FM10" s="26"/>
      <c r="FN10" s="24"/>
      <c r="FO10" s="24"/>
      <c r="FP10" s="122"/>
      <c r="FQ10" s="65" t="s">
        <v>107</v>
      </c>
      <c r="FR10" s="19"/>
      <c r="FS10" s="7"/>
      <c r="FT10" s="7"/>
      <c r="FU10" s="7"/>
      <c r="FV10" s="7"/>
      <c r="FW10" s="26"/>
      <c r="FX10" s="24"/>
      <c r="FY10" s="24"/>
      <c r="FZ10" s="122"/>
      <c r="GA10" s="65" t="s">
        <v>107</v>
      </c>
      <c r="GB10" s="19"/>
      <c r="GC10" s="7"/>
      <c r="GD10" s="7"/>
      <c r="GE10" s="7"/>
      <c r="GF10" s="7"/>
      <c r="GG10" s="26"/>
      <c r="GH10" s="24"/>
      <c r="GI10" s="24"/>
      <c r="GJ10" s="131"/>
      <c r="GT10" s="131"/>
      <c r="HD10" s="131"/>
      <c r="HN10" s="131"/>
      <c r="HX10" s="131"/>
    </row>
    <row xmlns:x14ac="http://schemas.microsoft.com/office/spreadsheetml/2009/9/ac" r="11" s="4" customFormat="true" x14ac:dyDescent="0.25">
      <c r="A11" s="388" t="str">
        <f ca="true">IF(ISBLANK('Data Summary'!A13),"",'Data Summary'!A13)</f>
        <v>PAN_2016_SIASAR</v>
      </c>
      <c r="B11" s="122"/>
      <c r="C11" s="65" t="s">
        <v>108</v>
      </c>
      <c r="D11" s="107"/>
      <c r="E11" s="7"/>
      <c r="F11" s="7"/>
      <c r="G11" s="7"/>
      <c r="H11" s="7"/>
      <c r="I11" s="26"/>
      <c r="J11" s="24"/>
      <c r="K11" s="24"/>
      <c r="L11" s="122"/>
      <c r="M11" s="65" t="s">
        <v>108</v>
      </c>
      <c r="N11" s="19"/>
      <c r="O11" s="7"/>
      <c r="P11" s="7"/>
      <c r="Q11" s="7"/>
      <c r="R11" s="7"/>
      <c r="S11" s="26"/>
      <c r="T11" s="24"/>
      <c r="U11" s="24"/>
      <c r="V11" s="122"/>
      <c r="W11" s="65" t="s">
        <v>108</v>
      </c>
      <c r="X11" s="19"/>
      <c r="Y11" s="7"/>
      <c r="Z11" s="7"/>
      <c r="AA11" s="7"/>
      <c r="AB11" s="7"/>
      <c r="AC11" s="26"/>
      <c r="AD11" s="24"/>
      <c r="AE11" s="24"/>
      <c r="AF11" s="122"/>
      <c r="AG11" s="65" t="s">
        <v>108</v>
      </c>
      <c r="AH11" s="19"/>
      <c r="AI11" s="7"/>
      <c r="AJ11" s="7"/>
      <c r="AK11" s="7"/>
      <c r="AL11" s="7"/>
      <c r="AM11" s="26"/>
      <c r="AN11" s="24"/>
      <c r="AO11" s="24"/>
      <c r="AP11" s="122"/>
      <c r="AQ11" s="65" t="s">
        <v>108</v>
      </c>
      <c r="AR11" s="19"/>
      <c r="AS11" s="7"/>
      <c r="AT11" s="7"/>
      <c r="AU11" s="7"/>
      <c r="AV11" s="7"/>
      <c r="AW11" s="26"/>
      <c r="AX11" s="24"/>
      <c r="AY11" s="24"/>
      <c r="AZ11" s="122"/>
      <c r="BA11" s="65" t="s">
        <v>108</v>
      </c>
      <c r="BB11" s="19"/>
      <c r="BC11" s="7"/>
      <c r="BD11" s="7"/>
      <c r="BE11" s="7"/>
      <c r="BF11" s="7"/>
      <c r="BG11" s="26"/>
      <c r="BH11" s="24"/>
      <c r="BI11" s="24"/>
      <c r="BJ11" s="122"/>
      <c r="BK11" s="65" t="s">
        <v>108</v>
      </c>
      <c r="BL11" s="19"/>
      <c r="BM11" s="7"/>
      <c r="BN11" s="7"/>
      <c r="BO11" s="7"/>
      <c r="BP11" s="7"/>
      <c r="BQ11" s="26"/>
      <c r="BR11" s="24"/>
      <c r="BS11" s="24"/>
      <c r="BT11" s="122"/>
      <c r="BU11" s="65" t="s">
        <v>108</v>
      </c>
      <c r="BV11" s="19"/>
      <c r="BW11" s="7"/>
      <c r="BX11" s="7"/>
      <c r="BY11" s="7"/>
      <c r="BZ11" s="7"/>
      <c r="CA11" s="26"/>
      <c r="CB11" s="24"/>
      <c r="CC11" s="24"/>
      <c r="CD11" s="122"/>
      <c r="CE11" s="65" t="s">
        <v>108</v>
      </c>
      <c r="CF11" s="19"/>
      <c r="CG11" s="7"/>
      <c r="CH11" s="7"/>
      <c r="CI11" s="7"/>
      <c r="CJ11" s="7"/>
      <c r="CK11" s="26"/>
      <c r="CL11" s="24"/>
      <c r="CM11" s="24"/>
      <c r="CN11" s="122"/>
      <c r="CO11" s="65" t="s">
        <v>108</v>
      </c>
      <c r="CP11" s="19"/>
      <c r="CQ11" s="7"/>
      <c r="CR11" s="7"/>
      <c r="CS11" s="7"/>
      <c r="CT11" s="7"/>
      <c r="CU11" s="26"/>
      <c r="CV11" s="24"/>
      <c r="CW11" s="24"/>
      <c r="CX11" s="122"/>
      <c r="CY11" s="65" t="s">
        <v>108</v>
      </c>
      <c r="CZ11" s="19"/>
      <c r="DA11" s="7"/>
      <c r="DB11" s="7"/>
      <c r="DC11" s="7"/>
      <c r="DD11" s="7"/>
      <c r="DE11" s="26"/>
      <c r="DF11" s="24"/>
      <c r="DG11" s="24"/>
      <c r="DH11" s="122"/>
      <c r="DI11" s="65" t="s">
        <v>108</v>
      </c>
      <c r="DJ11" s="19"/>
      <c r="DK11" s="7"/>
      <c r="DL11" s="7"/>
      <c r="DM11" s="7"/>
      <c r="DN11" s="7"/>
      <c r="DO11" s="26"/>
      <c r="DP11" s="24"/>
      <c r="DQ11" s="24"/>
      <c r="DR11" s="122"/>
      <c r="DS11" s="65" t="s">
        <v>108</v>
      </c>
      <c r="DT11" s="19"/>
      <c r="DU11" s="7"/>
      <c r="DV11" s="7"/>
      <c r="DW11" s="7"/>
      <c r="DX11" s="7"/>
      <c r="DY11" s="26"/>
      <c r="DZ11" s="24"/>
      <c r="EA11" s="24"/>
      <c r="EB11" s="122"/>
      <c r="EC11" s="65" t="s">
        <v>108</v>
      </c>
      <c r="ED11" s="19"/>
      <c r="EE11" s="7"/>
      <c r="EF11" s="7"/>
      <c r="EG11" s="7"/>
      <c r="EH11" s="7"/>
      <c r="EI11" s="26"/>
      <c r="EJ11" s="24"/>
      <c r="EK11" s="24"/>
      <c r="EL11" s="122"/>
      <c r="EM11" s="65" t="s">
        <v>108</v>
      </c>
      <c r="EN11" s="19"/>
      <c r="EO11" s="7"/>
      <c r="EP11" s="7"/>
      <c r="EQ11" s="7"/>
      <c r="ER11" s="7"/>
      <c r="ES11" s="26"/>
      <c r="ET11" s="24"/>
      <c r="EU11" s="24"/>
      <c r="EV11" s="122"/>
      <c r="EW11" s="65" t="s">
        <v>108</v>
      </c>
      <c r="EX11" s="19"/>
      <c r="EY11" s="7"/>
      <c r="EZ11" s="7"/>
      <c r="FA11" s="7"/>
      <c r="FB11" s="7"/>
      <c r="FC11" s="26"/>
      <c r="FD11" s="24"/>
      <c r="FE11" s="24"/>
      <c r="FF11" s="122"/>
      <c r="FG11" s="65" t="s">
        <v>108</v>
      </c>
      <c r="FH11" s="19"/>
      <c r="FI11" s="7"/>
      <c r="FJ11" s="7"/>
      <c r="FK11" s="7"/>
      <c r="FL11" s="7"/>
      <c r="FM11" s="26"/>
      <c r="FN11" s="24"/>
      <c r="FO11" s="24"/>
      <c r="FP11" s="122"/>
      <c r="FQ11" s="65" t="s">
        <v>108</v>
      </c>
      <c r="FR11" s="19"/>
      <c r="FS11" s="7"/>
      <c r="FT11" s="7"/>
      <c r="FU11" s="7"/>
      <c r="FV11" s="7"/>
      <c r="FW11" s="26"/>
      <c r="FX11" s="24"/>
      <c r="FY11" s="24"/>
      <c r="FZ11" s="122"/>
      <c r="GA11" s="65" t="s">
        <v>108</v>
      </c>
      <c r="GB11" s="19"/>
      <c r="GC11" s="7"/>
      <c r="GD11" s="7"/>
      <c r="GE11" s="7"/>
      <c r="GF11" s="7"/>
      <c r="GG11" s="26"/>
      <c r="GH11" s="24"/>
      <c r="GI11" s="24"/>
      <c r="GJ11" s="131"/>
      <c r="GT11" s="131"/>
      <c r="HD11" s="131"/>
      <c r="HN11" s="131"/>
      <c r="HX11" s="131"/>
    </row>
    <row xmlns:x14ac="http://schemas.microsoft.com/office/spreadsheetml/2009/9/ac" r="12" s="258" customFormat="true" ht="18" customHeight="true" x14ac:dyDescent="0.2">
      <c r="A12" s="388" t="str">
        <f ca="true">IF(ISBLANK('Data Summary'!A14),"",'Data Summary'!A14)</f>
        <v>PAN_2017_SIASAR</v>
      </c>
      <c r="B12" s="253" t="s">
        <v>57</v>
      </c>
      <c r="C12" s="254" t="s">
        <v>27</v>
      </c>
      <c r="D12" s="255"/>
      <c r="E12" s="255"/>
      <c r="F12" s="255"/>
      <c r="G12" s="255"/>
      <c r="H12" s="255"/>
      <c r="I12" s="256"/>
      <c r="J12" s="250"/>
      <c r="K12" s="250"/>
      <c r="L12" s="253" t="s">
        <v>57</v>
      </c>
      <c r="M12" s="254" t="s">
        <v>27</v>
      </c>
      <c r="N12" s="255"/>
      <c r="O12" s="255"/>
      <c r="P12" s="255"/>
      <c r="Q12" s="255"/>
      <c r="R12" s="255"/>
      <c r="S12" s="256"/>
      <c r="T12" s="250"/>
      <c r="U12" s="250"/>
      <c r="V12" s="253" t="s">
        <v>57</v>
      </c>
      <c r="W12" s="254" t="s">
        <v>27</v>
      </c>
      <c r="X12" s="255"/>
      <c r="Y12" s="255"/>
      <c r="Z12" s="255"/>
      <c r="AA12" s="255"/>
      <c r="AB12" s="255"/>
      <c r="AC12" s="256"/>
      <c r="AD12" s="250"/>
      <c r="AE12" s="250"/>
      <c r="AF12" s="253" t="s">
        <v>57</v>
      </c>
      <c r="AG12" s="254" t="s">
        <v>27</v>
      </c>
      <c r="AH12" s="255"/>
      <c r="AI12" s="255"/>
      <c r="AJ12" s="255"/>
      <c r="AK12" s="255"/>
      <c r="AL12" s="255"/>
      <c r="AM12" s="256"/>
      <c r="AN12" s="250"/>
      <c r="AO12" s="250"/>
      <c r="AP12" s="253" t="s">
        <v>57</v>
      </c>
      <c r="AQ12" s="254" t="s">
        <v>27</v>
      </c>
      <c r="AR12" s="255"/>
      <c r="AS12" s="255"/>
      <c r="AT12" s="255"/>
      <c r="AU12" s="255"/>
      <c r="AV12" s="255"/>
      <c r="AW12" s="256"/>
      <c r="AX12" s="250"/>
      <c r="AY12" s="250"/>
      <c r="AZ12" s="253" t="s">
        <v>57</v>
      </c>
      <c r="BA12" s="254" t="s">
        <v>27</v>
      </c>
      <c r="BB12" s="255"/>
      <c r="BC12" s="255"/>
      <c r="BD12" s="255"/>
      <c r="BE12" s="255"/>
      <c r="BF12" s="255"/>
      <c r="BG12" s="256"/>
      <c r="BH12" s="250"/>
      <c r="BI12" s="250"/>
      <c r="BJ12" s="253" t="s">
        <v>57</v>
      </c>
      <c r="BK12" s="254" t="s">
        <v>27</v>
      </c>
      <c r="BL12" s="255"/>
      <c r="BM12" s="255"/>
      <c r="BN12" s="255"/>
      <c r="BO12" s="255"/>
      <c r="BP12" s="255"/>
      <c r="BQ12" s="256"/>
      <c r="BR12" s="250"/>
      <c r="BS12" s="250"/>
      <c r="BT12" s="253" t="s">
        <v>57</v>
      </c>
      <c r="BU12" s="254" t="s">
        <v>27</v>
      </c>
      <c r="BV12" s="255"/>
      <c r="BW12" s="255"/>
      <c r="BX12" s="255"/>
      <c r="BY12" s="255"/>
      <c r="BZ12" s="255"/>
      <c r="CA12" s="256"/>
      <c r="CB12" s="250"/>
      <c r="CC12" s="250"/>
      <c r="CD12" s="253" t="s">
        <v>57</v>
      </c>
      <c r="CE12" s="254" t="s">
        <v>27</v>
      </c>
      <c r="CF12" s="255"/>
      <c r="CG12" s="255"/>
      <c r="CH12" s="255"/>
      <c r="CI12" s="255"/>
      <c r="CJ12" s="255"/>
      <c r="CK12" s="256"/>
      <c r="CL12" s="250"/>
      <c r="CM12" s="250"/>
      <c r="CN12" s="253" t="s">
        <v>57</v>
      </c>
      <c r="CO12" s="254" t="s">
        <v>27</v>
      </c>
      <c r="CP12" s="255"/>
      <c r="CQ12" s="255"/>
      <c r="CR12" s="255"/>
      <c r="CS12" s="255"/>
      <c r="CT12" s="255"/>
      <c r="CU12" s="256"/>
      <c r="CV12" s="250"/>
      <c r="CW12" s="250"/>
      <c r="CX12" s="253" t="s">
        <v>57</v>
      </c>
      <c r="CY12" s="254" t="s">
        <v>27</v>
      </c>
      <c r="CZ12" s="255"/>
      <c r="DA12" s="255"/>
      <c r="DB12" s="255"/>
      <c r="DC12" s="255"/>
      <c r="DD12" s="255"/>
      <c r="DE12" s="256"/>
      <c r="DF12" s="250"/>
      <c r="DG12" s="250"/>
      <c r="DH12" s="253" t="s">
        <v>57</v>
      </c>
      <c r="DI12" s="254" t="s">
        <v>27</v>
      </c>
      <c r="DJ12" s="255"/>
      <c r="DK12" s="255"/>
      <c r="DL12" s="255"/>
      <c r="DM12" s="255"/>
      <c r="DN12" s="255"/>
      <c r="DO12" s="256"/>
      <c r="DP12" s="250"/>
      <c r="DQ12" s="250"/>
      <c r="DR12" s="253" t="s">
        <v>57</v>
      </c>
      <c r="DS12" s="254" t="s">
        <v>27</v>
      </c>
      <c r="DT12" s="255"/>
      <c r="DU12" s="255"/>
      <c r="DV12" s="255"/>
      <c r="DW12" s="255"/>
      <c r="DX12" s="255"/>
      <c r="DY12" s="256"/>
      <c r="DZ12" s="250"/>
      <c r="EA12" s="250"/>
      <c r="EB12" s="253" t="s">
        <v>57</v>
      </c>
      <c r="EC12" s="254" t="s">
        <v>27</v>
      </c>
      <c r="ED12" s="255"/>
      <c r="EE12" s="255"/>
      <c r="EF12" s="255"/>
      <c r="EG12" s="255"/>
      <c r="EH12" s="255"/>
      <c r="EI12" s="256"/>
      <c r="EJ12" s="250"/>
      <c r="EK12" s="250"/>
      <c r="EL12" s="253" t="s">
        <v>57</v>
      </c>
      <c r="EM12" s="254" t="s">
        <v>27</v>
      </c>
      <c r="EN12" s="255"/>
      <c r="EO12" s="255"/>
      <c r="EP12" s="255"/>
      <c r="EQ12" s="255"/>
      <c r="ER12" s="255"/>
      <c r="ES12" s="256"/>
      <c r="ET12" s="250"/>
      <c r="EU12" s="250"/>
      <c r="EV12" s="253" t="s">
        <v>57</v>
      </c>
      <c r="EW12" s="254" t="s">
        <v>27</v>
      </c>
      <c r="EX12" s="255"/>
      <c r="EY12" s="255"/>
      <c r="EZ12" s="255"/>
      <c r="FA12" s="255"/>
      <c r="FB12" s="255"/>
      <c r="FC12" s="256"/>
      <c r="FD12" s="250"/>
      <c r="FE12" s="250"/>
      <c r="FF12" s="253" t="s">
        <v>57</v>
      </c>
      <c r="FG12" s="254" t="s">
        <v>27</v>
      </c>
      <c r="FH12" s="255"/>
      <c r="FI12" s="255"/>
      <c r="FJ12" s="255"/>
      <c r="FK12" s="255"/>
      <c r="FL12" s="255"/>
      <c r="FM12" s="256"/>
      <c r="FN12" s="250"/>
      <c r="FO12" s="250"/>
      <c r="FP12" s="253" t="s">
        <v>57</v>
      </c>
      <c r="FQ12" s="254" t="s">
        <v>27</v>
      </c>
      <c r="FR12" s="255"/>
      <c r="FS12" s="255"/>
      <c r="FT12" s="255"/>
      <c r="FU12" s="255"/>
      <c r="FV12" s="255"/>
      <c r="FW12" s="256"/>
      <c r="FX12" s="250"/>
      <c r="FY12" s="250"/>
      <c r="FZ12" s="253" t="s">
        <v>57</v>
      </c>
      <c r="GA12" s="254" t="s">
        <v>27</v>
      </c>
      <c r="GB12" s="255"/>
      <c r="GC12" s="255"/>
      <c r="GD12" s="255"/>
      <c r="GE12" s="255"/>
      <c r="GF12" s="255"/>
      <c r="GG12" s="256"/>
      <c r="GH12" s="250"/>
      <c r="GI12" s="250"/>
      <c r="GJ12" s="257"/>
      <c r="GT12" s="257"/>
      <c r="HD12" s="257"/>
      <c r="HN12" s="257"/>
      <c r="HX12" s="257"/>
    </row>
    <row xmlns:x14ac="http://schemas.microsoft.com/office/spreadsheetml/2009/9/ac" r="13" s="14" customFormat="true" ht="14.25" customHeight="true" x14ac:dyDescent="0.2">
      <c r="A13" s="388" t="str">
        <f ca="true">IF(ISBLANK('Data Summary'!A15),"",'Data Summary'!A15)</f>
        <v>PAN_2019_LLECE</v>
      </c>
      <c r="B13" s="123" t="s">
        <v>55</v>
      </c>
      <c r="C13" s="5">
        <v>0</v>
      </c>
      <c r="D13" s="45"/>
      <c r="E13" s="45"/>
      <c r="F13" s="45"/>
      <c r="G13" s="45"/>
      <c r="H13" s="45"/>
      <c r="I13" s="66"/>
      <c r="J13" s="11"/>
      <c r="K13" s="11"/>
      <c r="L13" s="123" t="s">
        <v>55</v>
      </c>
      <c r="M13" s="5">
        <v>0</v>
      </c>
      <c r="N13" s="45"/>
      <c r="O13" s="45"/>
      <c r="P13" s="45"/>
      <c r="Q13" s="45"/>
      <c r="R13" s="45"/>
      <c r="S13" s="66"/>
      <c r="T13" s="11"/>
      <c r="U13" s="11"/>
      <c r="V13" s="123" t="s">
        <v>55</v>
      </c>
      <c r="W13" s="5">
        <v>0</v>
      </c>
      <c r="X13" s="45"/>
      <c r="Y13" s="45"/>
      <c r="Z13" s="45"/>
      <c r="AA13" s="45"/>
      <c r="AB13" s="45"/>
      <c r="AC13" s="66"/>
      <c r="AD13" s="11"/>
      <c r="AE13" s="11"/>
      <c r="AF13" s="123" t="s">
        <v>55</v>
      </c>
      <c r="AG13" s="5">
        <v>0</v>
      </c>
      <c r="AH13" s="45"/>
      <c r="AI13" s="45"/>
      <c r="AJ13" s="45"/>
      <c r="AK13" s="45"/>
      <c r="AL13" s="45"/>
      <c r="AM13" s="66"/>
      <c r="AN13" s="11"/>
      <c r="AO13" s="11"/>
      <c r="AP13" s="123" t="s">
        <v>55</v>
      </c>
      <c r="AQ13" s="5">
        <v>0</v>
      </c>
      <c r="AR13" s="45"/>
      <c r="AS13" s="45"/>
      <c r="AT13" s="45"/>
      <c r="AU13" s="45"/>
      <c r="AV13" s="45"/>
      <c r="AW13" s="66"/>
      <c r="AX13" s="11"/>
      <c r="AY13" s="11"/>
      <c r="AZ13" s="123" t="s">
        <v>55</v>
      </c>
      <c r="BA13" s="5">
        <v>0</v>
      </c>
      <c r="BB13" s="45"/>
      <c r="BC13" s="45"/>
      <c r="BD13" s="45"/>
      <c r="BE13" s="45"/>
      <c r="BF13" s="45"/>
      <c r="BG13" s="66"/>
      <c r="BH13" s="11"/>
      <c r="BI13" s="11"/>
      <c r="BJ13" s="123" t="s">
        <v>55</v>
      </c>
      <c r="BK13" s="5">
        <v>0</v>
      </c>
      <c r="BL13" s="45"/>
      <c r="BM13" s="45"/>
      <c r="BN13" s="45"/>
      <c r="BO13" s="45"/>
      <c r="BP13" s="45"/>
      <c r="BQ13" s="66"/>
      <c r="BR13" s="11"/>
      <c r="BS13" s="11"/>
      <c r="BT13" s="123" t="s">
        <v>55</v>
      </c>
      <c r="BU13" s="5">
        <v>0</v>
      </c>
      <c r="BV13" s="45"/>
      <c r="BW13" s="45"/>
      <c r="BX13" s="45"/>
      <c r="BY13" s="45"/>
      <c r="BZ13" s="45"/>
      <c r="CA13" s="66"/>
      <c r="CB13" s="11"/>
      <c r="CC13" s="11"/>
      <c r="CD13" s="123" t="s">
        <v>55</v>
      </c>
      <c r="CE13" s="5">
        <v>0</v>
      </c>
      <c r="CF13" s="45"/>
      <c r="CG13" s="45"/>
      <c r="CH13" s="45"/>
      <c r="CI13" s="45"/>
      <c r="CJ13" s="45"/>
      <c r="CK13" s="66"/>
      <c r="CL13" s="11"/>
      <c r="CM13" s="11"/>
      <c r="CN13" s="123" t="s">
        <v>55</v>
      </c>
      <c r="CO13" s="5">
        <v>0</v>
      </c>
      <c r="CP13" s="45"/>
      <c r="CQ13" s="45"/>
      <c r="CR13" s="45"/>
      <c r="CS13" s="45"/>
      <c r="CT13" s="45"/>
      <c r="CU13" s="66"/>
      <c r="CV13" s="11"/>
      <c r="CW13" s="11"/>
      <c r="CX13" s="123" t="s">
        <v>55</v>
      </c>
      <c r="CY13" s="5">
        <v>0</v>
      </c>
      <c r="CZ13" s="45"/>
      <c r="DA13" s="45"/>
      <c r="DB13" s="45"/>
      <c r="DC13" s="45"/>
      <c r="DD13" s="45"/>
      <c r="DE13" s="66"/>
      <c r="DF13" s="11"/>
      <c r="DG13" s="11"/>
      <c r="DH13" s="123" t="s">
        <v>55</v>
      </c>
      <c r="DI13" s="5">
        <v>0</v>
      </c>
      <c r="DJ13" s="45">
        <v>10.998020921685043</v>
      </c>
      <c r="DK13" s="45"/>
      <c r="DL13" s="45"/>
      <c r="DM13" s="45"/>
      <c r="DN13" s="45"/>
      <c r="DO13" s="66"/>
      <c r="DP13" s="11"/>
      <c r="DQ13" s="11"/>
      <c r="DR13" s="123" t="s">
        <v>55</v>
      </c>
      <c r="DS13" s="5">
        <v>0</v>
      </c>
      <c r="DT13" s="45"/>
      <c r="DU13" s="45"/>
      <c r="DV13" s="45"/>
      <c r="DW13" s="45"/>
      <c r="DX13" s="45"/>
      <c r="DY13" s="66"/>
      <c r="DZ13" s="11"/>
      <c r="EA13" s="11"/>
      <c r="EB13" s="123" t="s">
        <v>55</v>
      </c>
      <c r="EC13" s="5">
        <v>0</v>
      </c>
      <c r="ED13" s="7">
        <v>0.60571098932794931</v>
      </c>
      <c r="EE13" s="45"/>
      <c r="EF13" s="45"/>
      <c r="EG13" s="45"/>
      <c r="EH13" s="45"/>
      <c r="EI13" s="66"/>
      <c r="EJ13" s="11"/>
      <c r="EK13" s="11"/>
      <c r="EL13" s="123" t="s">
        <v>55</v>
      </c>
      <c r="EM13" s="5">
        <v>0</v>
      </c>
      <c r="EN13" s="45"/>
      <c r="EO13" s="45"/>
      <c r="EP13" s="45"/>
      <c r="EQ13" s="45"/>
      <c r="ER13" s="45"/>
      <c r="ES13" s="66"/>
      <c r="ET13" s="11"/>
      <c r="EU13" s="11"/>
      <c r="EV13" s="123" t="s">
        <v>55</v>
      </c>
      <c r="EW13" s="5">
        <v>0</v>
      </c>
      <c r="EX13" s="45">
        <v>1.3746709564200059</v>
      </c>
      <c r="EY13" s="45"/>
      <c r="EZ13" s="45"/>
      <c r="FA13" s="45"/>
      <c r="FB13" s="45"/>
      <c r="FC13" s="66"/>
      <c r="FD13" s="11"/>
      <c r="FE13" s="11"/>
      <c r="FF13" s="123" t="s">
        <v>55</v>
      </c>
      <c r="FG13" s="5">
        <v>0</v>
      </c>
      <c r="FH13" s="45">
        <v>16</v>
      </c>
      <c r="FI13" s="45"/>
      <c r="FJ13" s="45"/>
      <c r="FK13" s="45"/>
      <c r="FL13" s="45"/>
      <c r="FM13" s="66"/>
      <c r="FN13" s="11"/>
      <c r="FO13" s="11"/>
      <c r="FP13" s="123" t="s">
        <v>55</v>
      </c>
      <c r="FQ13" s="5">
        <v>0</v>
      </c>
      <c r="FR13" s="45">
        <v>0.89686098654708524</v>
      </c>
      <c r="FS13" s="45"/>
      <c r="FT13" s="45"/>
      <c r="FU13" s="45"/>
      <c r="FV13" s="45"/>
      <c r="FW13" s="66"/>
      <c r="FX13" s="11"/>
      <c r="FY13" s="11"/>
      <c r="FZ13" s="123" t="s">
        <v>55</v>
      </c>
      <c r="GA13" s="5">
        <v>0</v>
      </c>
      <c r="GB13" s="45">
        <v>0.71530758226037194</v>
      </c>
      <c r="GC13" s="45"/>
      <c r="GD13" s="45"/>
      <c r="GE13" s="45"/>
      <c r="GF13" s="45"/>
      <c r="GG13" s="66"/>
      <c r="GH13" s="11"/>
      <c r="GI13" s="11"/>
      <c r="GJ13" s="133"/>
      <c r="GT13" s="133"/>
      <c r="HD13" s="133"/>
      <c r="HN13" s="133"/>
      <c r="HX13" s="133"/>
    </row>
    <row xmlns:x14ac="http://schemas.microsoft.com/office/spreadsheetml/2009/9/ac" r="14" x14ac:dyDescent="0.25">
      <c r="A14" s="388" t="str">
        <f ca="true">IF(ISBLANK('Data Summary'!A16),"",'Data Summary'!A16)</f>
        <v>PAN_2019_UIS</v>
      </c>
      <c r="B14" s="124" t="s">
        <v>105</v>
      </c>
      <c r="C14" s="22">
        <v>0</v>
      </c>
      <c r="D14" s="45"/>
      <c r="E14" s="45"/>
      <c r="F14" s="45"/>
      <c r="G14" s="45"/>
      <c r="H14" s="45"/>
      <c r="I14" s="66"/>
      <c r="J14" s="11"/>
      <c r="K14" s="11"/>
      <c r="L14" s="124" t="s">
        <v>105</v>
      </c>
      <c r="M14" s="22">
        <v>0</v>
      </c>
      <c r="N14" s="45"/>
      <c r="O14" s="45"/>
      <c r="P14" s="45"/>
      <c r="Q14" s="45"/>
      <c r="R14" s="45"/>
      <c r="S14" s="66"/>
      <c r="T14" s="11"/>
      <c r="U14" s="11"/>
      <c r="V14" s="124" t="s">
        <v>105</v>
      </c>
      <c r="W14" s="22">
        <v>0</v>
      </c>
      <c r="X14" s="45"/>
      <c r="Y14" s="45"/>
      <c r="Z14" s="45"/>
      <c r="AA14" s="45"/>
      <c r="AB14" s="45"/>
      <c r="AC14" s="66"/>
      <c r="AD14" s="11"/>
      <c r="AE14" s="11"/>
      <c r="AF14" s="124" t="s">
        <v>105</v>
      </c>
      <c r="AG14" s="22">
        <v>0</v>
      </c>
      <c r="AH14" s="45"/>
      <c r="AI14" s="45"/>
      <c r="AJ14" s="45"/>
      <c r="AK14" s="45"/>
      <c r="AL14" s="45"/>
      <c r="AM14" s="66"/>
      <c r="AN14" s="11"/>
      <c r="AO14" s="11"/>
      <c r="AP14" s="124" t="s">
        <v>105</v>
      </c>
      <c r="AQ14" s="22">
        <v>0</v>
      </c>
      <c r="AR14" s="45"/>
      <c r="AS14" s="45"/>
      <c r="AT14" s="45"/>
      <c r="AU14" s="45"/>
      <c r="AV14" s="45"/>
      <c r="AW14" s="66"/>
      <c r="AX14" s="11"/>
      <c r="AY14" s="11"/>
      <c r="AZ14" s="124" t="s">
        <v>105</v>
      </c>
      <c r="BA14" s="22">
        <v>0</v>
      </c>
      <c r="BB14" s="45"/>
      <c r="BC14" s="45"/>
      <c r="BD14" s="45"/>
      <c r="BE14" s="45"/>
      <c r="BF14" s="45"/>
      <c r="BG14" s="66"/>
      <c r="BH14" s="11"/>
      <c r="BI14" s="11"/>
      <c r="BJ14" s="124" t="s">
        <v>105</v>
      </c>
      <c r="BK14" s="22">
        <v>0</v>
      </c>
      <c r="BL14" s="45"/>
      <c r="BM14" s="45"/>
      <c r="BN14" s="45"/>
      <c r="BO14" s="45"/>
      <c r="BP14" s="45"/>
      <c r="BQ14" s="66"/>
      <c r="BR14" s="11"/>
      <c r="BS14" s="11"/>
      <c r="BT14" s="124" t="s">
        <v>105</v>
      </c>
      <c r="BU14" s="22">
        <v>0</v>
      </c>
      <c r="BV14" s="45"/>
      <c r="BW14" s="45"/>
      <c r="BX14" s="45"/>
      <c r="BY14" s="45"/>
      <c r="BZ14" s="45"/>
      <c r="CA14" s="66"/>
      <c r="CB14" s="11"/>
      <c r="CC14" s="11"/>
      <c r="CD14" s="124" t="s">
        <v>105</v>
      </c>
      <c r="CE14" s="22">
        <v>0</v>
      </c>
      <c r="CF14" s="45"/>
      <c r="CG14" s="45"/>
      <c r="CH14" s="45"/>
      <c r="CI14" s="45"/>
      <c r="CJ14" s="45"/>
      <c r="CK14" s="66"/>
      <c r="CL14" s="11"/>
      <c r="CM14" s="11"/>
      <c r="CN14" s="124" t="s">
        <v>105</v>
      </c>
      <c r="CO14" s="22">
        <v>0</v>
      </c>
      <c r="CP14" s="45"/>
      <c r="CQ14" s="45"/>
      <c r="CR14" s="45"/>
      <c r="CS14" s="45"/>
      <c r="CT14" s="45"/>
      <c r="CU14" s="66"/>
      <c r="CV14" s="11"/>
      <c r="CW14" s="11"/>
      <c r="CX14" s="124" t="s">
        <v>105</v>
      </c>
      <c r="CY14" s="22">
        <v>0</v>
      </c>
      <c r="CZ14" s="45"/>
      <c r="DA14" s="45"/>
      <c r="DB14" s="45"/>
      <c r="DC14" s="45"/>
      <c r="DD14" s="45"/>
      <c r="DE14" s="66"/>
      <c r="DF14" s="11"/>
      <c r="DG14" s="11"/>
      <c r="DH14" s="124" t="s">
        <v>105</v>
      </c>
      <c r="DI14" s="22">
        <v>0</v>
      </c>
      <c r="DJ14" s="45"/>
      <c r="DK14" s="45"/>
      <c r="DL14" s="45"/>
      <c r="DM14" s="45"/>
      <c r="DN14" s="45"/>
      <c r="DO14" s="66"/>
      <c r="DP14" s="11"/>
      <c r="DQ14" s="11"/>
      <c r="DR14" s="124" t="s">
        <v>105</v>
      </c>
      <c r="DS14" s="22">
        <v>0</v>
      </c>
      <c r="DT14" s="45"/>
      <c r="DU14" s="45"/>
      <c r="DV14" s="45"/>
      <c r="DW14" s="45"/>
      <c r="DX14" s="45"/>
      <c r="DY14" s="66"/>
      <c r="DZ14" s="11"/>
      <c r="EA14" s="11"/>
      <c r="EB14" s="124" t="s">
        <v>105</v>
      </c>
      <c r="EC14" s="22">
        <v>0</v>
      </c>
      <c r="ED14" s="45">
        <v>40.784539948081914</v>
      </c>
      <c r="EE14" s="45"/>
      <c r="EF14" s="45"/>
      <c r="EG14" s="45"/>
      <c r="EH14" s="45"/>
      <c r="EI14" s="66"/>
      <c r="EJ14" s="11"/>
      <c r="EK14" s="11"/>
      <c r="EL14" s="124" t="s">
        <v>105</v>
      </c>
      <c r="EM14" s="22">
        <v>0</v>
      </c>
      <c r="EN14" s="45"/>
      <c r="EO14" s="45"/>
      <c r="EP14" s="45"/>
      <c r="EQ14" s="45"/>
      <c r="ER14" s="45"/>
      <c r="ES14" s="66"/>
      <c r="ET14" s="11"/>
      <c r="EU14" s="11"/>
      <c r="EV14" s="124" t="s">
        <v>105</v>
      </c>
      <c r="EW14" s="22">
        <v>0</v>
      </c>
      <c r="EX14" s="45">
        <v>6.522374963439602</v>
      </c>
      <c r="EY14" s="45"/>
      <c r="EZ14" s="45"/>
      <c r="FA14" s="45"/>
      <c r="FB14" s="45"/>
      <c r="FC14" s="66"/>
      <c r="FD14" s="11"/>
      <c r="FE14" s="11"/>
      <c r="FF14" s="124" t="s">
        <v>105</v>
      </c>
      <c r="FG14" s="22">
        <v>0</v>
      </c>
      <c r="FH14" s="45"/>
      <c r="FI14" s="45"/>
      <c r="FJ14" s="45"/>
      <c r="FK14" s="45"/>
      <c r="FL14" s="45"/>
      <c r="FM14" s="66"/>
      <c r="FN14" s="11"/>
      <c r="FO14" s="11"/>
      <c r="FP14" s="124" t="s">
        <v>105</v>
      </c>
      <c r="FQ14" s="22">
        <v>0</v>
      </c>
      <c r="FR14" s="45">
        <v>4.7365470852017939</v>
      </c>
      <c r="FS14" s="45"/>
      <c r="FT14" s="45"/>
      <c r="FU14" s="45"/>
      <c r="FV14" s="45"/>
      <c r="FW14" s="66"/>
      <c r="FX14" s="11"/>
      <c r="FY14" s="11"/>
      <c r="FZ14" s="124" t="s">
        <v>105</v>
      </c>
      <c r="GA14" s="22">
        <v>0</v>
      </c>
      <c r="GB14" s="45">
        <v>5.2360515021459229</v>
      </c>
      <c r="GC14" s="45"/>
      <c r="GD14" s="45"/>
      <c r="GE14" s="45"/>
      <c r="GF14" s="45"/>
      <c r="GG14" s="66"/>
      <c r="GH14" s="11"/>
      <c r="GI14" s="11"/>
    </row>
    <row xmlns:x14ac="http://schemas.microsoft.com/office/spreadsheetml/2009/9/ac" r="15" s="2" customFormat="true" x14ac:dyDescent="0.25">
      <c r="A15" s="388" t="str">
        <f ca="true">IF(ISBLANK('Data Summary'!A17),"",'Data Summary'!A17)</f>
        <v>PAN_2019_EMIS</v>
      </c>
      <c r="B15" s="124" t="s">
        <v>163</v>
      </c>
      <c r="C15" s="6">
        <v>1</v>
      </c>
      <c r="D15" s="45">
        <f>H15</f>
        <v>72.8</v>
      </c>
      <c r="E15" s="7">
        <v>98.4</v>
      </c>
      <c r="F15" s="7">
        <v>47.5</v>
      </c>
      <c r="G15" s="7"/>
      <c r="H15" s="45">
        <f>91/125*100</f>
        <v>72.8</v>
      </c>
      <c r="I15" s="66"/>
      <c r="J15" s="11"/>
      <c r="K15" s="11"/>
      <c r="L15" s="124" t="s">
        <v>253</v>
      </c>
      <c r="M15" s="6">
        <v>1</v>
      </c>
      <c r="N15" s="45"/>
      <c r="O15" s="7"/>
      <c r="P15" s="7">
        <v>10.256399999999999</v>
      </c>
      <c r="Q15" s="7"/>
      <c r="R15" s="45"/>
      <c r="S15" s="66"/>
      <c r="T15" s="11"/>
      <c r="U15" s="11"/>
      <c r="V15" s="124" t="s">
        <v>163</v>
      </c>
      <c r="W15" s="6">
        <v>1</v>
      </c>
      <c r="X15" s="45">
        <f>AB15</f>
        <v>78.612716763005778</v>
      </c>
      <c r="Y15" s="7">
        <f>135/135*100</f>
        <v>100</v>
      </c>
      <c r="Z15" s="7">
        <f>137/211*100</f>
        <v>64.928909952606645</v>
      </c>
      <c r="AA15" s="7"/>
      <c r="AB15" s="45">
        <f>272/346*100</f>
        <v>78.612716763005778</v>
      </c>
      <c r="AC15" s="66"/>
      <c r="AD15" s="11"/>
      <c r="AE15" s="11"/>
      <c r="AF15" s="124" t="s">
        <v>253</v>
      </c>
      <c r="AG15" s="6">
        <v>1</v>
      </c>
      <c r="AH15" s="45"/>
      <c r="AI15" s="7"/>
      <c r="AJ15" s="7">
        <v>52.7027</v>
      </c>
      <c r="AK15" s="7"/>
      <c r="AL15" s="45"/>
      <c r="AM15" s="66"/>
      <c r="AN15" s="11"/>
      <c r="AO15" s="11"/>
      <c r="AP15" s="124"/>
      <c r="AQ15" s="6"/>
      <c r="AR15" s="45"/>
      <c r="AS15" s="7"/>
      <c r="AT15" s="7"/>
      <c r="AU15" s="7"/>
      <c r="AV15" s="45"/>
      <c r="AW15" s="66"/>
      <c r="AX15" s="11"/>
      <c r="AY15" s="11"/>
      <c r="AZ15" s="124" t="s">
        <v>253</v>
      </c>
      <c r="BA15" s="6">
        <v>1</v>
      </c>
      <c r="BB15" s="45"/>
      <c r="BC15" s="7"/>
      <c r="BD15" s="7">
        <v>92.537300000000002</v>
      </c>
      <c r="BE15" s="7"/>
      <c r="BF15" s="45"/>
      <c r="BG15" s="66"/>
      <c r="BH15" s="11"/>
      <c r="BI15" s="11"/>
      <c r="BJ15" s="124"/>
      <c r="BK15" s="6"/>
      <c r="BL15" s="45"/>
      <c r="BM15" s="7"/>
      <c r="BN15" s="7"/>
      <c r="BO15" s="7"/>
      <c r="BP15" s="45"/>
      <c r="BQ15" s="66"/>
      <c r="BR15" s="11"/>
      <c r="BS15" s="11"/>
      <c r="BT15" s="124" t="s">
        <v>253</v>
      </c>
      <c r="BU15" s="6">
        <v>1</v>
      </c>
      <c r="BV15" s="45"/>
      <c r="BW15" s="7"/>
      <c r="BX15" s="7">
        <v>76.923100000000005</v>
      </c>
      <c r="BY15" s="7"/>
      <c r="BZ15" s="45"/>
      <c r="CA15" s="66"/>
      <c r="CB15" s="11"/>
      <c r="CC15" s="11"/>
      <c r="CD15" s="124" t="s">
        <v>253</v>
      </c>
      <c r="CE15" s="6">
        <v>1</v>
      </c>
      <c r="CF15" s="45"/>
      <c r="CG15" s="7"/>
      <c r="CH15" s="7">
        <v>96.226399999999998</v>
      </c>
      <c r="CI15" s="7"/>
      <c r="CJ15" s="45"/>
      <c r="CK15" s="66"/>
      <c r="CL15" s="11"/>
      <c r="CM15" s="11"/>
      <c r="CN15" s="124" t="s">
        <v>279</v>
      </c>
      <c r="CO15" s="6">
        <v>1</v>
      </c>
      <c r="CP15" s="45">
        <v>75.303643724696357</v>
      </c>
      <c r="CQ15" s="7">
        <v>98.496240601503757</v>
      </c>
      <c r="CR15" s="7">
        <v>48.245614035087719</v>
      </c>
      <c r="CS15" s="7"/>
      <c r="CT15" s="45">
        <v>75.303643724696357</v>
      </c>
      <c r="CU15" s="66">
        <v>78.787878787878782</v>
      </c>
      <c r="CV15" s="11"/>
      <c r="CW15" s="11"/>
      <c r="CX15" s="124"/>
      <c r="CY15" s="6"/>
      <c r="CZ15" s="45"/>
      <c r="DA15" s="7"/>
      <c r="DB15" s="7"/>
      <c r="DC15" s="7"/>
      <c r="DD15" s="45"/>
      <c r="DE15" s="66"/>
      <c r="DF15" s="11"/>
      <c r="DG15" s="11"/>
      <c r="DH15" s="124" t="s">
        <v>279</v>
      </c>
      <c r="DI15" s="6">
        <v>1</v>
      </c>
      <c r="DJ15" s="45">
        <v>29.403449250777498</v>
      </c>
      <c r="DK15" s="7"/>
      <c r="DL15" s="7"/>
      <c r="DM15" s="7"/>
      <c r="DN15" s="45"/>
      <c r="DO15" s="66"/>
      <c r="DP15" s="11"/>
      <c r="DQ15" s="11"/>
      <c r="DR15" s="124"/>
      <c r="DS15" s="6"/>
      <c r="DT15" s="45"/>
      <c r="DU15" s="7"/>
      <c r="DV15" s="7"/>
      <c r="DW15" s="7"/>
      <c r="DX15" s="45"/>
      <c r="DY15" s="66"/>
      <c r="DZ15" s="11"/>
      <c r="EA15" s="11"/>
      <c r="EB15" s="124" t="s">
        <v>313</v>
      </c>
      <c r="EC15" s="6">
        <v>1</v>
      </c>
      <c r="ED15" s="45">
        <v>17.796365734064032</v>
      </c>
      <c r="EE15" s="7"/>
      <c r="EF15" s="7"/>
      <c r="EG15" s="7"/>
      <c r="EH15" s="45"/>
      <c r="EI15" s="66"/>
      <c r="EJ15" s="11"/>
      <c r="EK15" s="11"/>
      <c r="EL15" s="124"/>
      <c r="EM15" s="6"/>
      <c r="EN15" s="45"/>
      <c r="EO15" s="7"/>
      <c r="EP15" s="7"/>
      <c r="EQ15" s="7"/>
      <c r="ER15" s="45"/>
      <c r="ES15" s="66"/>
      <c r="ET15" s="11"/>
      <c r="EU15" s="11"/>
      <c r="EV15" s="124" t="s">
        <v>313</v>
      </c>
      <c r="EW15" s="6">
        <v>1</v>
      </c>
      <c r="EX15" s="45">
        <v>27.873647265282248</v>
      </c>
      <c r="EY15" s="7"/>
      <c r="EZ15" s="7"/>
      <c r="FA15" s="7"/>
      <c r="FB15" s="45"/>
      <c r="FC15" s="66"/>
      <c r="FD15" s="11"/>
      <c r="FE15" s="11"/>
      <c r="FF15" s="124" t="s">
        <v>289</v>
      </c>
      <c r="FG15" s="6">
        <v>1</v>
      </c>
      <c r="FH15" s="45">
        <v>30.69060773480663</v>
      </c>
      <c r="FI15" s="7"/>
      <c r="FJ15" s="7"/>
      <c r="FK15" s="7"/>
      <c r="FL15" s="45"/>
      <c r="FM15" s="66"/>
      <c r="FN15" s="11"/>
      <c r="FO15" s="11"/>
      <c r="FP15" s="124" t="s">
        <v>313</v>
      </c>
      <c r="FQ15" s="6">
        <v>1</v>
      </c>
      <c r="FR15" s="45">
        <v>29.932735426008968</v>
      </c>
      <c r="FS15" s="7"/>
      <c r="FT15" s="7"/>
      <c r="FU15" s="7"/>
      <c r="FV15" s="45"/>
      <c r="FW15" s="66"/>
      <c r="FX15" s="11"/>
      <c r="FY15" s="11"/>
      <c r="FZ15" s="124" t="s">
        <v>313</v>
      </c>
      <c r="GA15" s="6">
        <v>1</v>
      </c>
      <c r="GB15" s="45">
        <v>28.526466380543635</v>
      </c>
      <c r="GC15" s="7"/>
      <c r="GD15" s="7"/>
      <c r="GE15" s="7"/>
      <c r="GF15" s="45"/>
      <c r="GG15" s="66"/>
      <c r="GH15" s="11"/>
      <c r="GI15" s="11"/>
      <c r="GJ15" s="134"/>
      <c r="GT15" s="134"/>
      <c r="HD15" s="134"/>
      <c r="HN15" s="134"/>
      <c r="HX15" s="134"/>
    </row>
    <row xmlns:x14ac="http://schemas.microsoft.com/office/spreadsheetml/2009/9/ac" r="16" s="2" customFormat="true" x14ac:dyDescent="0.25">
      <c r="A16" s="388" t="str">
        <f ca="true">IF(ISBLANK('Data Summary'!A18),"",'Data Summary'!A18)</f>
        <v>PAN_2020_UIS</v>
      </c>
      <c r="B16" s="125"/>
      <c r="C16" s="108"/>
      <c r="D16" s="45"/>
      <c r="E16" s="7"/>
      <c r="F16" s="7"/>
      <c r="G16" s="7"/>
      <c r="H16" s="45"/>
      <c r="I16" s="66"/>
      <c r="J16" s="11"/>
      <c r="K16" s="11"/>
      <c r="L16" s="124"/>
      <c r="M16" s="13"/>
      <c r="N16" s="45"/>
      <c r="O16" s="7"/>
      <c r="P16" s="7"/>
      <c r="Q16" s="7"/>
      <c r="R16" s="45"/>
      <c r="S16" s="66"/>
      <c r="T16" s="11"/>
      <c r="U16" s="11"/>
      <c r="V16" s="124"/>
      <c r="W16" s="13"/>
      <c r="X16" s="45"/>
      <c r="Y16" s="7"/>
      <c r="Z16" s="7"/>
      <c r="AA16" s="7"/>
      <c r="AB16" s="45"/>
      <c r="AC16" s="66"/>
      <c r="AD16" s="11"/>
      <c r="AE16" s="11"/>
      <c r="AF16" s="124"/>
      <c r="AG16" s="13"/>
      <c r="AH16" s="45"/>
      <c r="AI16" s="7"/>
      <c r="AJ16" s="7"/>
      <c r="AK16" s="7"/>
      <c r="AL16" s="45"/>
      <c r="AM16" s="66"/>
      <c r="AN16" s="11"/>
      <c r="AO16" s="11"/>
      <c r="AP16" s="124"/>
      <c r="AQ16" s="13"/>
      <c r="AR16" s="45"/>
      <c r="AS16" s="7"/>
      <c r="AT16" s="7"/>
      <c r="AU16" s="7"/>
      <c r="AV16" s="45"/>
      <c r="AW16" s="66"/>
      <c r="AX16" s="11"/>
      <c r="AY16" s="11"/>
      <c r="AZ16" s="124"/>
      <c r="BA16" s="13"/>
      <c r="BB16" s="45"/>
      <c r="BC16" s="7"/>
      <c r="BD16" s="7"/>
      <c r="BE16" s="7"/>
      <c r="BF16" s="45"/>
      <c r="BG16" s="66"/>
      <c r="BH16" s="11"/>
      <c r="BI16" s="11"/>
      <c r="BJ16" s="124"/>
      <c r="BK16" s="13"/>
      <c r="BL16" s="45"/>
      <c r="BM16" s="7"/>
      <c r="BN16" s="7"/>
      <c r="BO16" s="7"/>
      <c r="BP16" s="45"/>
      <c r="BQ16" s="66"/>
      <c r="BR16" s="11"/>
      <c r="BS16" s="11"/>
      <c r="BT16" s="124"/>
      <c r="BU16" s="13"/>
      <c r="BV16" s="45"/>
      <c r="BW16" s="7"/>
      <c r="BX16" s="7"/>
      <c r="BY16" s="7"/>
      <c r="BZ16" s="45"/>
      <c r="CA16" s="66"/>
      <c r="CB16" s="11"/>
      <c r="CC16" s="11"/>
      <c r="CD16" s="124"/>
      <c r="CE16" s="13"/>
      <c r="CF16" s="45"/>
      <c r="CG16" s="7"/>
      <c r="CH16" s="7"/>
      <c r="CI16" s="7"/>
      <c r="CJ16" s="45"/>
      <c r="CK16" s="66"/>
      <c r="CL16" s="11"/>
      <c r="CM16" s="11"/>
      <c r="CN16" s="124"/>
      <c r="CO16" s="13"/>
      <c r="CP16" s="45"/>
      <c r="CQ16" s="7"/>
      <c r="CR16" s="7"/>
      <c r="CS16" s="7"/>
      <c r="CT16" s="45"/>
      <c r="CU16" s="66"/>
      <c r="CV16" s="11"/>
      <c r="CW16" s="11"/>
      <c r="CX16" s="124"/>
      <c r="CY16" s="13"/>
      <c r="CZ16" s="45"/>
      <c r="DA16" s="7"/>
      <c r="DB16" s="7"/>
      <c r="DC16" s="7"/>
      <c r="DD16" s="45"/>
      <c r="DE16" s="66"/>
      <c r="DF16" s="11"/>
      <c r="DG16" s="11"/>
      <c r="DH16" s="124" t="s">
        <v>290</v>
      </c>
      <c r="DI16" s="13">
        <v>1</v>
      </c>
      <c r="DJ16" s="45">
        <v>45.858071812270282</v>
      </c>
      <c r="DK16" s="7"/>
      <c r="DL16" s="7"/>
      <c r="DM16" s="7"/>
      <c r="DN16" s="45"/>
      <c r="DO16" s="66"/>
      <c r="DP16" s="11"/>
      <c r="DQ16" s="11"/>
      <c r="DR16" s="124"/>
      <c r="DS16" s="13"/>
      <c r="DT16" s="45"/>
      <c r="DU16" s="7"/>
      <c r="DV16" s="7"/>
      <c r="DW16" s="7"/>
      <c r="DX16" s="45"/>
      <c r="DY16" s="66"/>
      <c r="DZ16" s="11"/>
      <c r="EA16" s="11"/>
      <c r="EB16" s="124" t="s">
        <v>314</v>
      </c>
      <c r="EC16" s="13">
        <v>1</v>
      </c>
      <c r="ED16" s="45">
        <v>29.27603115085088</v>
      </c>
      <c r="EE16" s="7"/>
      <c r="EF16" s="7"/>
      <c r="EG16" s="7"/>
      <c r="EH16" s="45"/>
      <c r="EI16" s="66"/>
      <c r="EJ16" s="11"/>
      <c r="EK16" s="11"/>
      <c r="EL16" s="124"/>
      <c r="EM16" s="13"/>
      <c r="EN16" s="45"/>
      <c r="EO16" s="7"/>
      <c r="EP16" s="7"/>
      <c r="EQ16" s="7"/>
      <c r="ER16" s="45"/>
      <c r="ES16" s="66"/>
      <c r="ET16" s="11"/>
      <c r="EU16" s="11"/>
      <c r="EV16" s="124" t="s">
        <v>314</v>
      </c>
      <c r="EW16" s="13">
        <v>1</v>
      </c>
      <c r="EX16" s="45">
        <v>46.066101199181048</v>
      </c>
      <c r="EY16" s="7"/>
      <c r="EZ16" s="7"/>
      <c r="FA16" s="7"/>
      <c r="FB16" s="45"/>
      <c r="FC16" s="66"/>
      <c r="FD16" s="11"/>
      <c r="FE16" s="11"/>
      <c r="FF16" s="124" t="s">
        <v>290</v>
      </c>
      <c r="FG16" s="13">
        <v>1</v>
      </c>
      <c r="FH16" s="45">
        <v>44.060773480662988</v>
      </c>
      <c r="FI16" s="7"/>
      <c r="FJ16" s="7"/>
      <c r="FK16" s="7"/>
      <c r="FL16" s="45"/>
      <c r="FM16" s="66"/>
      <c r="FN16" s="11"/>
      <c r="FO16" s="11"/>
      <c r="FP16" s="124" t="s">
        <v>314</v>
      </c>
      <c r="FQ16" s="13">
        <v>1</v>
      </c>
      <c r="FR16" s="45">
        <v>44.366591928251118</v>
      </c>
      <c r="FS16" s="7"/>
      <c r="FT16" s="7"/>
      <c r="FU16" s="7"/>
      <c r="FV16" s="45"/>
      <c r="FW16" s="66"/>
      <c r="FX16" s="11"/>
      <c r="FY16" s="11"/>
      <c r="FZ16" s="124" t="s">
        <v>314</v>
      </c>
      <c r="GA16" s="13">
        <v>1</v>
      </c>
      <c r="GB16" s="45">
        <v>45.751072961373389</v>
      </c>
      <c r="GC16" s="7"/>
      <c r="GD16" s="7"/>
      <c r="GE16" s="7"/>
      <c r="GF16" s="45"/>
      <c r="GG16" s="66"/>
      <c r="GH16" s="11"/>
      <c r="GI16" s="11"/>
      <c r="GJ16" s="134"/>
      <c r="GT16" s="134"/>
      <c r="HD16" s="134"/>
      <c r="HN16" s="134"/>
      <c r="HX16" s="134"/>
    </row>
    <row xmlns:x14ac="http://schemas.microsoft.com/office/spreadsheetml/2009/9/ac" r="17" s="2" customFormat="true" x14ac:dyDescent="0.25">
      <c r="A17" s="388" t="str">
        <f ca="true">IF(ISBLANK('Data Summary'!A19),"",'Data Summary'!A19)</f>
        <v>PAN_2020_EMIS</v>
      </c>
      <c r="B17" s="125"/>
      <c r="C17" s="108"/>
      <c r="D17" s="45"/>
      <c r="E17" s="7"/>
      <c r="F17" s="7"/>
      <c r="G17" s="7"/>
      <c r="H17" s="45"/>
      <c r="I17" s="26"/>
      <c r="J17" s="11"/>
      <c r="K17" s="11"/>
      <c r="L17" s="124"/>
      <c r="M17" s="13"/>
      <c r="N17" s="45"/>
      <c r="O17" s="7"/>
      <c r="P17" s="7"/>
      <c r="Q17" s="7"/>
      <c r="R17" s="7"/>
      <c r="S17" s="26"/>
      <c r="T17" s="11"/>
      <c r="U17" s="11"/>
      <c r="V17" s="124"/>
      <c r="W17" s="13"/>
      <c r="X17" s="45"/>
      <c r="Y17" s="7"/>
      <c r="Z17" s="7"/>
      <c r="AA17" s="7"/>
      <c r="AB17" s="7"/>
      <c r="AC17" s="26"/>
      <c r="AD17" s="11"/>
      <c r="AE17" s="11"/>
      <c r="AF17" s="124"/>
      <c r="AG17" s="13"/>
      <c r="AH17" s="45"/>
      <c r="AI17" s="7"/>
      <c r="AJ17" s="7"/>
      <c r="AK17" s="7"/>
      <c r="AL17" s="7"/>
      <c r="AM17" s="26"/>
      <c r="AN17" s="11"/>
      <c r="AO17" s="11"/>
      <c r="AP17" s="124"/>
      <c r="AQ17" s="13"/>
      <c r="AR17" s="45"/>
      <c r="AS17" s="7"/>
      <c r="AT17" s="7"/>
      <c r="AU17" s="7"/>
      <c r="AV17" s="7"/>
      <c r="AW17" s="26"/>
      <c r="AX17" s="11"/>
      <c r="AY17" s="11"/>
      <c r="AZ17" s="124"/>
      <c r="BA17" s="13"/>
      <c r="BB17" s="45"/>
      <c r="BC17" s="7"/>
      <c r="BD17" s="7"/>
      <c r="BE17" s="7"/>
      <c r="BF17" s="7"/>
      <c r="BG17" s="26"/>
      <c r="BH17" s="11"/>
      <c r="BI17" s="11"/>
      <c r="BJ17" s="124"/>
      <c r="BK17" s="13"/>
      <c r="BL17" s="45"/>
      <c r="BM17" s="7"/>
      <c r="BN17" s="7"/>
      <c r="BO17" s="7"/>
      <c r="BP17" s="7"/>
      <c r="BQ17" s="26"/>
      <c r="BR17" s="11"/>
      <c r="BS17" s="11"/>
      <c r="BT17" s="124"/>
      <c r="BU17" s="13"/>
      <c r="BV17" s="45"/>
      <c r="BW17" s="7"/>
      <c r="BX17" s="7"/>
      <c r="BY17" s="7"/>
      <c r="BZ17" s="7"/>
      <c r="CA17" s="26"/>
      <c r="CB17" s="11"/>
      <c r="CC17" s="11"/>
      <c r="CD17" s="124"/>
      <c r="CE17" s="13"/>
      <c r="CF17" s="45"/>
      <c r="CG17" s="7"/>
      <c r="CH17" s="7"/>
      <c r="CI17" s="7"/>
      <c r="CJ17" s="7"/>
      <c r="CK17" s="26"/>
      <c r="CL17" s="11"/>
      <c r="CM17" s="11"/>
      <c r="CN17" s="124"/>
      <c r="CO17" s="13"/>
      <c r="CP17" s="45"/>
      <c r="CQ17" s="7"/>
      <c r="CR17" s="7"/>
      <c r="CS17" s="7"/>
      <c r="CT17" s="7"/>
      <c r="CU17" s="26"/>
      <c r="CV17" s="11"/>
      <c r="CW17" s="11"/>
      <c r="CX17" s="124"/>
      <c r="CY17" s="13"/>
      <c r="CZ17" s="45"/>
      <c r="DA17" s="7"/>
      <c r="DB17" s="7"/>
      <c r="DC17" s="7"/>
      <c r="DD17" s="7"/>
      <c r="DE17" s="26"/>
      <c r="DF17" s="11"/>
      <c r="DG17" s="11"/>
      <c r="DH17" s="124" t="s">
        <v>302</v>
      </c>
      <c r="DI17" s="13">
        <v>1</v>
      </c>
      <c r="DJ17" s="45">
        <v>2.4031665253039298</v>
      </c>
      <c r="DK17" s="7"/>
      <c r="DL17" s="7"/>
      <c r="DM17" s="7"/>
      <c r="DN17" s="7"/>
      <c r="DO17" s="26"/>
      <c r="DP17" s="11"/>
      <c r="DQ17" s="11"/>
      <c r="DR17" s="124"/>
      <c r="DS17" s="13"/>
      <c r="DT17" s="45"/>
      <c r="DU17" s="7"/>
      <c r="DV17" s="7"/>
      <c r="DW17" s="7"/>
      <c r="DX17" s="7"/>
      <c r="DY17" s="26"/>
      <c r="DZ17" s="11"/>
      <c r="EA17" s="11"/>
      <c r="EB17" s="124" t="s">
        <v>315</v>
      </c>
      <c r="EC17" s="13">
        <v>1</v>
      </c>
      <c r="ED17" s="45">
        <v>2.1055667724257283</v>
      </c>
      <c r="EE17" s="7"/>
      <c r="EF17" s="7"/>
      <c r="EG17" s="7"/>
      <c r="EH17" s="7"/>
      <c r="EI17" s="26"/>
      <c r="EJ17" s="11"/>
      <c r="EK17" s="11"/>
      <c r="EL17" s="124"/>
      <c r="EM17" s="13"/>
      <c r="EN17" s="45"/>
      <c r="EO17" s="7"/>
      <c r="EP17" s="7"/>
      <c r="EQ17" s="7"/>
      <c r="ER17" s="7"/>
      <c r="ES17" s="26"/>
      <c r="ET17" s="11"/>
      <c r="EU17" s="11"/>
      <c r="EV17" s="124" t="s">
        <v>315</v>
      </c>
      <c r="EW17" s="13">
        <v>1</v>
      </c>
      <c r="EX17" s="45">
        <v>2.6615969581749046</v>
      </c>
      <c r="EY17" s="7"/>
      <c r="EZ17" s="7"/>
      <c r="FA17" s="7"/>
      <c r="FB17" s="7"/>
      <c r="FC17" s="26"/>
      <c r="FD17" s="11"/>
      <c r="FE17" s="11"/>
      <c r="FF17" s="124" t="s">
        <v>291</v>
      </c>
      <c r="FG17" s="13">
        <v>0.5</v>
      </c>
      <c r="FH17" s="45">
        <v>4.917127071823205</v>
      </c>
      <c r="FI17" s="7"/>
      <c r="FJ17" s="7"/>
      <c r="FK17" s="7"/>
      <c r="FL17" s="7"/>
      <c r="FM17" s="26"/>
      <c r="FN17" s="11"/>
      <c r="FO17" s="11"/>
      <c r="FP17" s="124" t="s">
        <v>315</v>
      </c>
      <c r="FQ17" s="13">
        <v>1</v>
      </c>
      <c r="FR17" s="45">
        <v>3.4192825112107625</v>
      </c>
      <c r="FS17" s="7"/>
      <c r="FT17" s="7"/>
      <c r="FU17" s="7"/>
      <c r="FV17" s="7"/>
      <c r="FW17" s="26"/>
      <c r="FX17" s="11"/>
      <c r="FY17" s="11"/>
      <c r="FZ17" s="124" t="s">
        <v>315</v>
      </c>
      <c r="GA17" s="13">
        <v>1</v>
      </c>
      <c r="GB17" s="45">
        <v>2.8898426323319026</v>
      </c>
      <c r="GC17" s="7"/>
      <c r="GD17" s="7"/>
      <c r="GE17" s="7"/>
      <c r="GF17" s="7"/>
      <c r="GG17" s="26"/>
      <c r="GH17" s="11"/>
      <c r="GI17" s="11"/>
      <c r="GJ17" s="134"/>
      <c r="GT17" s="134"/>
      <c r="HD17" s="134"/>
      <c r="HN17" s="134"/>
      <c r="HX17" s="134"/>
    </row>
    <row xmlns:x14ac="http://schemas.microsoft.com/office/spreadsheetml/2009/9/ac" r="18" s="2" customFormat="true" x14ac:dyDescent="0.25">
      <c r="A18" s="388" t="str">
        <f ca="true">IF(ISBLANK('Data Summary'!A20),"",'Data Summary'!A20)</f>
        <v>PAN_2021_UIS</v>
      </c>
      <c r="B18" s="124"/>
      <c r="C18" s="13"/>
      <c r="D18" s="45"/>
      <c r="E18" s="67"/>
      <c r="F18" s="67"/>
      <c r="G18" s="7"/>
      <c r="H18" s="45"/>
      <c r="I18" s="26"/>
      <c r="J18" s="11"/>
      <c r="K18" s="11"/>
      <c r="L18" s="124"/>
      <c r="M18" s="13"/>
      <c r="N18" s="45"/>
      <c r="O18" s="67"/>
      <c r="P18" s="67"/>
      <c r="Q18" s="7"/>
      <c r="R18" s="7"/>
      <c r="S18" s="26"/>
      <c r="T18" s="11"/>
      <c r="U18" s="11"/>
      <c r="V18" s="124"/>
      <c r="W18" s="13"/>
      <c r="X18" s="45"/>
      <c r="Y18" s="67"/>
      <c r="Z18" s="67"/>
      <c r="AA18" s="7"/>
      <c r="AB18" s="7"/>
      <c r="AC18" s="26"/>
      <c r="AD18" s="11"/>
      <c r="AE18" s="11"/>
      <c r="AF18" s="124"/>
      <c r="AG18" s="13"/>
      <c r="AH18" s="45"/>
      <c r="AI18" s="67"/>
      <c r="AJ18" s="67"/>
      <c r="AK18" s="7"/>
      <c r="AL18" s="7"/>
      <c r="AM18" s="26"/>
      <c r="AN18" s="11"/>
      <c r="AO18" s="11"/>
      <c r="AP18" s="124"/>
      <c r="AQ18" s="13"/>
      <c r="AR18" s="45"/>
      <c r="AS18" s="67"/>
      <c r="AT18" s="67"/>
      <c r="AU18" s="7"/>
      <c r="AV18" s="7"/>
      <c r="AW18" s="26"/>
      <c r="AX18" s="11"/>
      <c r="AY18" s="11"/>
      <c r="AZ18" s="124"/>
      <c r="BA18" s="13"/>
      <c r="BB18" s="45"/>
      <c r="BC18" s="67"/>
      <c r="BD18" s="67"/>
      <c r="BE18" s="7"/>
      <c r="BF18" s="7"/>
      <c r="BG18" s="26"/>
      <c r="BH18" s="11"/>
      <c r="BI18" s="11"/>
      <c r="BJ18" s="124"/>
      <c r="BK18" s="13"/>
      <c r="BL18" s="45"/>
      <c r="BM18" s="67"/>
      <c r="BN18" s="67"/>
      <c r="BO18" s="7"/>
      <c r="BP18" s="7"/>
      <c r="BQ18" s="26"/>
      <c r="BR18" s="11"/>
      <c r="BS18" s="11"/>
      <c r="BT18" s="124"/>
      <c r="BU18" s="13"/>
      <c r="BV18" s="45"/>
      <c r="BW18" s="67"/>
      <c r="BX18" s="67"/>
      <c r="BY18" s="7"/>
      <c r="BZ18" s="7"/>
      <c r="CA18" s="26"/>
      <c r="CB18" s="11"/>
      <c r="CC18" s="11"/>
      <c r="CD18" s="124"/>
      <c r="CE18" s="13"/>
      <c r="CF18" s="45"/>
      <c r="CG18" s="67"/>
      <c r="CH18" s="67"/>
      <c r="CI18" s="7"/>
      <c r="CJ18" s="7"/>
      <c r="CK18" s="26"/>
      <c r="CL18" s="11"/>
      <c r="CM18" s="11"/>
      <c r="CN18" s="124"/>
      <c r="CO18" s="13"/>
      <c r="CP18" s="45"/>
      <c r="CQ18" s="67"/>
      <c r="CR18" s="67"/>
      <c r="CS18" s="7"/>
      <c r="CT18" s="7"/>
      <c r="CU18" s="26"/>
      <c r="CV18" s="11"/>
      <c r="CW18" s="11"/>
      <c r="CX18" s="124"/>
      <c r="CY18" s="13"/>
      <c r="CZ18" s="45"/>
      <c r="DA18" s="67"/>
      <c r="DB18" s="67"/>
      <c r="DC18" s="7"/>
      <c r="DD18" s="7"/>
      <c r="DE18" s="26"/>
      <c r="DF18" s="11"/>
      <c r="DG18" s="11"/>
      <c r="DH18" s="124" t="s">
        <v>301</v>
      </c>
      <c r="DI18" s="13">
        <v>1</v>
      </c>
      <c r="DJ18" s="45">
        <v>0.6219960418433701</v>
      </c>
      <c r="DK18" s="67"/>
      <c r="DL18" s="67"/>
      <c r="DM18" s="7"/>
      <c r="DN18" s="7"/>
      <c r="DO18" s="26"/>
      <c r="DP18" s="11"/>
      <c r="DQ18" s="11"/>
      <c r="DR18" s="124"/>
      <c r="DS18" s="13"/>
      <c r="DT18" s="45"/>
      <c r="DU18" s="67"/>
      <c r="DV18" s="67"/>
      <c r="DW18" s="7"/>
      <c r="DX18" s="7"/>
      <c r="DY18" s="26"/>
      <c r="DZ18" s="11"/>
      <c r="EA18" s="11"/>
      <c r="EB18" s="124" t="s">
        <v>316</v>
      </c>
      <c r="EC18" s="13">
        <v>1</v>
      </c>
      <c r="ED18" s="45">
        <v>0.49033746755119706</v>
      </c>
      <c r="EE18" s="67"/>
      <c r="EF18" s="67"/>
      <c r="EG18" s="7"/>
      <c r="EH18" s="7"/>
      <c r="EI18" s="26"/>
      <c r="EJ18" s="11"/>
      <c r="EK18" s="11"/>
      <c r="EL18" s="124"/>
      <c r="EM18" s="13"/>
      <c r="EN18" s="45"/>
      <c r="EO18" s="67"/>
      <c r="EP18" s="67"/>
      <c r="EQ18" s="7"/>
      <c r="ER18" s="7"/>
      <c r="ES18" s="26"/>
      <c r="ET18" s="11"/>
      <c r="EU18" s="11"/>
      <c r="EV18" s="124" t="s">
        <v>316</v>
      </c>
      <c r="EW18" s="13">
        <v>1</v>
      </c>
      <c r="EX18" s="45">
        <v>0.38022813688212925</v>
      </c>
      <c r="EY18" s="67"/>
      <c r="EZ18" s="67"/>
      <c r="FA18" s="7"/>
      <c r="FB18" s="7"/>
      <c r="FC18" s="26"/>
      <c r="FD18" s="11"/>
      <c r="FE18" s="11"/>
      <c r="FF18" s="124" t="s">
        <v>292</v>
      </c>
      <c r="FG18" s="13">
        <v>0.5</v>
      </c>
      <c r="FH18" s="45">
        <v>3.8950276243093924</v>
      </c>
      <c r="FI18" s="67"/>
      <c r="FJ18" s="67"/>
      <c r="FK18" s="7"/>
      <c r="FL18" s="7"/>
      <c r="FM18" s="26"/>
      <c r="FN18" s="11"/>
      <c r="FO18" s="11"/>
      <c r="FP18" s="124" t="s">
        <v>343</v>
      </c>
      <c r="FQ18" s="13">
        <v>1</v>
      </c>
      <c r="FR18" s="45">
        <v>0.64461883408071752</v>
      </c>
      <c r="FS18" s="67"/>
      <c r="FT18" s="67"/>
      <c r="FU18" s="7"/>
      <c r="FV18" s="7"/>
      <c r="FW18" s="26"/>
      <c r="FX18" s="11"/>
      <c r="FY18" s="11"/>
      <c r="FZ18" s="124" t="s">
        <v>316</v>
      </c>
      <c r="GA18" s="13">
        <v>1</v>
      </c>
      <c r="GB18" s="45">
        <v>0.80114449213161654</v>
      </c>
      <c r="GC18" s="67"/>
      <c r="GD18" s="67"/>
      <c r="GE18" s="7"/>
      <c r="GF18" s="7"/>
      <c r="GG18" s="26"/>
      <c r="GH18" s="11"/>
      <c r="GI18" s="11"/>
      <c r="GJ18" s="134"/>
      <c r="GT18" s="134"/>
      <c r="HD18" s="134"/>
      <c r="HN18" s="134"/>
      <c r="HX18" s="134"/>
    </row>
    <row xmlns:x14ac="http://schemas.microsoft.com/office/spreadsheetml/2009/9/ac" r="19" s="2" customFormat="true" x14ac:dyDescent="0.25">
      <c r="A19" s="388" t="str">
        <f ca="true">IF(ISBLANK('Data Summary'!A21),"",'Data Summary'!A21)</f>
        <v>PAN_2021_EMIS</v>
      </c>
      <c r="B19" s="124"/>
      <c r="C19" s="6"/>
      <c r="D19" s="109"/>
      <c r="E19" s="67"/>
      <c r="F19" s="67"/>
      <c r="G19" s="67"/>
      <c r="H19" s="45"/>
      <c r="I19" s="68"/>
      <c r="J19" s="11"/>
      <c r="K19" s="11"/>
      <c r="L19" s="124"/>
      <c r="M19" s="6"/>
      <c r="N19" s="45"/>
      <c r="O19" s="67"/>
      <c r="P19" s="67"/>
      <c r="Q19" s="67"/>
      <c r="R19" s="67"/>
      <c r="S19" s="68"/>
      <c r="T19" s="11"/>
      <c r="U19" s="11"/>
      <c r="V19" s="124"/>
      <c r="W19" s="6"/>
      <c r="X19" s="45"/>
      <c r="Y19" s="67"/>
      <c r="Z19" s="67"/>
      <c r="AA19" s="67"/>
      <c r="AB19" s="67"/>
      <c r="AC19" s="68"/>
      <c r="AD19" s="11"/>
      <c r="AE19" s="11"/>
      <c r="AF19" s="124"/>
      <c r="AG19" s="6"/>
      <c r="AH19" s="45"/>
      <c r="AI19" s="67"/>
      <c r="AJ19" s="67"/>
      <c r="AK19" s="67"/>
      <c r="AL19" s="67"/>
      <c r="AM19" s="68"/>
      <c r="AN19" s="11"/>
      <c r="AO19" s="11"/>
      <c r="AP19" s="124"/>
      <c r="AQ19" s="6"/>
      <c r="AR19" s="45"/>
      <c r="AS19" s="67"/>
      <c r="AT19" s="67"/>
      <c r="AU19" s="67"/>
      <c r="AV19" s="67"/>
      <c r="AW19" s="68"/>
      <c r="AX19" s="11"/>
      <c r="AY19" s="11"/>
      <c r="AZ19" s="124"/>
      <c r="BA19" s="6"/>
      <c r="BB19" s="45"/>
      <c r="BC19" s="67"/>
      <c r="BD19" s="67"/>
      <c r="BE19" s="67"/>
      <c r="BF19" s="67"/>
      <c r="BG19" s="68"/>
      <c r="BH19" s="11"/>
      <c r="BI19" s="11"/>
      <c r="BJ19" s="124"/>
      <c r="BK19" s="6"/>
      <c r="BL19" s="45"/>
      <c r="BM19" s="67"/>
      <c r="BN19" s="67"/>
      <c r="BO19" s="67"/>
      <c r="BP19" s="67"/>
      <c r="BQ19" s="68"/>
      <c r="BR19" s="11"/>
      <c r="BS19" s="11"/>
      <c r="BT19" s="124"/>
      <c r="BU19" s="6"/>
      <c r="BV19" s="45"/>
      <c r="BW19" s="67"/>
      <c r="BX19" s="67"/>
      <c r="BY19" s="67"/>
      <c r="BZ19" s="67"/>
      <c r="CA19" s="68"/>
      <c r="CB19" s="11"/>
      <c r="CC19" s="11"/>
      <c r="CD19" s="124"/>
      <c r="CE19" s="6"/>
      <c r="CF19" s="45"/>
      <c r="CG19" s="67"/>
      <c r="CH19" s="67"/>
      <c r="CI19" s="67"/>
      <c r="CJ19" s="67"/>
      <c r="CK19" s="68"/>
      <c r="CL19" s="11"/>
      <c r="CM19" s="11"/>
      <c r="CN19" s="124"/>
      <c r="CO19" s="6"/>
      <c r="CP19" s="45"/>
      <c r="CQ19" s="67"/>
      <c r="CR19" s="67"/>
      <c r="CS19" s="67"/>
      <c r="CT19" s="67"/>
      <c r="CU19" s="68"/>
      <c r="CV19" s="11"/>
      <c r="CW19" s="11"/>
      <c r="CX19" s="124"/>
      <c r="CY19" s="6"/>
      <c r="CZ19" s="45"/>
      <c r="DA19" s="67"/>
      <c r="DB19" s="67"/>
      <c r="DC19" s="67"/>
      <c r="DD19" s="67"/>
      <c r="DE19" s="68"/>
      <c r="DF19" s="11"/>
      <c r="DG19" s="11"/>
      <c r="DH19" s="124" t="s">
        <v>300</v>
      </c>
      <c r="DI19" s="6">
        <v>1</v>
      </c>
      <c r="DJ19" s="45">
        <v>2.7989821882951653</v>
      </c>
      <c r="DK19" s="67"/>
      <c r="DL19" s="67"/>
      <c r="DM19" s="67"/>
      <c r="DN19" s="67"/>
      <c r="DO19" s="68"/>
      <c r="DP19" s="11"/>
      <c r="DQ19" s="11"/>
      <c r="DR19" s="124"/>
      <c r="DS19" s="6"/>
      <c r="DT19" s="45"/>
      <c r="DU19" s="67"/>
      <c r="DV19" s="67"/>
      <c r="DW19" s="67"/>
      <c r="DX19" s="67"/>
      <c r="DY19" s="68"/>
      <c r="DZ19" s="11"/>
      <c r="EA19" s="11"/>
      <c r="EB19" s="124" t="s">
        <v>317</v>
      </c>
      <c r="EC19" s="6">
        <v>1</v>
      </c>
      <c r="ED19" s="45">
        <v>3.2593019901932507</v>
      </c>
      <c r="EE19" s="67"/>
      <c r="EF19" s="67"/>
      <c r="EG19" s="67"/>
      <c r="EH19" s="67"/>
      <c r="EI19" s="68"/>
      <c r="EJ19" s="11"/>
      <c r="EK19" s="11"/>
      <c r="EL19" s="124"/>
      <c r="EM19" s="6"/>
      <c r="EN19" s="45"/>
      <c r="EO19" s="67"/>
      <c r="EP19" s="67"/>
      <c r="EQ19" s="67"/>
      <c r="ER19" s="67"/>
      <c r="ES19" s="68"/>
      <c r="ET19" s="11"/>
      <c r="EU19" s="11"/>
      <c r="EV19" s="124" t="s">
        <v>317</v>
      </c>
      <c r="EW19" s="6">
        <v>1</v>
      </c>
      <c r="EX19" s="45">
        <v>2.1058789119625621</v>
      </c>
      <c r="EY19" s="67"/>
      <c r="EZ19" s="67"/>
      <c r="FA19" s="67"/>
      <c r="FB19" s="67"/>
      <c r="FC19" s="68"/>
      <c r="FD19" s="11"/>
      <c r="FE19" s="11"/>
      <c r="FF19" s="124" t="s">
        <v>293</v>
      </c>
      <c r="FG19" s="6">
        <v>1</v>
      </c>
      <c r="FH19" s="45">
        <v>0.85635359116022092</v>
      </c>
      <c r="FI19" s="67"/>
      <c r="FJ19" s="67"/>
      <c r="FK19" s="67"/>
      <c r="FL19" s="67"/>
      <c r="FM19" s="68"/>
      <c r="FN19" s="11"/>
      <c r="FO19" s="11"/>
      <c r="FP19" s="124" t="s">
        <v>317</v>
      </c>
      <c r="FQ19" s="6">
        <v>1</v>
      </c>
      <c r="FR19" s="45">
        <v>3.2230941704035878</v>
      </c>
      <c r="FS19" s="67"/>
      <c r="FT19" s="67"/>
      <c r="FU19" s="67"/>
      <c r="FV19" s="67"/>
      <c r="FW19" s="68"/>
      <c r="FX19" s="11"/>
      <c r="FY19" s="11"/>
      <c r="FZ19" s="124" t="s">
        <v>317</v>
      </c>
      <c r="GA19" s="6">
        <v>1</v>
      </c>
      <c r="GB19" s="45">
        <v>2.6609442060085837</v>
      </c>
      <c r="GC19" s="67"/>
      <c r="GD19" s="67"/>
      <c r="GE19" s="67"/>
      <c r="GF19" s="67"/>
      <c r="GG19" s="68"/>
      <c r="GH19" s="11"/>
      <c r="GI19" s="11"/>
      <c r="GJ19" s="134"/>
      <c r="GT19" s="134"/>
      <c r="HD19" s="134"/>
      <c r="HN19" s="134"/>
      <c r="HX19" s="134"/>
    </row>
    <row xmlns:x14ac="http://schemas.microsoft.com/office/spreadsheetml/2009/9/ac" r="20" s="2" customFormat="true" x14ac:dyDescent="0.25">
      <c r="A20" s="388" t="str">
        <f ca="true">IF(ISBLANK('Data Summary'!A22),"",'Data Summary'!A22)</f>
        <v>PAN_2022_EMIS_x</v>
      </c>
      <c r="B20" s="124"/>
      <c r="C20" s="6"/>
      <c r="D20" s="110"/>
      <c r="E20" s="67"/>
      <c r="F20" s="67"/>
      <c r="G20" s="67"/>
      <c r="H20" s="67"/>
      <c r="I20" s="69"/>
      <c r="J20" s="11"/>
      <c r="K20" s="11"/>
      <c r="L20" s="124"/>
      <c r="M20" s="6"/>
      <c r="N20" s="67"/>
      <c r="O20" s="67"/>
      <c r="P20" s="67"/>
      <c r="Q20" s="67"/>
      <c r="R20" s="67"/>
      <c r="S20" s="69"/>
      <c r="T20" s="11"/>
      <c r="U20" s="11"/>
      <c r="V20" s="124"/>
      <c r="W20" s="6"/>
      <c r="X20" s="67"/>
      <c r="Y20" s="67"/>
      <c r="Z20" s="67"/>
      <c r="AA20" s="67"/>
      <c r="AB20" s="67"/>
      <c r="AC20" s="69"/>
      <c r="AD20" s="11"/>
      <c r="AE20" s="11"/>
      <c r="AF20" s="124"/>
      <c r="AG20" s="6"/>
      <c r="AH20" s="67"/>
      <c r="AI20" s="67"/>
      <c r="AJ20" s="67"/>
      <c r="AK20" s="67"/>
      <c r="AL20" s="67"/>
      <c r="AM20" s="69"/>
      <c r="AN20" s="11"/>
      <c r="AO20" s="11"/>
      <c r="AP20" s="124"/>
      <c r="AQ20" s="6"/>
      <c r="AR20" s="67"/>
      <c r="AS20" s="67"/>
      <c r="AT20" s="67"/>
      <c r="AU20" s="67"/>
      <c r="AV20" s="67"/>
      <c r="AW20" s="69"/>
      <c r="AX20" s="11"/>
      <c r="AY20" s="11"/>
      <c r="AZ20" s="124"/>
      <c r="BA20" s="6"/>
      <c r="BB20" s="67"/>
      <c r="BC20" s="67"/>
      <c r="BD20" s="67"/>
      <c r="BE20" s="67"/>
      <c r="BF20" s="67"/>
      <c r="BG20" s="69"/>
      <c r="BH20" s="11"/>
      <c r="BI20" s="11"/>
      <c r="BJ20" s="124"/>
      <c r="BK20" s="6"/>
      <c r="BL20" s="67"/>
      <c r="BM20" s="67"/>
      <c r="BN20" s="67"/>
      <c r="BO20" s="67"/>
      <c r="BP20" s="67"/>
      <c r="BQ20" s="69"/>
      <c r="BR20" s="11"/>
      <c r="BS20" s="11"/>
      <c r="BT20" s="124"/>
      <c r="BU20" s="6"/>
      <c r="BV20" s="67"/>
      <c r="BW20" s="67"/>
      <c r="BX20" s="67"/>
      <c r="BY20" s="67"/>
      <c r="BZ20" s="67"/>
      <c r="CA20" s="69"/>
      <c r="CB20" s="11"/>
      <c r="CC20" s="11"/>
      <c r="CD20" s="124"/>
      <c r="CE20" s="6"/>
      <c r="CF20" s="67"/>
      <c r="CG20" s="67"/>
      <c r="CH20" s="67"/>
      <c r="CI20" s="67"/>
      <c r="CJ20" s="67"/>
      <c r="CK20" s="69"/>
      <c r="CL20" s="11"/>
      <c r="CM20" s="11"/>
      <c r="CN20" s="124"/>
      <c r="CO20" s="6"/>
      <c r="CP20" s="67"/>
      <c r="CQ20" s="67"/>
      <c r="CR20" s="67"/>
      <c r="CS20" s="67"/>
      <c r="CT20" s="67"/>
      <c r="CU20" s="69"/>
      <c r="CV20" s="11"/>
      <c r="CW20" s="11"/>
      <c r="CX20" s="124"/>
      <c r="CY20" s="6"/>
      <c r="CZ20" s="67"/>
      <c r="DA20" s="67"/>
      <c r="DB20" s="67"/>
      <c r="DC20" s="67"/>
      <c r="DD20" s="67"/>
      <c r="DE20" s="69"/>
      <c r="DF20" s="11"/>
      <c r="DG20" s="11"/>
      <c r="DH20" s="124" t="s">
        <v>299</v>
      </c>
      <c r="DI20" s="6">
        <v>0.5</v>
      </c>
      <c r="DJ20" s="67">
        <v>1.9790783149561775</v>
      </c>
      <c r="DK20" s="67"/>
      <c r="DL20" s="67"/>
      <c r="DM20" s="67"/>
      <c r="DN20" s="67"/>
      <c r="DO20" s="69"/>
      <c r="DP20" s="11"/>
      <c r="DQ20" s="11"/>
      <c r="DR20" s="124"/>
      <c r="DS20" s="6"/>
      <c r="DT20" s="67"/>
      <c r="DU20" s="67"/>
      <c r="DV20" s="67"/>
      <c r="DW20" s="67"/>
      <c r="DX20" s="67"/>
      <c r="DY20" s="69"/>
      <c r="DZ20" s="11"/>
      <c r="EA20" s="11"/>
      <c r="EB20" s="124" t="s">
        <v>318</v>
      </c>
      <c r="EC20" s="6">
        <v>0.5</v>
      </c>
      <c r="ED20" s="67">
        <v>3.0573983270839342</v>
      </c>
      <c r="EE20" s="67"/>
      <c r="EF20" s="67"/>
      <c r="EG20" s="67"/>
      <c r="EH20" s="67"/>
      <c r="EI20" s="69"/>
      <c r="EJ20" s="11"/>
      <c r="EK20" s="11"/>
      <c r="EL20" s="124"/>
      <c r="EM20" s="6"/>
      <c r="EN20" s="67"/>
      <c r="EO20" s="67"/>
      <c r="EP20" s="67"/>
      <c r="EQ20" s="67"/>
      <c r="ER20" s="67"/>
      <c r="ES20" s="69"/>
      <c r="ET20" s="11"/>
      <c r="EU20" s="11"/>
      <c r="EV20" s="124" t="s">
        <v>318</v>
      </c>
      <c r="EW20" s="6">
        <v>0.5</v>
      </c>
      <c r="EX20" s="67">
        <v>2.9248318221702254</v>
      </c>
      <c r="EY20" s="67"/>
      <c r="EZ20" s="67"/>
      <c r="FA20" s="67"/>
      <c r="FB20" s="67"/>
      <c r="FC20" s="69"/>
      <c r="FD20" s="11"/>
      <c r="FE20" s="11"/>
      <c r="FF20" s="124"/>
      <c r="FG20" s="6"/>
      <c r="FH20" s="67"/>
      <c r="FI20" s="67"/>
      <c r="FJ20" s="67"/>
      <c r="FK20" s="67"/>
      <c r="FL20" s="67"/>
      <c r="FM20" s="69"/>
      <c r="FN20" s="11"/>
      <c r="FO20" s="11"/>
      <c r="FP20" s="124" t="s">
        <v>318</v>
      </c>
      <c r="FQ20" s="6">
        <v>0.5</v>
      </c>
      <c r="FR20" s="67">
        <v>2.8867713004484306</v>
      </c>
      <c r="FS20" s="67"/>
      <c r="FT20" s="67"/>
      <c r="FU20" s="67"/>
      <c r="FV20" s="67"/>
      <c r="FW20" s="69"/>
      <c r="FX20" s="11"/>
      <c r="FY20" s="11"/>
      <c r="FZ20" s="124" t="s">
        <v>318</v>
      </c>
      <c r="GA20" s="6">
        <v>0.5</v>
      </c>
      <c r="GB20" s="67">
        <v>2.8326180257510729</v>
      </c>
      <c r="GC20" s="67"/>
      <c r="GD20" s="67"/>
      <c r="GE20" s="67"/>
      <c r="GF20" s="67"/>
      <c r="GG20" s="69"/>
      <c r="GH20" s="11"/>
      <c r="GI20" s="11"/>
      <c r="GJ20" s="134"/>
      <c r="GT20" s="134"/>
      <c r="HD20" s="134"/>
      <c r="HN20" s="134"/>
      <c r="HX20" s="134"/>
    </row>
    <row xmlns:x14ac="http://schemas.microsoft.com/office/spreadsheetml/2009/9/ac" r="21" s="2" customFormat="true" x14ac:dyDescent="0.25">
      <c r="A21" s="388" t="str">
        <f ca="true">IF(ISBLANK('Data Summary'!A23),"",'Data Summary'!A23)</f>
        <v>PAN_2022_EMIS</v>
      </c>
      <c r="B21" s="124"/>
      <c r="C21" s="13"/>
      <c r="D21" s="111"/>
      <c r="E21" s="7"/>
      <c r="F21" s="7"/>
      <c r="G21" s="7"/>
      <c r="H21" s="7"/>
      <c r="I21" s="69"/>
      <c r="J21" s="11"/>
      <c r="K21" s="11"/>
      <c r="L21" s="124"/>
      <c r="M21" s="13"/>
      <c r="N21" s="7"/>
      <c r="O21" s="7"/>
      <c r="P21" s="7"/>
      <c r="Q21" s="7"/>
      <c r="R21" s="7"/>
      <c r="S21" s="69"/>
      <c r="T21" s="11"/>
      <c r="U21" s="11"/>
      <c r="V21" s="124"/>
      <c r="W21" s="13"/>
      <c r="X21" s="7"/>
      <c r="Y21" s="7"/>
      <c r="Z21" s="7"/>
      <c r="AA21" s="7"/>
      <c r="AB21" s="7"/>
      <c r="AC21" s="69"/>
      <c r="AD21" s="11"/>
      <c r="AE21" s="11"/>
      <c r="AF21" s="124"/>
      <c r="AG21" s="13"/>
      <c r="AH21" s="7"/>
      <c r="AI21" s="7"/>
      <c r="AJ21" s="7"/>
      <c r="AK21" s="7"/>
      <c r="AL21" s="7"/>
      <c r="AM21" s="69"/>
      <c r="AN21" s="11"/>
      <c r="AO21" s="11"/>
      <c r="AP21" s="124"/>
      <c r="AQ21" s="13"/>
      <c r="AR21" s="7"/>
      <c r="AS21" s="7"/>
      <c r="AT21" s="7"/>
      <c r="AU21" s="7"/>
      <c r="AV21" s="7"/>
      <c r="AW21" s="69"/>
      <c r="AX21" s="11"/>
      <c r="AY21" s="11"/>
      <c r="AZ21" s="124"/>
      <c r="BA21" s="13"/>
      <c r="BB21" s="7"/>
      <c r="BC21" s="7"/>
      <c r="BD21" s="7"/>
      <c r="BE21" s="7"/>
      <c r="BF21" s="7"/>
      <c r="BG21" s="69"/>
      <c r="BH21" s="11"/>
      <c r="BI21" s="11"/>
      <c r="BJ21" s="124"/>
      <c r="BK21" s="13"/>
      <c r="BL21" s="7"/>
      <c r="BM21" s="7"/>
      <c r="BN21" s="7"/>
      <c r="BO21" s="7"/>
      <c r="BP21" s="7"/>
      <c r="BQ21" s="69"/>
      <c r="BR21" s="11"/>
      <c r="BS21" s="11"/>
      <c r="BT21" s="124"/>
      <c r="BU21" s="13"/>
      <c r="BV21" s="7"/>
      <c r="BW21" s="7"/>
      <c r="BX21" s="7"/>
      <c r="BY21" s="7"/>
      <c r="BZ21" s="7"/>
      <c r="CA21" s="69"/>
      <c r="CB21" s="11"/>
      <c r="CC21" s="11"/>
      <c r="CD21" s="124"/>
      <c r="CE21" s="13"/>
      <c r="CF21" s="7"/>
      <c r="CG21" s="7"/>
      <c r="CH21" s="7"/>
      <c r="CI21" s="7"/>
      <c r="CJ21" s="7"/>
      <c r="CK21" s="69"/>
      <c r="CL21" s="11"/>
      <c r="CM21" s="11"/>
      <c r="CN21" s="124"/>
      <c r="CO21" s="13"/>
      <c r="CP21" s="7"/>
      <c r="CQ21" s="7"/>
      <c r="CR21" s="7"/>
      <c r="CS21" s="7"/>
      <c r="CT21" s="7"/>
      <c r="CU21" s="69"/>
      <c r="CV21" s="11"/>
      <c r="CW21" s="11"/>
      <c r="CX21" s="124"/>
      <c r="CY21" s="13"/>
      <c r="CZ21" s="7"/>
      <c r="DA21" s="7"/>
      <c r="DB21" s="7"/>
      <c r="DC21" s="7"/>
      <c r="DD21" s="7"/>
      <c r="DE21" s="69"/>
      <c r="DF21" s="11"/>
      <c r="DG21" s="11"/>
      <c r="DH21" s="124" t="s">
        <v>298</v>
      </c>
      <c r="DI21" s="13">
        <v>0</v>
      </c>
      <c r="DJ21" s="7">
        <v>3.8733389878428044</v>
      </c>
      <c r="DK21" s="7"/>
      <c r="DL21" s="7"/>
      <c r="DM21" s="7"/>
      <c r="DN21" s="7"/>
      <c r="DO21" s="69"/>
      <c r="DP21" s="11"/>
      <c r="DQ21" s="11"/>
      <c r="DR21" s="124"/>
      <c r="DS21" s="13"/>
      <c r="DT21" s="7"/>
      <c r="DU21" s="7"/>
      <c r="DV21" s="7"/>
      <c r="DW21" s="7"/>
      <c r="DX21" s="7"/>
      <c r="DY21" s="69"/>
      <c r="DZ21" s="11"/>
      <c r="EA21" s="11"/>
      <c r="EB21" s="124" t="s">
        <v>319</v>
      </c>
      <c r="EC21" s="13">
        <v>0.5</v>
      </c>
      <c r="ED21" s="7">
        <v>2.999711566195558</v>
      </c>
      <c r="EE21" s="7"/>
      <c r="EF21" s="7"/>
      <c r="EG21" s="7"/>
      <c r="EH21" s="7"/>
      <c r="EI21" s="69"/>
      <c r="EJ21" s="11"/>
      <c r="EK21" s="11"/>
      <c r="EL21" s="124"/>
      <c r="EM21" s="13"/>
      <c r="EN21" s="7"/>
      <c r="EO21" s="7"/>
      <c r="EP21" s="7"/>
      <c r="EQ21" s="7"/>
      <c r="ER21" s="7"/>
      <c r="ES21" s="69"/>
      <c r="ET21" s="11"/>
      <c r="EU21" s="11"/>
      <c r="EV21" s="124" t="s">
        <v>319</v>
      </c>
      <c r="EW21" s="13">
        <v>0.5</v>
      </c>
      <c r="EX21" s="7">
        <v>4.2410061421468273</v>
      </c>
      <c r="EY21" s="7"/>
      <c r="EZ21" s="7"/>
      <c r="FA21" s="7"/>
      <c r="FB21" s="7"/>
      <c r="FC21" s="69"/>
      <c r="FD21" s="11"/>
      <c r="FE21" s="11"/>
      <c r="FF21" s="124"/>
      <c r="FG21" s="13"/>
      <c r="FH21" s="7"/>
      <c r="FI21" s="7"/>
      <c r="FJ21" s="7"/>
      <c r="FK21" s="7"/>
      <c r="FL21" s="7"/>
      <c r="FM21" s="69"/>
      <c r="FN21" s="11"/>
      <c r="FO21" s="11"/>
      <c r="FP21" s="124" t="s">
        <v>319</v>
      </c>
      <c r="FQ21" s="13">
        <v>0.5</v>
      </c>
      <c r="FR21" s="7">
        <v>4.2600896860986541</v>
      </c>
      <c r="FS21" s="7"/>
      <c r="FT21" s="7"/>
      <c r="FU21" s="7"/>
      <c r="FV21" s="7"/>
      <c r="FW21" s="69"/>
      <c r="FX21" s="11"/>
      <c r="FY21" s="11"/>
      <c r="FZ21" s="124" t="s">
        <v>319</v>
      </c>
      <c r="GA21" s="13">
        <v>0.5</v>
      </c>
      <c r="GB21" s="7">
        <v>4.2632331902718166</v>
      </c>
      <c r="GC21" s="7"/>
      <c r="GD21" s="7"/>
      <c r="GE21" s="7"/>
      <c r="GF21" s="7"/>
      <c r="GG21" s="69"/>
      <c r="GH21" s="11"/>
      <c r="GI21" s="11"/>
      <c r="GJ21" s="134"/>
      <c r="GT21" s="134"/>
      <c r="HD21" s="134"/>
      <c r="HN21" s="134"/>
      <c r="HX21" s="134"/>
    </row>
    <row xmlns:x14ac="http://schemas.microsoft.com/office/spreadsheetml/2009/9/ac" r="22" s="2" customFormat="true" x14ac:dyDescent="0.25">
      <c r="A22" s="388" t="str">
        <f ca="true">IF(ISBLANK('Data Summary'!A24),"",'Data Summary'!A24)</f>
        <v>PAN_2023_EMIS</v>
      </c>
      <c r="B22" s="124"/>
      <c r="C22" s="13"/>
      <c r="D22" s="111"/>
      <c r="E22" s="7"/>
      <c r="F22" s="7"/>
      <c r="G22" s="7"/>
      <c r="H22" s="7"/>
      <c r="I22" s="26"/>
      <c r="J22" s="11"/>
      <c r="K22" s="11"/>
      <c r="L22" s="124"/>
      <c r="M22" s="13"/>
      <c r="N22" s="7"/>
      <c r="O22" s="7"/>
      <c r="P22" s="7"/>
      <c r="Q22" s="7"/>
      <c r="R22" s="7"/>
      <c r="S22" s="26"/>
      <c r="T22" s="11"/>
      <c r="U22" s="11"/>
      <c r="V22" s="124"/>
      <c r="W22" s="13"/>
      <c r="X22" s="7"/>
      <c r="Y22" s="7"/>
      <c r="Z22" s="7"/>
      <c r="AA22" s="7"/>
      <c r="AB22" s="7"/>
      <c r="AC22" s="26"/>
      <c r="AD22" s="11"/>
      <c r="AE22" s="11"/>
      <c r="AF22" s="124"/>
      <c r="AG22" s="13"/>
      <c r="AH22" s="7"/>
      <c r="AI22" s="7"/>
      <c r="AJ22" s="7"/>
      <c r="AK22" s="7"/>
      <c r="AL22" s="7"/>
      <c r="AM22" s="26"/>
      <c r="AN22" s="11"/>
      <c r="AO22" s="11"/>
      <c r="AP22" s="124"/>
      <c r="AQ22" s="13"/>
      <c r="AR22" s="7"/>
      <c r="AS22" s="7"/>
      <c r="AT22" s="7"/>
      <c r="AU22" s="7"/>
      <c r="AV22" s="7"/>
      <c r="AW22" s="26"/>
      <c r="AX22" s="11"/>
      <c r="AY22" s="11"/>
      <c r="AZ22" s="124"/>
      <c r="BA22" s="13"/>
      <c r="BB22" s="7"/>
      <c r="BC22" s="7"/>
      <c r="BD22" s="7"/>
      <c r="BE22" s="7"/>
      <c r="BF22" s="7"/>
      <c r="BG22" s="26"/>
      <c r="BH22" s="11"/>
      <c r="BI22" s="11"/>
      <c r="BJ22" s="124"/>
      <c r="BK22" s="13"/>
      <c r="BL22" s="7"/>
      <c r="BM22" s="7"/>
      <c r="BN22" s="7"/>
      <c r="BO22" s="7"/>
      <c r="BP22" s="7"/>
      <c r="BQ22" s="26"/>
      <c r="BR22" s="11"/>
      <c r="BS22" s="11"/>
      <c r="BT22" s="124"/>
      <c r="BU22" s="13"/>
      <c r="BV22" s="7"/>
      <c r="BW22" s="7"/>
      <c r="BX22" s="7"/>
      <c r="BY22" s="7"/>
      <c r="BZ22" s="7"/>
      <c r="CA22" s="26"/>
      <c r="CB22" s="11"/>
      <c r="CC22" s="11"/>
      <c r="CD22" s="124"/>
      <c r="CE22" s="13"/>
      <c r="CF22" s="7"/>
      <c r="CG22" s="7"/>
      <c r="CH22" s="7"/>
      <c r="CI22" s="7"/>
      <c r="CJ22" s="7"/>
      <c r="CK22" s="26"/>
      <c r="CL22" s="11"/>
      <c r="CM22" s="11"/>
      <c r="CN22" s="124"/>
      <c r="CO22" s="13"/>
      <c r="CP22" s="7"/>
      <c r="CQ22" s="7"/>
      <c r="CR22" s="7"/>
      <c r="CS22" s="7"/>
      <c r="CT22" s="7"/>
      <c r="CU22" s="26"/>
      <c r="CV22" s="11"/>
      <c r="CW22" s="11"/>
      <c r="CX22" s="124"/>
      <c r="CY22" s="13"/>
      <c r="CZ22" s="7"/>
      <c r="DA22" s="7"/>
      <c r="DB22" s="7"/>
      <c r="DC22" s="7"/>
      <c r="DD22" s="7"/>
      <c r="DE22" s="26"/>
      <c r="DF22" s="11"/>
      <c r="DG22" s="11"/>
      <c r="DH22" s="124" t="s">
        <v>297</v>
      </c>
      <c r="DI22" s="13">
        <v>0</v>
      </c>
      <c r="DJ22" s="7">
        <v>1.7528979361040431</v>
      </c>
      <c r="DK22" s="7"/>
      <c r="DL22" s="7"/>
      <c r="DM22" s="7"/>
      <c r="DN22" s="7"/>
      <c r="DO22" s="26"/>
      <c r="DP22" s="11"/>
      <c r="DQ22" s="11"/>
      <c r="DR22" s="124"/>
      <c r="DS22" s="13"/>
      <c r="DT22" s="7"/>
      <c r="DU22" s="7"/>
      <c r="DV22" s="7"/>
      <c r="DW22" s="7"/>
      <c r="DX22" s="7"/>
      <c r="DY22" s="26"/>
      <c r="DZ22" s="11"/>
      <c r="EA22" s="11"/>
      <c r="EB22" s="124" t="s">
        <v>320</v>
      </c>
      <c r="EC22" s="13">
        <v>0</v>
      </c>
      <c r="ED22" s="7">
        <v>4.4130372079607731</v>
      </c>
      <c r="EE22" s="7"/>
      <c r="EF22" s="7"/>
      <c r="EG22" s="7"/>
      <c r="EH22" s="7"/>
      <c r="EI22" s="26"/>
      <c r="EJ22" s="11"/>
      <c r="EK22" s="11"/>
      <c r="EL22" s="124"/>
      <c r="EM22" s="13"/>
      <c r="EN22" s="7"/>
      <c r="EO22" s="7"/>
      <c r="EP22" s="7"/>
      <c r="EQ22" s="7"/>
      <c r="ER22" s="7"/>
      <c r="ES22" s="26"/>
      <c r="ET22" s="11"/>
      <c r="EU22" s="11"/>
      <c r="EV22" s="124" t="s">
        <v>320</v>
      </c>
      <c r="EW22" s="13">
        <v>0</v>
      </c>
      <c r="EX22" s="7">
        <v>5.8496636443404508</v>
      </c>
      <c r="EY22" s="7"/>
      <c r="EZ22" s="7"/>
      <c r="FA22" s="7"/>
      <c r="FB22" s="7"/>
      <c r="FC22" s="26"/>
      <c r="FD22" s="11"/>
      <c r="FE22" s="11"/>
      <c r="FF22" s="124"/>
      <c r="FG22" s="13"/>
      <c r="FH22" s="7"/>
      <c r="FI22" s="7"/>
      <c r="FJ22" s="7"/>
      <c r="FK22" s="7"/>
      <c r="FL22" s="7"/>
      <c r="FM22" s="26"/>
      <c r="FN22" s="11"/>
      <c r="FO22" s="11"/>
      <c r="FP22" s="124" t="s">
        <v>320</v>
      </c>
      <c r="FQ22" s="13">
        <v>0</v>
      </c>
      <c r="FR22" s="7">
        <v>5.633408071748879</v>
      </c>
      <c r="FS22" s="7"/>
      <c r="FT22" s="7"/>
      <c r="FU22" s="7"/>
      <c r="FV22" s="7"/>
      <c r="FW22" s="26"/>
      <c r="FX22" s="11"/>
      <c r="FY22" s="11"/>
      <c r="FZ22" s="124" t="s">
        <v>320</v>
      </c>
      <c r="GA22" s="13">
        <v>0</v>
      </c>
      <c r="GB22" s="7">
        <v>6.3233190271816886</v>
      </c>
      <c r="GC22" s="7"/>
      <c r="GD22" s="7"/>
      <c r="GE22" s="7"/>
      <c r="GF22" s="7"/>
      <c r="GG22" s="26"/>
      <c r="GH22" s="11"/>
      <c r="GI22" s="11"/>
      <c r="GJ22" s="134"/>
      <c r="GT22" s="134"/>
      <c r="HD22" s="134"/>
      <c r="HN22" s="134"/>
      <c r="HX22" s="134"/>
    </row>
    <row xmlns:x14ac="http://schemas.microsoft.com/office/spreadsheetml/2009/9/ac" r="23" s="2" customFormat="true" x14ac:dyDescent="0.25">
      <c r="A23" s="389" t="str">
        <f ca="true">IF(ISBLANK('Data Summary'!A25),"",'Data Summary'!A25)</f>
        <v/>
      </c>
      <c r="B23" s="124"/>
      <c r="C23" s="13"/>
      <c r="D23" s="7"/>
      <c r="E23" s="7"/>
      <c r="F23" s="7"/>
      <c r="G23" s="7"/>
      <c r="H23" s="7"/>
      <c r="I23" s="26"/>
      <c r="J23" s="11"/>
      <c r="K23" s="11"/>
      <c r="L23" s="124"/>
      <c r="M23" s="13"/>
      <c r="N23" s="7"/>
      <c r="O23" s="7"/>
      <c r="P23" s="7"/>
      <c r="Q23" s="7"/>
      <c r="R23" s="7"/>
      <c r="S23" s="26"/>
      <c r="T23" s="11"/>
      <c r="U23" s="11"/>
      <c r="V23" s="124"/>
      <c r="W23" s="13"/>
      <c r="X23" s="7"/>
      <c r="Y23" s="7"/>
      <c r="Z23" s="7"/>
      <c r="AA23" s="7"/>
      <c r="AB23" s="7"/>
      <c r="AC23" s="26"/>
      <c r="AD23" s="11"/>
      <c r="AE23" s="11"/>
      <c r="AF23" s="124"/>
      <c r="AG23" s="13"/>
      <c r="AH23" s="7"/>
      <c r="AI23" s="7"/>
      <c r="AJ23" s="7"/>
      <c r="AK23" s="7"/>
      <c r="AL23" s="7"/>
      <c r="AM23" s="26"/>
      <c r="AN23" s="11"/>
      <c r="AO23" s="11"/>
      <c r="AP23" s="124"/>
      <c r="AQ23" s="13"/>
      <c r="AR23" s="7"/>
      <c r="AS23" s="7"/>
      <c r="AT23" s="7"/>
      <c r="AU23" s="7"/>
      <c r="AV23" s="7"/>
      <c r="AW23" s="26"/>
      <c r="AX23" s="11"/>
      <c r="AY23" s="11"/>
      <c r="AZ23" s="124"/>
      <c r="BA23" s="13"/>
      <c r="BB23" s="7"/>
      <c r="BC23" s="7"/>
      <c r="BD23" s="7"/>
      <c r="BE23" s="7"/>
      <c r="BF23" s="7"/>
      <c r="BG23" s="26"/>
      <c r="BH23" s="11"/>
      <c r="BI23" s="11"/>
      <c r="BJ23" s="124"/>
      <c r="BK23" s="13"/>
      <c r="BL23" s="7"/>
      <c r="BM23" s="7"/>
      <c r="BN23" s="7"/>
      <c r="BO23" s="7"/>
      <c r="BP23" s="7"/>
      <c r="BQ23" s="26"/>
      <c r="BR23" s="11"/>
      <c r="BS23" s="11"/>
      <c r="BT23" s="124"/>
      <c r="BU23" s="13"/>
      <c r="BV23" s="7"/>
      <c r="BW23" s="7"/>
      <c r="BX23" s="7"/>
      <c r="BY23" s="7"/>
      <c r="BZ23" s="7"/>
      <c r="CA23" s="26"/>
      <c r="CB23" s="11"/>
      <c r="CC23" s="11"/>
      <c r="CD23" s="124"/>
      <c r="CE23" s="13"/>
      <c r="CF23" s="7"/>
      <c r="CG23" s="7"/>
      <c r="CH23" s="7"/>
      <c r="CI23" s="7"/>
      <c r="CJ23" s="7"/>
      <c r="CK23" s="26"/>
      <c r="CL23" s="11"/>
      <c r="CM23" s="11"/>
      <c r="CN23" s="124"/>
      <c r="CO23" s="13"/>
      <c r="CP23" s="7"/>
      <c r="CQ23" s="7"/>
      <c r="CR23" s="7"/>
      <c r="CS23" s="7"/>
      <c r="CT23" s="7"/>
      <c r="CU23" s="26"/>
      <c r="CV23" s="11"/>
      <c r="CW23" s="11"/>
      <c r="CX23" s="124"/>
      <c r="CY23" s="13"/>
      <c r="CZ23" s="7"/>
      <c r="DA23" s="7"/>
      <c r="DB23" s="7"/>
      <c r="DC23" s="7"/>
      <c r="DD23" s="7"/>
      <c r="DE23" s="26"/>
      <c r="DF23" s="11"/>
      <c r="DG23" s="11"/>
      <c r="DH23" s="124" t="s">
        <v>296</v>
      </c>
      <c r="DI23" s="13">
        <v>0</v>
      </c>
      <c r="DJ23" s="7">
        <v>0.31099802092168505</v>
      </c>
      <c r="DK23" s="7"/>
      <c r="DL23" s="7"/>
      <c r="DM23" s="7"/>
      <c r="DN23" s="7"/>
      <c r="DO23" s="26"/>
      <c r="DP23" s="11"/>
      <c r="DQ23" s="11"/>
      <c r="DR23" s="124"/>
      <c r="DS23" s="13"/>
      <c r="DT23" s="7"/>
      <c r="DU23" s="7"/>
      <c r="DV23" s="7"/>
      <c r="DW23" s="7"/>
      <c r="DX23" s="7"/>
      <c r="DY23" s="26"/>
      <c r="DZ23" s="11"/>
      <c r="EA23" s="11"/>
      <c r="EB23" s="124"/>
      <c r="EC23" s="13"/>
      <c r="ED23" s="7"/>
      <c r="EE23" s="7"/>
      <c r="EF23" s="7"/>
      <c r="EG23" s="7"/>
      <c r="EH23" s="7"/>
      <c r="EI23" s="26"/>
      <c r="EJ23" s="11"/>
      <c r="EK23" s="11"/>
      <c r="EL23" s="124"/>
      <c r="EM23" s="13"/>
      <c r="EN23" s="7"/>
      <c r="EO23" s="7"/>
      <c r="EP23" s="7"/>
      <c r="EQ23" s="7"/>
      <c r="ER23" s="7"/>
      <c r="ES23" s="26"/>
      <c r="ET23" s="11"/>
      <c r="EU23" s="11"/>
      <c r="EV23" s="124"/>
      <c r="EW23" s="13"/>
      <c r="EX23" s="7"/>
      <c r="EY23" s="7"/>
      <c r="EZ23" s="7"/>
      <c r="FA23" s="7"/>
      <c r="FB23" s="7"/>
      <c r="FC23" s="26"/>
      <c r="FD23" s="11"/>
      <c r="FE23" s="11"/>
      <c r="FF23" s="124"/>
      <c r="FG23" s="13"/>
      <c r="FH23" s="7"/>
      <c r="FI23" s="7"/>
      <c r="FJ23" s="7"/>
      <c r="FK23" s="7"/>
      <c r="FL23" s="7"/>
      <c r="FM23" s="26"/>
      <c r="FN23" s="11"/>
      <c r="FO23" s="11"/>
      <c r="FP23" s="124"/>
      <c r="FQ23" s="13"/>
      <c r="FR23" s="7"/>
      <c r="FS23" s="7"/>
      <c r="FT23" s="7"/>
      <c r="FU23" s="7"/>
      <c r="FV23" s="7"/>
      <c r="FW23" s="26"/>
      <c r="FX23" s="11"/>
      <c r="FY23" s="11"/>
      <c r="FZ23" s="124"/>
      <c r="GA23" s="13"/>
      <c r="GB23" s="7"/>
      <c r="GC23" s="7"/>
      <c r="GD23" s="7"/>
      <c r="GE23" s="7"/>
      <c r="GF23" s="7"/>
      <c r="GG23" s="26"/>
      <c r="GH23" s="11"/>
      <c r="GI23" s="11"/>
      <c r="GJ23" s="134"/>
      <c r="GT23" s="134"/>
      <c r="HD23" s="134"/>
      <c r="HN23" s="134"/>
      <c r="HX23" s="134"/>
    </row>
    <row xmlns:x14ac="http://schemas.microsoft.com/office/spreadsheetml/2009/9/ac" r="24" s="2" customFormat="true" x14ac:dyDescent="0.25">
      <c r="A24" s="389" t="str">
        <f ca="true">IF(ISBLANK('Data Summary'!A26),"",'Data Summary'!A26)</f>
        <v/>
      </c>
      <c r="B24" s="124"/>
      <c r="C24" s="13"/>
      <c r="D24" s="7"/>
      <c r="E24" s="7"/>
      <c r="F24" s="7"/>
      <c r="G24" s="7"/>
      <c r="H24" s="7"/>
      <c r="I24" s="26"/>
      <c r="J24" s="11"/>
      <c r="K24" s="11"/>
      <c r="L24" s="124"/>
      <c r="M24" s="13"/>
      <c r="N24" s="7"/>
      <c r="O24" s="7"/>
      <c r="P24" s="7"/>
      <c r="Q24" s="7"/>
      <c r="R24" s="7"/>
      <c r="S24" s="26"/>
      <c r="T24" s="11"/>
      <c r="U24" s="11"/>
      <c r="V24" s="124"/>
      <c r="W24" s="13"/>
      <c r="X24" s="7"/>
      <c r="Y24" s="7"/>
      <c r="Z24" s="7"/>
      <c r="AA24" s="7"/>
      <c r="AB24" s="7"/>
      <c r="AC24" s="26"/>
      <c r="AD24" s="11"/>
      <c r="AE24" s="11"/>
      <c r="AF24" s="124"/>
      <c r="AG24" s="13"/>
      <c r="AH24" s="7"/>
      <c r="AI24" s="7"/>
      <c r="AJ24" s="7"/>
      <c r="AK24" s="7"/>
      <c r="AL24" s="7"/>
      <c r="AM24" s="26"/>
      <c r="AN24" s="11"/>
      <c r="AO24" s="11"/>
      <c r="AP24" s="124"/>
      <c r="AQ24" s="13"/>
      <c r="AR24" s="7"/>
      <c r="AS24" s="7"/>
      <c r="AT24" s="7"/>
      <c r="AU24" s="7"/>
      <c r="AV24" s="7"/>
      <c r="AW24" s="26"/>
      <c r="AX24" s="11"/>
      <c r="AY24" s="11"/>
      <c r="AZ24" s="124"/>
      <c r="BA24" s="13"/>
      <c r="BB24" s="7"/>
      <c r="BC24" s="7"/>
      <c r="BD24" s="7"/>
      <c r="BE24" s="7"/>
      <c r="BF24" s="7"/>
      <c r="BG24" s="26"/>
      <c r="BH24" s="11"/>
      <c r="BI24" s="11"/>
      <c r="BJ24" s="124"/>
      <c r="BK24" s="13"/>
      <c r="BL24" s="7"/>
      <c r="BM24" s="7"/>
      <c r="BN24" s="7"/>
      <c r="BO24" s="7"/>
      <c r="BP24" s="7"/>
      <c r="BQ24" s="26"/>
      <c r="BR24" s="11"/>
      <c r="BS24" s="11"/>
      <c r="BT24" s="124"/>
      <c r="BU24" s="13"/>
      <c r="BV24" s="7"/>
      <c r="BW24" s="7"/>
      <c r="BX24" s="7"/>
      <c r="BY24" s="7"/>
      <c r="BZ24" s="7"/>
      <c r="CA24" s="26"/>
      <c r="CB24" s="11"/>
      <c r="CC24" s="11"/>
      <c r="CD24" s="124"/>
      <c r="CE24" s="13"/>
      <c r="CF24" s="7"/>
      <c r="CG24" s="7"/>
      <c r="CH24" s="7"/>
      <c r="CI24" s="7"/>
      <c r="CJ24" s="7"/>
      <c r="CK24" s="26"/>
      <c r="CL24" s="11"/>
      <c r="CM24" s="11"/>
      <c r="CN24" s="124"/>
      <c r="CO24" s="13"/>
      <c r="CP24" s="7"/>
      <c r="CQ24" s="7"/>
      <c r="CR24" s="7"/>
      <c r="CS24" s="7"/>
      <c r="CT24" s="7"/>
      <c r="CU24" s="26"/>
      <c r="CV24" s="11"/>
      <c r="CW24" s="11"/>
      <c r="CX24" s="124"/>
      <c r="CY24" s="13"/>
      <c r="CZ24" s="7"/>
      <c r="DA24" s="7"/>
      <c r="DB24" s="7"/>
      <c r="DC24" s="7"/>
      <c r="DD24" s="7"/>
      <c r="DE24" s="26"/>
      <c r="DF24" s="11"/>
      <c r="DG24" s="11"/>
      <c r="DH24" s="124"/>
      <c r="DI24" s="13"/>
      <c r="DJ24" s="7"/>
      <c r="DK24" s="7"/>
      <c r="DL24" s="7"/>
      <c r="DM24" s="7"/>
      <c r="DN24" s="7"/>
      <c r="DO24" s="26"/>
      <c r="DP24" s="11"/>
      <c r="DQ24" s="11"/>
      <c r="DR24" s="124"/>
      <c r="DS24" s="13"/>
      <c r="DT24" s="7"/>
      <c r="DU24" s="7"/>
      <c r="DV24" s="7"/>
      <c r="DW24" s="7"/>
      <c r="DX24" s="7"/>
      <c r="DY24" s="26"/>
      <c r="DZ24" s="11"/>
      <c r="EA24" s="11"/>
      <c r="EB24" s="124"/>
      <c r="EC24" s="13"/>
      <c r="ED24" s="7"/>
      <c r="EE24" s="7"/>
      <c r="EF24" s="7"/>
      <c r="EG24" s="7"/>
      <c r="EH24" s="7"/>
      <c r="EI24" s="26"/>
      <c r="EJ24" s="11"/>
      <c r="EK24" s="11"/>
      <c r="EL24" s="124"/>
      <c r="EM24" s="13"/>
      <c r="EN24" s="7"/>
      <c r="EO24" s="7"/>
      <c r="EP24" s="7"/>
      <c r="EQ24" s="7"/>
      <c r="ER24" s="7"/>
      <c r="ES24" s="26"/>
      <c r="ET24" s="11"/>
      <c r="EU24" s="11"/>
      <c r="EV24" s="124"/>
      <c r="EW24" s="13"/>
      <c r="EX24" s="7"/>
      <c r="EY24" s="7"/>
      <c r="EZ24" s="7"/>
      <c r="FA24" s="7"/>
      <c r="FB24" s="7"/>
      <c r="FC24" s="26"/>
      <c r="FD24" s="11"/>
      <c r="FE24" s="11"/>
      <c r="FF24" s="124"/>
      <c r="FG24" s="13"/>
      <c r="FH24" s="7"/>
      <c r="FI24" s="7"/>
      <c r="FJ24" s="7"/>
      <c r="FK24" s="7"/>
      <c r="FL24" s="7"/>
      <c r="FM24" s="26"/>
      <c r="FN24" s="11"/>
      <c r="FO24" s="11"/>
      <c r="FP24" s="124"/>
      <c r="FQ24" s="13"/>
      <c r="FR24" s="7"/>
      <c r="FS24" s="7"/>
      <c r="FT24" s="7"/>
      <c r="FU24" s="7"/>
      <c r="FV24" s="7"/>
      <c r="FW24" s="26"/>
      <c r="FX24" s="11"/>
      <c r="FY24" s="11"/>
      <c r="FZ24" s="124"/>
      <c r="GA24" s="13"/>
      <c r="GB24" s="7"/>
      <c r="GC24" s="7"/>
      <c r="GD24" s="7"/>
      <c r="GE24" s="7"/>
      <c r="GF24" s="7"/>
      <c r="GG24" s="26"/>
      <c r="GH24" s="11"/>
      <c r="GI24" s="11"/>
      <c r="GJ24" s="134"/>
      <c r="GT24" s="134"/>
      <c r="HD24" s="134"/>
      <c r="HN24" s="134"/>
      <c r="HX24" s="134"/>
    </row>
    <row xmlns:x14ac="http://schemas.microsoft.com/office/spreadsheetml/2009/9/ac" r="25" s="2" customFormat="true" x14ac:dyDescent="0.25">
      <c r="A25" s="389" t="str">
        <f ca="true">IF(ISBLANK('Data Summary'!A27),"",'Data Summary'!A27)</f>
        <v/>
      </c>
      <c r="B25" s="124"/>
      <c r="C25" s="13"/>
      <c r="D25" s="7"/>
      <c r="E25" s="7"/>
      <c r="F25" s="7"/>
      <c r="G25" s="7"/>
      <c r="H25" s="7"/>
      <c r="I25" s="26"/>
      <c r="J25" s="11"/>
      <c r="K25" s="11"/>
      <c r="L25" s="124"/>
      <c r="M25" s="13"/>
      <c r="N25" s="7"/>
      <c r="O25" s="7"/>
      <c r="P25" s="7"/>
      <c r="Q25" s="7"/>
      <c r="R25" s="7"/>
      <c r="S25" s="26"/>
      <c r="T25" s="11"/>
      <c r="U25" s="11"/>
      <c r="V25" s="124"/>
      <c r="W25" s="13"/>
      <c r="X25" s="7"/>
      <c r="Y25" s="7"/>
      <c r="Z25" s="7"/>
      <c r="AA25" s="7"/>
      <c r="AB25" s="7"/>
      <c r="AC25" s="26"/>
      <c r="AD25" s="11"/>
      <c r="AE25" s="11"/>
      <c r="AF25" s="124"/>
      <c r="AG25" s="13"/>
      <c r="AH25" s="7"/>
      <c r="AI25" s="7"/>
      <c r="AJ25" s="7"/>
      <c r="AK25" s="7"/>
      <c r="AL25" s="7"/>
      <c r="AM25" s="26"/>
      <c r="AN25" s="11"/>
      <c r="AO25" s="11"/>
      <c r="AP25" s="124"/>
      <c r="AQ25" s="13"/>
      <c r="AR25" s="7"/>
      <c r="AS25" s="7"/>
      <c r="AT25" s="7"/>
      <c r="AU25" s="7"/>
      <c r="AV25" s="7"/>
      <c r="AW25" s="26"/>
      <c r="AX25" s="11"/>
      <c r="AY25" s="11"/>
      <c r="AZ25" s="124"/>
      <c r="BA25" s="13"/>
      <c r="BB25" s="7"/>
      <c r="BC25" s="7"/>
      <c r="BD25" s="7"/>
      <c r="BE25" s="7"/>
      <c r="BF25" s="7"/>
      <c r="BG25" s="26"/>
      <c r="BH25" s="11"/>
      <c r="BI25" s="11"/>
      <c r="BJ25" s="124"/>
      <c r="BK25" s="13"/>
      <c r="BL25" s="7"/>
      <c r="BM25" s="7"/>
      <c r="BN25" s="7"/>
      <c r="BO25" s="7"/>
      <c r="BP25" s="7"/>
      <c r="BQ25" s="26"/>
      <c r="BR25" s="11"/>
      <c r="BS25" s="11"/>
      <c r="BT25" s="124"/>
      <c r="BU25" s="13"/>
      <c r="BV25" s="7"/>
      <c r="BW25" s="7"/>
      <c r="BX25" s="7"/>
      <c r="BY25" s="7"/>
      <c r="BZ25" s="7"/>
      <c r="CA25" s="26"/>
      <c r="CB25" s="11"/>
      <c r="CC25" s="11"/>
      <c r="CD25" s="124"/>
      <c r="CE25" s="13"/>
      <c r="CF25" s="7"/>
      <c r="CG25" s="7"/>
      <c r="CH25" s="7"/>
      <c r="CI25" s="7"/>
      <c r="CJ25" s="7"/>
      <c r="CK25" s="26"/>
      <c r="CL25" s="11"/>
      <c r="CM25" s="11"/>
      <c r="CN25" s="124"/>
      <c r="CO25" s="13"/>
      <c r="CP25" s="7"/>
      <c r="CQ25" s="7"/>
      <c r="CR25" s="7"/>
      <c r="CS25" s="7"/>
      <c r="CT25" s="7"/>
      <c r="CU25" s="26"/>
      <c r="CV25" s="11"/>
      <c r="CW25" s="11"/>
      <c r="CX25" s="124"/>
      <c r="CY25" s="13"/>
      <c r="CZ25" s="7"/>
      <c r="DA25" s="7"/>
      <c r="DB25" s="7"/>
      <c r="DC25" s="7"/>
      <c r="DD25" s="7"/>
      <c r="DE25" s="26"/>
      <c r="DF25" s="11"/>
      <c r="DG25" s="11"/>
      <c r="DH25" s="124"/>
      <c r="DI25" s="13"/>
      <c r="DJ25" s="7"/>
      <c r="DK25" s="7"/>
      <c r="DL25" s="7"/>
      <c r="DM25" s="7"/>
      <c r="DN25" s="7"/>
      <c r="DO25" s="26"/>
      <c r="DP25" s="11"/>
      <c r="DQ25" s="11"/>
      <c r="DR25" s="124"/>
      <c r="DS25" s="13"/>
      <c r="DT25" s="7"/>
      <c r="DU25" s="7"/>
      <c r="DV25" s="7"/>
      <c r="DW25" s="7"/>
      <c r="DX25" s="7"/>
      <c r="DY25" s="26"/>
      <c r="DZ25" s="11"/>
      <c r="EA25" s="11"/>
      <c r="EB25" s="124"/>
      <c r="EC25" s="13"/>
      <c r="ED25" s="7"/>
      <c r="EE25" s="7"/>
      <c r="EF25" s="7"/>
      <c r="EG25" s="7"/>
      <c r="EH25" s="7"/>
      <c r="EI25" s="26"/>
      <c r="EJ25" s="11"/>
      <c r="EK25" s="11"/>
      <c r="EL25" s="124"/>
      <c r="EM25" s="13"/>
      <c r="EN25" s="7"/>
      <c r="EO25" s="7"/>
      <c r="EP25" s="7"/>
      <c r="EQ25" s="7"/>
      <c r="ER25" s="7"/>
      <c r="ES25" s="26"/>
      <c r="ET25" s="11"/>
      <c r="EU25" s="11"/>
      <c r="EV25" s="124"/>
      <c r="EW25" s="13"/>
      <c r="EX25" s="7"/>
      <c r="EY25" s="7"/>
      <c r="EZ25" s="7"/>
      <c r="FA25" s="7"/>
      <c r="FB25" s="7"/>
      <c r="FC25" s="26"/>
      <c r="FD25" s="11"/>
      <c r="FE25" s="11"/>
      <c r="FF25" s="124"/>
      <c r="FG25" s="13"/>
      <c r="FH25" s="7"/>
      <c r="FI25" s="7"/>
      <c r="FJ25" s="7"/>
      <c r="FK25" s="7"/>
      <c r="FL25" s="7"/>
      <c r="FM25" s="26"/>
      <c r="FN25" s="11"/>
      <c r="FO25" s="11"/>
      <c r="FP25" s="124"/>
      <c r="FQ25" s="13"/>
      <c r="FR25" s="7"/>
      <c r="FS25" s="7"/>
      <c r="FT25" s="7"/>
      <c r="FU25" s="7"/>
      <c r="FV25" s="7"/>
      <c r="FW25" s="26"/>
      <c r="FX25" s="11"/>
      <c r="FY25" s="11"/>
      <c r="FZ25" s="124"/>
      <c r="GA25" s="13"/>
      <c r="GB25" s="7"/>
      <c r="GC25" s="7"/>
      <c r="GD25" s="7"/>
      <c r="GE25" s="7"/>
      <c r="GF25" s="7"/>
      <c r="GG25" s="26"/>
      <c r="GH25" s="11"/>
      <c r="GI25" s="11"/>
      <c r="GJ25" s="134"/>
      <c r="GT25" s="134"/>
      <c r="HD25" s="134"/>
      <c r="HN25" s="134"/>
      <c r="HX25" s="134"/>
    </row>
    <row xmlns:x14ac="http://schemas.microsoft.com/office/spreadsheetml/2009/9/ac" r="26" s="2" customFormat="true" ht="83.25" customHeight="true" x14ac:dyDescent="0.25">
      <c r="A26" s="389" t="str">
        <f ca="true">IF(ISBLANK('Data Summary'!A28),"",'Data Summary'!A28)</f>
        <v/>
      </c>
      <c r="B26" s="126" t="s">
        <v>12</v>
      </c>
      <c r="C26" s="578" t="s">
        <v>219</v>
      </c>
      <c r="D26" s="578"/>
      <c r="E26" s="578"/>
      <c r="F26" s="578"/>
      <c r="G26" s="578"/>
      <c r="H26" s="578"/>
      <c r="I26" s="579"/>
      <c r="J26" s="11"/>
      <c r="K26" s="11"/>
      <c r="L26" s="126" t="s">
        <v>12</v>
      </c>
      <c r="M26" s="574" t="s">
        <v>254</v>
      </c>
      <c r="N26" s="575"/>
      <c r="O26" s="575"/>
      <c r="P26" s="575"/>
      <c r="Q26" s="575"/>
      <c r="R26" s="575"/>
      <c r="S26" s="576"/>
      <c r="T26" s="11"/>
      <c r="U26" s="11"/>
      <c r="V26" s="126" t="s">
        <v>12</v>
      </c>
      <c r="W26" s="578" t="s">
        <v>220</v>
      </c>
      <c r="X26" s="580"/>
      <c r="Y26" s="580"/>
      <c r="Z26" s="580"/>
      <c r="AA26" s="580"/>
      <c r="AB26" s="580"/>
      <c r="AC26" s="581"/>
      <c r="AD26" s="11"/>
      <c r="AE26" s="11"/>
      <c r="AF26" s="126" t="s">
        <v>12</v>
      </c>
      <c r="AG26" s="574" t="s">
        <v>254</v>
      </c>
      <c r="AH26" s="575"/>
      <c r="AI26" s="575"/>
      <c r="AJ26" s="575"/>
      <c r="AK26" s="575"/>
      <c r="AL26" s="575"/>
      <c r="AM26" s="576"/>
      <c r="AN26" s="11"/>
      <c r="AO26" s="11"/>
      <c r="AP26" s="126" t="s">
        <v>12</v>
      </c>
      <c r="AQ26" s="574" t="s">
        <v>339</v>
      </c>
      <c r="AR26" s="575"/>
      <c r="AS26" s="575"/>
      <c r="AT26" s="575"/>
      <c r="AU26" s="575"/>
      <c r="AV26" s="575"/>
      <c r="AW26" s="576"/>
      <c r="AX26" s="11"/>
      <c r="AY26" s="11"/>
      <c r="AZ26" s="126" t="s">
        <v>12</v>
      </c>
      <c r="BA26" s="574" t="s">
        <v>254</v>
      </c>
      <c r="BB26" s="575"/>
      <c r="BC26" s="575"/>
      <c r="BD26" s="575"/>
      <c r="BE26" s="575"/>
      <c r="BF26" s="575"/>
      <c r="BG26" s="576"/>
      <c r="BH26" s="11"/>
      <c r="BI26" s="11"/>
      <c r="BJ26" s="126" t="s">
        <v>12</v>
      </c>
      <c r="BK26" s="382" t="s">
        <v>216</v>
      </c>
      <c r="BL26" s="383"/>
      <c r="BM26" s="383"/>
      <c r="BN26" s="383"/>
      <c r="BO26" s="383"/>
      <c r="BP26" s="383"/>
      <c r="BQ26" s="384"/>
      <c r="BR26" s="11"/>
      <c r="BS26" s="11"/>
      <c r="BT26" s="126" t="s">
        <v>12</v>
      </c>
      <c r="BU26" s="382" t="s">
        <v>254</v>
      </c>
      <c r="BV26" s="383"/>
      <c r="BW26" s="383"/>
      <c r="BX26" s="383"/>
      <c r="BY26" s="383"/>
      <c r="BZ26" s="383"/>
      <c r="CA26" s="384"/>
      <c r="CB26" s="11"/>
      <c r="CC26" s="11"/>
      <c r="CD26" s="126" t="s">
        <v>12</v>
      </c>
      <c r="CE26" s="382" t="s">
        <v>254</v>
      </c>
      <c r="CF26" s="383"/>
      <c r="CG26" s="383"/>
      <c r="CH26" s="383"/>
      <c r="CI26" s="383"/>
      <c r="CJ26" s="383"/>
      <c r="CK26" s="384"/>
      <c r="CL26" s="11"/>
      <c r="CM26" s="11"/>
      <c r="CN26" s="126" t="s">
        <v>12</v>
      </c>
      <c r="CO26" s="574" t="s">
        <v>280</v>
      </c>
      <c r="CP26" s="575"/>
      <c r="CQ26" s="575"/>
      <c r="CR26" s="575"/>
      <c r="CS26" s="575"/>
      <c r="CT26" s="575"/>
      <c r="CU26" s="576"/>
      <c r="CV26" s="11"/>
      <c r="CW26" s="11"/>
      <c r="CX26" s="126" t="s">
        <v>12</v>
      </c>
      <c r="CY26" s="574" t="s">
        <v>246</v>
      </c>
      <c r="CZ26" s="575"/>
      <c r="DA26" s="575"/>
      <c r="DB26" s="575"/>
      <c r="DC26" s="575"/>
      <c r="DD26" s="575"/>
      <c r="DE26" s="576"/>
      <c r="DF26" s="11"/>
      <c r="DG26" s="11"/>
      <c r="DH26" s="126" t="s">
        <v>12</v>
      </c>
      <c r="DI26" s="574" t="s">
        <v>303</v>
      </c>
      <c r="DJ26" s="575"/>
      <c r="DK26" s="575"/>
      <c r="DL26" s="575"/>
      <c r="DM26" s="575"/>
      <c r="DN26" s="575"/>
      <c r="DO26" s="576"/>
      <c r="DP26" s="11"/>
      <c r="DQ26" s="11"/>
      <c r="DR26" s="126" t="s">
        <v>12</v>
      </c>
      <c r="DS26" s="574" t="s">
        <v>246</v>
      </c>
      <c r="DT26" s="575"/>
      <c r="DU26" s="575"/>
      <c r="DV26" s="575"/>
      <c r="DW26" s="575"/>
      <c r="DX26" s="575"/>
      <c r="DY26" s="576"/>
      <c r="DZ26" s="11"/>
      <c r="EA26" s="11"/>
      <c r="EB26" s="126" t="s">
        <v>12</v>
      </c>
      <c r="EC26" s="574" t="s">
        <v>328</v>
      </c>
      <c r="ED26" s="575"/>
      <c r="EE26" s="575"/>
      <c r="EF26" s="575"/>
      <c r="EG26" s="575"/>
      <c r="EH26" s="575"/>
      <c r="EI26" s="576"/>
      <c r="EJ26" s="11"/>
      <c r="EK26" s="11"/>
      <c r="EL26" s="126" t="s">
        <v>12</v>
      </c>
      <c r="EM26" s="574" t="s">
        <v>285</v>
      </c>
      <c r="EN26" s="575"/>
      <c r="EO26" s="575"/>
      <c r="EP26" s="575"/>
      <c r="EQ26" s="575"/>
      <c r="ER26" s="575"/>
      <c r="ES26" s="576"/>
      <c r="ET26" s="11"/>
      <c r="EU26" s="11"/>
      <c r="EV26" s="126" t="s">
        <v>12</v>
      </c>
      <c r="EW26" s="574" t="s">
        <v>333</v>
      </c>
      <c r="EX26" s="575"/>
      <c r="EY26" s="575"/>
      <c r="EZ26" s="575"/>
      <c r="FA26" s="575"/>
      <c r="FB26" s="575"/>
      <c r="FC26" s="576"/>
      <c r="FD26" s="11"/>
      <c r="FE26" s="11"/>
      <c r="FF26" s="126" t="s">
        <v>12</v>
      </c>
      <c r="FG26" s="582" t="s">
        <v>345</v>
      </c>
      <c r="FH26" s="583"/>
      <c r="FI26" s="583"/>
      <c r="FJ26" s="583"/>
      <c r="FK26" s="583"/>
      <c r="FL26" s="583"/>
      <c r="FM26" s="584"/>
      <c r="FN26" s="11"/>
      <c r="FO26" s="11"/>
      <c r="FP26" s="126" t="s">
        <v>12</v>
      </c>
      <c r="FQ26" s="574" t="s">
        <v>344</v>
      </c>
      <c r="FR26" s="575"/>
      <c r="FS26" s="575"/>
      <c r="FT26" s="575"/>
      <c r="FU26" s="575"/>
      <c r="FV26" s="575"/>
      <c r="FW26" s="576"/>
      <c r="FX26" s="11"/>
      <c r="FY26" s="11"/>
      <c r="FZ26" s="126" t="s">
        <v>12</v>
      </c>
      <c r="GA26" s="574" t="s">
        <v>333</v>
      </c>
      <c r="GB26" s="575"/>
      <c r="GC26" s="575"/>
      <c r="GD26" s="575"/>
      <c r="GE26" s="575"/>
      <c r="GF26" s="575"/>
      <c r="GG26" s="576"/>
      <c r="GH26" s="11"/>
      <c r="GI26" s="11"/>
      <c r="GJ26" s="134"/>
      <c r="GT26" s="134"/>
      <c r="HD26" s="134"/>
      <c r="HN26" s="134"/>
      <c r="HX26" s="134"/>
    </row>
    <row xmlns:x14ac="http://schemas.microsoft.com/office/spreadsheetml/2009/9/ac" r="27" s="2" customFormat="true" ht="15.75" customHeight="true" x14ac:dyDescent="0.25">
      <c r="A27" s="389" t="str">
        <f ca="true">IF(ISBLANK('Data Summary'!A29),"",'Data Summary'!A29)</f>
        <v/>
      </c>
      <c r="B27" s="126"/>
      <c r="C27" s="64" t="s">
        <v>120</v>
      </c>
      <c r="D27" s="52"/>
      <c r="E27" s="52"/>
      <c r="F27" s="52"/>
      <c r="G27" s="52"/>
      <c r="H27" s="52"/>
      <c r="I27" s="100"/>
      <c r="J27" s="11"/>
      <c r="K27" s="11"/>
      <c r="L27" s="126"/>
      <c r="M27" s="64" t="s">
        <v>120</v>
      </c>
      <c r="N27" s="52"/>
      <c r="O27" s="52"/>
      <c r="P27" s="52"/>
      <c r="Q27" s="52"/>
      <c r="R27" s="52"/>
      <c r="S27" s="100"/>
      <c r="T27" s="11"/>
      <c r="U27" s="11"/>
      <c r="V27" s="126"/>
      <c r="W27" s="64" t="s">
        <v>120</v>
      </c>
      <c r="X27" s="52"/>
      <c r="Y27" s="52"/>
      <c r="Z27" s="52"/>
      <c r="AA27" s="52"/>
      <c r="AB27" s="52"/>
      <c r="AC27" s="100"/>
      <c r="AD27" s="11"/>
      <c r="AE27" s="11"/>
      <c r="AF27" s="126"/>
      <c r="AG27" s="64" t="s">
        <v>120</v>
      </c>
      <c r="AH27" s="52"/>
      <c r="AI27" s="52"/>
      <c r="AJ27" s="52"/>
      <c r="AK27" s="52"/>
      <c r="AL27" s="52"/>
      <c r="AM27" s="100"/>
      <c r="AN27" s="11"/>
      <c r="AO27" s="11"/>
      <c r="AP27" s="126"/>
      <c r="AQ27" s="64" t="s">
        <v>120</v>
      </c>
      <c r="AR27" s="52"/>
      <c r="AS27" s="52"/>
      <c r="AT27" s="52"/>
      <c r="AU27" s="52"/>
      <c r="AV27" s="52"/>
      <c r="AW27" s="100"/>
      <c r="AX27" s="11"/>
      <c r="AY27" s="11"/>
      <c r="AZ27" s="126"/>
      <c r="BA27" s="64" t="s">
        <v>120</v>
      </c>
      <c r="BB27" s="52"/>
      <c r="BC27" s="52"/>
      <c r="BD27" s="52"/>
      <c r="BE27" s="52"/>
      <c r="BF27" s="52"/>
      <c r="BG27" s="100"/>
      <c r="BH27" s="11"/>
      <c r="BI27" s="11"/>
      <c r="BJ27" s="126"/>
      <c r="BK27" s="64" t="s">
        <v>120</v>
      </c>
      <c r="BL27" s="52"/>
      <c r="BM27" s="52"/>
      <c r="BN27" s="52"/>
      <c r="BO27" s="52"/>
      <c r="BP27" s="52"/>
      <c r="BQ27" s="100"/>
      <c r="BR27" s="11"/>
      <c r="BS27" s="11"/>
      <c r="BT27" s="126"/>
      <c r="BU27" s="64" t="s">
        <v>120</v>
      </c>
      <c r="BV27" s="52"/>
      <c r="BW27" s="52"/>
      <c r="BX27" s="52"/>
      <c r="BY27" s="52"/>
      <c r="BZ27" s="52"/>
      <c r="CA27" s="100"/>
      <c r="CB27" s="11"/>
      <c r="CC27" s="11"/>
      <c r="CD27" s="126"/>
      <c r="CE27" s="64" t="s">
        <v>120</v>
      </c>
      <c r="CF27" s="52"/>
      <c r="CG27" s="52"/>
      <c r="CH27" s="52"/>
      <c r="CI27" s="52"/>
      <c r="CJ27" s="52"/>
      <c r="CK27" s="100"/>
      <c r="CL27" s="11"/>
      <c r="CM27" s="11"/>
      <c r="CN27" s="126"/>
      <c r="CO27" s="64" t="s">
        <v>120</v>
      </c>
      <c r="CP27" s="52"/>
      <c r="CQ27" s="52"/>
      <c r="CR27" s="52"/>
      <c r="CS27" s="52"/>
      <c r="CT27" s="52"/>
      <c r="CU27" s="100"/>
      <c r="CV27" s="11"/>
      <c r="CW27" s="11"/>
      <c r="CX27" s="126"/>
      <c r="CY27" s="64" t="s">
        <v>120</v>
      </c>
      <c r="CZ27" s="52"/>
      <c r="DA27" s="52"/>
      <c r="DB27" s="52"/>
      <c r="DC27" s="52"/>
      <c r="DD27" s="52"/>
      <c r="DE27" s="100"/>
      <c r="DF27" s="11"/>
      <c r="DG27" s="11"/>
      <c r="DH27" s="126"/>
      <c r="DI27" s="64" t="s">
        <v>120</v>
      </c>
      <c r="DJ27" s="52" t="s">
        <v>164</v>
      </c>
      <c r="DK27" s="52"/>
      <c r="DL27" s="52"/>
      <c r="DM27" s="52"/>
      <c r="DN27" s="52"/>
      <c r="DO27" s="100"/>
      <c r="DP27" s="11"/>
      <c r="DQ27" s="11"/>
      <c r="DR27" s="126"/>
      <c r="DS27" s="64" t="s">
        <v>120</v>
      </c>
      <c r="DT27" s="52"/>
      <c r="DU27" s="52"/>
      <c r="DV27" s="52"/>
      <c r="DW27" s="52"/>
      <c r="DX27" s="52"/>
      <c r="DY27" s="100"/>
      <c r="DZ27" s="11"/>
      <c r="EA27" s="11"/>
      <c r="EB27" s="126"/>
      <c r="EC27" s="64" t="s">
        <v>120</v>
      </c>
      <c r="ED27" s="52" t="s">
        <v>170</v>
      </c>
      <c r="EE27" s="52"/>
      <c r="EF27" s="52"/>
      <c r="EG27" s="52"/>
      <c r="EH27" s="52"/>
      <c r="EI27" s="100"/>
      <c r="EJ27" s="11"/>
      <c r="EK27" s="11"/>
      <c r="EL27" s="126"/>
      <c r="EM27" s="64" t="s">
        <v>120</v>
      </c>
      <c r="EN27" s="52"/>
      <c r="EO27" s="52"/>
      <c r="EP27" s="52"/>
      <c r="EQ27" s="52"/>
      <c r="ER27" s="52"/>
      <c r="ES27" s="100"/>
      <c r="ET27" s="11"/>
      <c r="EU27" s="11"/>
      <c r="EV27" s="126"/>
      <c r="EW27" s="64" t="s">
        <v>120</v>
      </c>
      <c r="EX27" s="52" t="s">
        <v>164</v>
      </c>
      <c r="EY27" s="52"/>
      <c r="EZ27" s="52"/>
      <c r="FA27" s="52"/>
      <c r="FB27" s="52"/>
      <c r="FC27" s="100"/>
      <c r="FD27" s="11"/>
      <c r="FE27" s="11"/>
      <c r="FF27" s="126"/>
      <c r="FG27" s="64" t="s">
        <v>120</v>
      </c>
      <c r="FH27" s="52" t="s">
        <v>170</v>
      </c>
      <c r="FI27" s="52"/>
      <c r="FJ27" s="52"/>
      <c r="FK27" s="52"/>
      <c r="FL27" s="52"/>
      <c r="FM27" s="100"/>
      <c r="FN27" s="11"/>
      <c r="FO27" s="11"/>
      <c r="FP27" s="126"/>
      <c r="FQ27" s="64" t="s">
        <v>120</v>
      </c>
      <c r="FR27" s="52" t="s">
        <v>164</v>
      </c>
      <c r="FS27" s="52"/>
      <c r="FT27" s="52"/>
      <c r="FU27" s="52"/>
      <c r="FV27" s="52"/>
      <c r="FW27" s="100"/>
      <c r="FX27" s="11"/>
      <c r="FY27" s="11"/>
      <c r="FZ27" s="126"/>
      <c r="GA27" s="64" t="s">
        <v>120</v>
      </c>
      <c r="GB27" s="52" t="s">
        <v>164</v>
      </c>
      <c r="GC27" s="52"/>
      <c r="GD27" s="52"/>
      <c r="GE27" s="52"/>
      <c r="GF27" s="52"/>
      <c r="GG27" s="100"/>
      <c r="GH27" s="11"/>
      <c r="GI27" s="11"/>
      <c r="GJ27" s="134"/>
      <c r="GT27" s="134"/>
      <c r="HD27" s="134"/>
      <c r="HN27" s="134"/>
      <c r="HX27" s="134"/>
    </row>
    <row xmlns:x14ac="http://schemas.microsoft.com/office/spreadsheetml/2009/9/ac" r="28" s="2" customFormat="true" ht="15.75" customHeight="true" x14ac:dyDescent="0.25">
      <c r="A28" s="389" t="str">
        <f ca="true">IF(ISBLANK('Data Summary'!A30),"",'Data Summary'!A30)</f>
        <v/>
      </c>
      <c r="B28" s="126"/>
      <c r="C28" s="64" t="s">
        <v>102</v>
      </c>
      <c r="D28" s="52" t="s">
        <v>164</v>
      </c>
      <c r="E28" s="52" t="s">
        <v>164</v>
      </c>
      <c r="F28" s="52" t="s">
        <v>164</v>
      </c>
      <c r="G28" s="52"/>
      <c r="H28" s="52" t="s">
        <v>164</v>
      </c>
      <c r="I28" s="100"/>
      <c r="J28" s="11"/>
      <c r="K28" s="11"/>
      <c r="L28" s="126"/>
      <c r="M28" s="64" t="s">
        <v>102</v>
      </c>
      <c r="N28" s="70"/>
      <c r="O28" s="52"/>
      <c r="P28" s="52" t="s">
        <v>170</v>
      </c>
      <c r="Q28" s="52"/>
      <c r="R28" s="52"/>
      <c r="S28" s="100"/>
      <c r="T28" s="11"/>
      <c r="U28" s="11"/>
      <c r="V28" s="126"/>
      <c r="W28" s="64" t="s">
        <v>102</v>
      </c>
      <c r="X28" s="70" t="s">
        <v>164</v>
      </c>
      <c r="Y28" s="52" t="s">
        <v>164</v>
      </c>
      <c r="Z28" s="52" t="s">
        <v>164</v>
      </c>
      <c r="AA28" s="52"/>
      <c r="AB28" s="52" t="s">
        <v>164</v>
      </c>
      <c r="AC28" s="100"/>
      <c r="AD28" s="11"/>
      <c r="AE28" s="11"/>
      <c r="AF28" s="126"/>
      <c r="AG28" s="64" t="s">
        <v>102</v>
      </c>
      <c r="AH28" s="70"/>
      <c r="AI28" s="52"/>
      <c r="AJ28" s="52" t="s">
        <v>170</v>
      </c>
      <c r="AK28" s="52"/>
      <c r="AL28" s="52"/>
      <c r="AM28" s="100"/>
      <c r="AN28" s="11"/>
      <c r="AO28" s="11"/>
      <c r="AP28" s="126"/>
      <c r="AQ28" s="64" t="s">
        <v>102</v>
      </c>
      <c r="AR28" s="70"/>
      <c r="AS28" s="52"/>
      <c r="AT28" s="52"/>
      <c r="AU28" s="52"/>
      <c r="AV28" s="52"/>
      <c r="AW28" s="100"/>
      <c r="AX28" s="11"/>
      <c r="AY28" s="11"/>
      <c r="AZ28" s="126"/>
      <c r="BA28" s="64" t="s">
        <v>102</v>
      </c>
      <c r="BB28" s="70"/>
      <c r="BC28" s="52"/>
      <c r="BD28" s="52" t="s">
        <v>170</v>
      </c>
      <c r="BE28" s="52"/>
      <c r="BF28" s="52"/>
      <c r="BG28" s="100"/>
      <c r="BH28" s="11"/>
      <c r="BI28" s="11"/>
      <c r="BJ28" s="126"/>
      <c r="BK28" s="64" t="s">
        <v>102</v>
      </c>
      <c r="BL28" s="70"/>
      <c r="BM28" s="52"/>
      <c r="BN28" s="52"/>
      <c r="BO28" s="52"/>
      <c r="BP28" s="52"/>
      <c r="BQ28" s="100"/>
      <c r="BR28" s="11"/>
      <c r="BS28" s="11"/>
      <c r="BT28" s="126"/>
      <c r="BU28" s="64" t="s">
        <v>102</v>
      </c>
      <c r="BV28" s="70"/>
      <c r="BW28" s="52"/>
      <c r="BX28" s="52" t="s">
        <v>170</v>
      </c>
      <c r="BY28" s="52"/>
      <c r="BZ28" s="52"/>
      <c r="CA28" s="100"/>
      <c r="CB28" s="11"/>
      <c r="CC28" s="11"/>
      <c r="CD28" s="126"/>
      <c r="CE28" s="64" t="s">
        <v>102</v>
      </c>
      <c r="CF28" s="70"/>
      <c r="CG28" s="52"/>
      <c r="CH28" s="52" t="s">
        <v>170</v>
      </c>
      <c r="CI28" s="52"/>
      <c r="CJ28" s="52"/>
      <c r="CK28" s="100"/>
      <c r="CL28" s="11"/>
      <c r="CM28" s="11"/>
      <c r="CN28" s="126"/>
      <c r="CO28" s="64" t="s">
        <v>102</v>
      </c>
      <c r="CP28" s="70" t="s">
        <v>164</v>
      </c>
      <c r="CQ28" s="52" t="s">
        <v>164</v>
      </c>
      <c r="CR28" s="52" t="s">
        <v>164</v>
      </c>
      <c r="CS28" s="52"/>
      <c r="CT28" s="52" t="s">
        <v>164</v>
      </c>
      <c r="CU28" s="100" t="s">
        <v>164</v>
      </c>
      <c r="CV28" s="11"/>
      <c r="CW28" s="11"/>
      <c r="CX28" s="126"/>
      <c r="CY28" s="64" t="s">
        <v>102</v>
      </c>
      <c r="CZ28" s="70"/>
      <c r="DA28" s="52"/>
      <c r="DB28" s="52"/>
      <c r="DC28" s="52"/>
      <c r="DD28" s="52"/>
      <c r="DE28" s="100"/>
      <c r="DF28" s="11"/>
      <c r="DG28" s="11"/>
      <c r="DH28" s="126"/>
      <c r="DI28" s="64" t="s">
        <v>102</v>
      </c>
      <c r="DJ28" s="70" t="s">
        <v>164</v>
      </c>
      <c r="DK28" s="52"/>
      <c r="DL28" s="52"/>
      <c r="DM28" s="52"/>
      <c r="DN28" s="52"/>
      <c r="DO28" s="100"/>
      <c r="DP28" s="11"/>
      <c r="DQ28" s="11"/>
      <c r="DR28" s="126"/>
      <c r="DS28" s="64" t="s">
        <v>102</v>
      </c>
      <c r="DT28" s="70"/>
      <c r="DU28" s="52"/>
      <c r="DV28" s="52"/>
      <c r="DW28" s="52"/>
      <c r="DX28" s="52"/>
      <c r="DY28" s="100"/>
      <c r="DZ28" s="11"/>
      <c r="EA28" s="11"/>
      <c r="EB28" s="126"/>
      <c r="EC28" s="64" t="s">
        <v>102</v>
      </c>
      <c r="ED28" s="70" t="s">
        <v>170</v>
      </c>
      <c r="EE28" s="52"/>
      <c r="EF28" s="52"/>
      <c r="EG28" s="52"/>
      <c r="EH28" s="52"/>
      <c r="EI28" s="100"/>
      <c r="EJ28" s="11"/>
      <c r="EK28" s="11"/>
      <c r="EL28" s="126"/>
      <c r="EM28" s="64" t="s">
        <v>102</v>
      </c>
      <c r="EN28" s="70"/>
      <c r="EO28" s="52"/>
      <c r="EP28" s="52"/>
      <c r="EQ28" s="52"/>
      <c r="ER28" s="52"/>
      <c r="ES28" s="100"/>
      <c r="ET28" s="11"/>
      <c r="EU28" s="11"/>
      <c r="EV28" s="126"/>
      <c r="EW28" s="64" t="s">
        <v>102</v>
      </c>
      <c r="EX28" s="70" t="s">
        <v>164</v>
      </c>
      <c r="EY28" s="52"/>
      <c r="EZ28" s="52"/>
      <c r="FA28" s="52"/>
      <c r="FB28" s="52"/>
      <c r="FC28" s="100"/>
      <c r="FD28" s="11"/>
      <c r="FE28" s="11"/>
      <c r="FF28" s="126"/>
      <c r="FG28" s="64" t="s">
        <v>102</v>
      </c>
      <c r="FH28" s="70" t="s">
        <v>170</v>
      </c>
      <c r="FI28" s="52"/>
      <c r="FJ28" s="52"/>
      <c r="FK28" s="52"/>
      <c r="FL28" s="52"/>
      <c r="FM28" s="100"/>
      <c r="FN28" s="11"/>
      <c r="FO28" s="11"/>
      <c r="FP28" s="126"/>
      <c r="FQ28" s="64" t="s">
        <v>102</v>
      </c>
      <c r="FR28" s="70" t="s">
        <v>164</v>
      </c>
      <c r="FS28" s="52"/>
      <c r="FT28" s="52"/>
      <c r="FU28" s="52"/>
      <c r="FV28" s="52"/>
      <c r="FW28" s="100"/>
      <c r="FX28" s="11"/>
      <c r="FY28" s="11"/>
      <c r="FZ28" s="126"/>
      <c r="GA28" s="64" t="s">
        <v>102</v>
      </c>
      <c r="GB28" s="70" t="s">
        <v>164</v>
      </c>
      <c r="GC28" s="52"/>
      <c r="GD28" s="52"/>
      <c r="GE28" s="52"/>
      <c r="GF28" s="52"/>
      <c r="GG28" s="100"/>
      <c r="GH28" s="11"/>
      <c r="GI28" s="11"/>
      <c r="GJ28" s="134"/>
      <c r="GT28" s="134"/>
      <c r="HD28" s="134"/>
      <c r="HN28" s="134"/>
      <c r="HX28" s="134"/>
    </row>
    <row xmlns:x14ac="http://schemas.microsoft.com/office/spreadsheetml/2009/9/ac" r="29" ht="15.75" customHeight="true" x14ac:dyDescent="0.25">
      <c r="A29" s="389" t="str">
        <f ca="true">IF(ISBLANK('Data Summary'!A31),"",'Data Summary'!A31)</f>
        <v/>
      </c>
      <c r="B29" s="126"/>
      <c r="C29" s="64" t="s">
        <v>165</v>
      </c>
      <c r="D29" s="52"/>
      <c r="E29" s="52"/>
      <c r="F29" s="52"/>
      <c r="G29" s="52"/>
      <c r="H29" s="52"/>
      <c r="I29" s="100"/>
      <c r="J29" s="11"/>
      <c r="K29" s="11"/>
      <c r="L29" s="126"/>
      <c r="M29" s="64" t="s">
        <v>103</v>
      </c>
      <c r="N29" s="52"/>
      <c r="O29" s="52"/>
      <c r="P29" s="52" t="s">
        <v>170</v>
      </c>
      <c r="Q29" s="52"/>
      <c r="R29" s="52"/>
      <c r="S29" s="100"/>
      <c r="T29" s="11"/>
      <c r="U29" s="11"/>
      <c r="V29" s="126"/>
      <c r="W29" s="64" t="s">
        <v>103</v>
      </c>
      <c r="X29" s="52"/>
      <c r="Y29" s="52"/>
      <c r="Z29" s="52"/>
      <c r="AA29" s="52"/>
      <c r="AB29" s="52"/>
      <c r="AC29" s="100"/>
      <c r="AD29" s="11"/>
      <c r="AE29" s="11"/>
      <c r="AF29" s="126"/>
      <c r="AG29" s="64" t="s">
        <v>103</v>
      </c>
      <c r="AH29" s="52"/>
      <c r="AI29" s="52"/>
      <c r="AJ29" s="52" t="s">
        <v>170</v>
      </c>
      <c r="AK29" s="52"/>
      <c r="AL29" s="52"/>
      <c r="AM29" s="100"/>
      <c r="AN29" s="11"/>
      <c r="AO29" s="11"/>
      <c r="AP29" s="126"/>
      <c r="AQ29" s="64" t="s">
        <v>103</v>
      </c>
      <c r="AR29" s="52" t="s">
        <v>170</v>
      </c>
      <c r="AS29" s="52"/>
      <c r="AT29" s="52"/>
      <c r="AU29" s="52"/>
      <c r="AV29" s="52" t="s">
        <v>170</v>
      </c>
      <c r="AW29" s="100"/>
      <c r="AX29" s="11"/>
      <c r="AY29" s="11"/>
      <c r="AZ29" s="126"/>
      <c r="BA29" s="64" t="s">
        <v>103</v>
      </c>
      <c r="BB29" s="52"/>
      <c r="BC29" s="52"/>
      <c r="BD29" s="52" t="s">
        <v>170</v>
      </c>
      <c r="BE29" s="52"/>
      <c r="BF29" s="52"/>
      <c r="BG29" s="100"/>
      <c r="BH29" s="11"/>
      <c r="BI29" s="11"/>
      <c r="BJ29" s="126"/>
      <c r="BK29" s="64" t="s">
        <v>103</v>
      </c>
      <c r="BL29" s="52"/>
      <c r="BM29" s="52"/>
      <c r="BN29" s="52"/>
      <c r="BO29" s="52"/>
      <c r="BP29" s="52"/>
      <c r="BQ29" s="100"/>
      <c r="BR29" s="11"/>
      <c r="BS29" s="11"/>
      <c r="BT29" s="126"/>
      <c r="BU29" s="64" t="s">
        <v>103</v>
      </c>
      <c r="BV29" s="52"/>
      <c r="BW29" s="52"/>
      <c r="BX29" s="52" t="s">
        <v>170</v>
      </c>
      <c r="BY29" s="52"/>
      <c r="BZ29" s="52"/>
      <c r="CA29" s="100"/>
      <c r="CB29" s="11"/>
      <c r="CC29" s="11"/>
      <c r="CD29" s="126"/>
      <c r="CE29" s="64" t="s">
        <v>103</v>
      </c>
      <c r="CF29" s="52"/>
      <c r="CG29" s="52"/>
      <c r="CH29" s="52" t="s">
        <v>170</v>
      </c>
      <c r="CI29" s="52"/>
      <c r="CJ29" s="52"/>
      <c r="CK29" s="100"/>
      <c r="CL29" s="11"/>
      <c r="CM29" s="11"/>
      <c r="CN29" s="126"/>
      <c r="CO29" s="64" t="s">
        <v>103</v>
      </c>
      <c r="CP29" s="52"/>
      <c r="CQ29" s="52"/>
      <c r="CR29" s="52"/>
      <c r="CS29" s="52"/>
      <c r="CT29" s="52"/>
      <c r="CU29" s="100"/>
      <c r="CV29" s="11"/>
      <c r="CW29" s="11"/>
      <c r="CX29" s="126"/>
      <c r="CY29" s="64" t="s">
        <v>103</v>
      </c>
      <c r="CZ29" s="52" t="s">
        <v>164</v>
      </c>
      <c r="DA29" s="52"/>
      <c r="DB29" s="52"/>
      <c r="DC29" s="52"/>
      <c r="DD29" s="52" t="s">
        <v>164</v>
      </c>
      <c r="DE29" s="100" t="s">
        <v>164</v>
      </c>
      <c r="DF29" s="11"/>
      <c r="DG29" s="11"/>
      <c r="DH29" s="126"/>
      <c r="DI29" s="64" t="s">
        <v>103</v>
      </c>
      <c r="DJ29" s="52"/>
      <c r="DK29" s="52"/>
      <c r="DL29" s="52"/>
      <c r="DM29" s="52"/>
      <c r="DN29" s="52"/>
      <c r="DO29" s="100"/>
      <c r="DP29" s="11"/>
      <c r="DQ29" s="11"/>
      <c r="DR29" s="126"/>
      <c r="DS29" s="64" t="s">
        <v>103</v>
      </c>
      <c r="DT29" s="52" t="s">
        <v>164</v>
      </c>
      <c r="DU29" s="52"/>
      <c r="DV29" s="52"/>
      <c r="DW29" s="52"/>
      <c r="DX29" s="52" t="s">
        <v>164</v>
      </c>
      <c r="DY29" s="100" t="s">
        <v>164</v>
      </c>
      <c r="DZ29" s="11"/>
      <c r="EA29" s="11"/>
      <c r="EB29" s="126"/>
      <c r="EC29" s="64" t="s">
        <v>103</v>
      </c>
      <c r="ED29" s="52" t="s">
        <v>170</v>
      </c>
      <c r="EE29" s="52"/>
      <c r="EF29" s="52"/>
      <c r="EG29" s="52"/>
      <c r="EH29" s="52"/>
      <c r="EI29" s="100"/>
      <c r="EJ29" s="11"/>
      <c r="EK29" s="11"/>
      <c r="EL29" s="126"/>
      <c r="EM29" s="64" t="s">
        <v>103</v>
      </c>
      <c r="EN29" s="52"/>
      <c r="EO29" s="52"/>
      <c r="EP29" s="52"/>
      <c r="EQ29" s="52"/>
      <c r="ER29" s="52"/>
      <c r="ES29" s="100" t="s">
        <v>164</v>
      </c>
      <c r="ET29" s="11"/>
      <c r="EU29" s="11"/>
      <c r="EV29" s="126"/>
      <c r="EW29" s="64" t="s">
        <v>103</v>
      </c>
      <c r="EX29" s="52" t="s">
        <v>164</v>
      </c>
      <c r="EY29" s="52"/>
      <c r="EZ29" s="52"/>
      <c r="FA29" s="52"/>
      <c r="FB29" s="52"/>
      <c r="FC29" s="100"/>
      <c r="FD29" s="11"/>
      <c r="FE29" s="11"/>
      <c r="FF29" s="126"/>
      <c r="FG29" s="64" t="s">
        <v>103</v>
      </c>
      <c r="FH29" s="52"/>
      <c r="FI29" s="52"/>
      <c r="FJ29" s="52"/>
      <c r="FK29" s="52"/>
      <c r="FL29" s="52"/>
      <c r="FM29" s="100"/>
      <c r="FN29" s="11"/>
      <c r="FO29" s="11"/>
      <c r="FP29" s="126"/>
      <c r="FQ29" s="64" t="s">
        <v>103</v>
      </c>
      <c r="FR29" s="52" t="s">
        <v>164</v>
      </c>
      <c r="FS29" s="52"/>
      <c r="FT29" s="52"/>
      <c r="FU29" s="52"/>
      <c r="FV29" s="52"/>
      <c r="FW29" s="100"/>
      <c r="FX29" s="11"/>
      <c r="FY29" s="11"/>
      <c r="FZ29" s="126"/>
      <c r="GA29" s="64" t="s">
        <v>103</v>
      </c>
      <c r="GB29" s="52" t="s">
        <v>164</v>
      </c>
      <c r="GC29" s="52"/>
      <c r="GD29" s="52"/>
      <c r="GE29" s="52"/>
      <c r="GF29" s="52"/>
      <c r="GG29" s="100"/>
      <c r="GH29" s="11"/>
      <c r="GI29" s="11"/>
    </row>
    <row xmlns:x14ac="http://schemas.microsoft.com/office/spreadsheetml/2009/9/ac" r="30" ht="15.75" customHeight="true" x14ac:dyDescent="0.25">
      <c r="A30" s="389" t="str">
        <f ca="true">IF(ISBLANK('Data Summary'!A32),"",'Data Summary'!A32)</f>
        <v/>
      </c>
      <c r="B30" s="127"/>
      <c r="C30" s="12" t="s">
        <v>23</v>
      </c>
      <c r="D30" s="71"/>
      <c r="E30" s="71"/>
      <c r="F30" s="71"/>
      <c r="G30" s="72"/>
      <c r="H30" s="73"/>
      <c r="I30" s="74"/>
      <c r="J30" s="11"/>
      <c r="K30" s="11"/>
      <c r="L30" s="127"/>
      <c r="M30" s="12" t="s">
        <v>23</v>
      </c>
      <c r="N30" s="71" t="s">
        <v>255</v>
      </c>
      <c r="O30" s="71" t="s">
        <v>255</v>
      </c>
      <c r="P30" s="71" t="s">
        <v>255</v>
      </c>
      <c r="Q30" s="72" t="s">
        <v>255</v>
      </c>
      <c r="R30" s="73" t="s">
        <v>255</v>
      </c>
      <c r="S30" s="74" t="s">
        <v>255</v>
      </c>
      <c r="T30" s="11"/>
      <c r="U30" s="11"/>
      <c r="V30" s="127"/>
      <c r="W30" s="12" t="s">
        <v>23</v>
      </c>
      <c r="X30" s="71"/>
      <c r="Y30" s="71"/>
      <c r="Z30" s="71"/>
      <c r="AA30" s="72"/>
      <c r="AB30" s="73"/>
      <c r="AC30" s="74"/>
      <c r="AD30" s="11"/>
      <c r="AE30" s="11"/>
      <c r="AF30" s="127"/>
      <c r="AG30" s="12" t="s">
        <v>23</v>
      </c>
      <c r="AH30" s="71" t="s">
        <v>255</v>
      </c>
      <c r="AI30" s="71" t="s">
        <v>255</v>
      </c>
      <c r="AJ30" s="71" t="s">
        <v>255</v>
      </c>
      <c r="AK30" s="72" t="s">
        <v>255</v>
      </c>
      <c r="AL30" s="73" t="s">
        <v>255</v>
      </c>
      <c r="AM30" s="74" t="s">
        <v>255</v>
      </c>
      <c r="AN30" s="11"/>
      <c r="AO30" s="11"/>
      <c r="AP30" s="127"/>
      <c r="AQ30" s="12" t="s">
        <v>23</v>
      </c>
      <c r="AR30" s="71" t="s">
        <v>255</v>
      </c>
      <c r="AS30" s="71" t="s">
        <v>255</v>
      </c>
      <c r="AT30" s="71" t="s">
        <v>255</v>
      </c>
      <c r="AU30" s="72" t="s">
        <v>255</v>
      </c>
      <c r="AV30" s="73" t="s">
        <v>255</v>
      </c>
      <c r="AW30" s="74" t="s">
        <v>255</v>
      </c>
      <c r="AX30" s="11"/>
      <c r="AY30" s="11"/>
      <c r="AZ30" s="127"/>
      <c r="BA30" s="12" t="s">
        <v>23</v>
      </c>
      <c r="BB30" s="71" t="s">
        <v>255</v>
      </c>
      <c r="BC30" s="71" t="s">
        <v>255</v>
      </c>
      <c r="BD30" s="71" t="s">
        <v>255</v>
      </c>
      <c r="BE30" s="72" t="s">
        <v>255</v>
      </c>
      <c r="BF30" s="73" t="s">
        <v>255</v>
      </c>
      <c r="BG30" s="74" t="s">
        <v>255</v>
      </c>
      <c r="BH30" s="11"/>
      <c r="BI30" s="11"/>
      <c r="BJ30" s="127"/>
      <c r="BK30" s="12" t="s">
        <v>23</v>
      </c>
      <c r="BL30" s="71"/>
      <c r="BM30" s="71"/>
      <c r="BN30" s="71"/>
      <c r="BO30" s="72"/>
      <c r="BP30" s="73"/>
      <c r="BQ30" s="74"/>
      <c r="BR30" s="11"/>
      <c r="BS30" s="11"/>
      <c r="BT30" s="127"/>
      <c r="BU30" s="12" t="s">
        <v>23</v>
      </c>
      <c r="BV30" s="71" t="s">
        <v>255</v>
      </c>
      <c r="BW30" s="71" t="s">
        <v>255</v>
      </c>
      <c r="BX30" s="71" t="s">
        <v>255</v>
      </c>
      <c r="BY30" s="72" t="s">
        <v>255</v>
      </c>
      <c r="BZ30" s="73" t="s">
        <v>255</v>
      </c>
      <c r="CA30" s="74" t="s">
        <v>255</v>
      </c>
      <c r="CB30" s="11"/>
      <c r="CC30" s="11"/>
      <c r="CD30" s="127"/>
      <c r="CE30" s="12" t="s">
        <v>23</v>
      </c>
      <c r="CF30" s="71" t="s">
        <v>255</v>
      </c>
      <c r="CG30" s="71" t="s">
        <v>255</v>
      </c>
      <c r="CH30" s="71" t="s">
        <v>255</v>
      </c>
      <c r="CI30" s="72" t="s">
        <v>255</v>
      </c>
      <c r="CJ30" s="73" t="s">
        <v>255</v>
      </c>
      <c r="CK30" s="74" t="s">
        <v>255</v>
      </c>
      <c r="CL30" s="11"/>
      <c r="CM30" s="11"/>
      <c r="CN30" s="127"/>
      <c r="CO30" s="12" t="s">
        <v>23</v>
      </c>
      <c r="CP30" s="71" t="s">
        <v>255</v>
      </c>
      <c r="CQ30" s="71" t="s">
        <v>255</v>
      </c>
      <c r="CR30" s="71" t="s">
        <v>255</v>
      </c>
      <c r="CS30" s="72" t="s">
        <v>255</v>
      </c>
      <c r="CT30" s="73" t="s">
        <v>255</v>
      </c>
      <c r="CU30" s="74" t="s">
        <v>255</v>
      </c>
      <c r="CV30" s="11"/>
      <c r="CW30" s="11"/>
      <c r="CX30" s="127"/>
      <c r="CY30" s="12" t="s">
        <v>23</v>
      </c>
      <c r="CZ30" s="71"/>
      <c r="DA30" s="71"/>
      <c r="DB30" s="71"/>
      <c r="DC30" s="72"/>
      <c r="DD30" s="73"/>
      <c r="DE30" s="74"/>
      <c r="DF30" s="11"/>
      <c r="DG30" s="11"/>
      <c r="DH30" s="127"/>
      <c r="DI30" s="12" t="s">
        <v>23</v>
      </c>
      <c r="DJ30" s="71"/>
      <c r="DK30" s="71"/>
      <c r="DL30" s="71"/>
      <c r="DM30" s="72"/>
      <c r="DN30" s="73"/>
      <c r="DO30" s="74"/>
      <c r="DP30" s="11"/>
      <c r="DQ30" s="11"/>
      <c r="DR30" s="127"/>
      <c r="DS30" s="12" t="s">
        <v>23</v>
      </c>
      <c r="DT30" s="71"/>
      <c r="DU30" s="71"/>
      <c r="DV30" s="71"/>
      <c r="DW30" s="72"/>
      <c r="DX30" s="73"/>
      <c r="DY30" s="74"/>
      <c r="DZ30" s="11"/>
      <c r="EA30" s="11"/>
      <c r="EB30" s="127"/>
      <c r="EC30" s="12" t="s">
        <v>23</v>
      </c>
      <c r="ED30" s="71"/>
      <c r="EE30" s="71"/>
      <c r="EF30" s="71"/>
      <c r="EG30" s="72"/>
      <c r="EH30" s="73"/>
      <c r="EI30" s="74"/>
      <c r="EJ30" s="11"/>
      <c r="EK30" s="11"/>
      <c r="EL30" s="127"/>
      <c r="EM30" s="12" t="s">
        <v>23</v>
      </c>
      <c r="EN30" s="71"/>
      <c r="EO30" s="71"/>
      <c r="EP30" s="71"/>
      <c r="EQ30" s="72"/>
      <c r="ER30" s="73"/>
      <c r="ES30" s="74"/>
      <c r="ET30" s="11"/>
      <c r="EU30" s="11"/>
      <c r="EV30" s="127"/>
      <c r="EW30" s="12" t="s">
        <v>23</v>
      </c>
      <c r="EX30" s="71"/>
      <c r="EY30" s="71"/>
      <c r="EZ30" s="71"/>
      <c r="FA30" s="72"/>
      <c r="FB30" s="73"/>
      <c r="FC30" s="74"/>
      <c r="FD30" s="11"/>
      <c r="FE30" s="11"/>
      <c r="FF30" s="127"/>
      <c r="FG30" s="12" t="s">
        <v>23</v>
      </c>
      <c r="FH30" s="71">
        <v>3659</v>
      </c>
      <c r="FI30" s="71" t="s">
        <v>255</v>
      </c>
      <c r="FJ30" s="71" t="s">
        <v>255</v>
      </c>
      <c r="FK30" s="72">
        <v>2480</v>
      </c>
      <c r="FL30" s="73">
        <v>3437</v>
      </c>
      <c r="FM30" s="74">
        <v>1702</v>
      </c>
      <c r="FN30" s="11"/>
      <c r="FO30" s="11"/>
      <c r="FP30" s="127"/>
      <c r="FQ30" s="12" t="s">
        <v>23</v>
      </c>
      <c r="FR30" s="71"/>
      <c r="FS30" s="71"/>
      <c r="FT30" s="71"/>
      <c r="FU30" s="72"/>
      <c r="FV30" s="73"/>
      <c r="FW30" s="74"/>
      <c r="FX30" s="11"/>
      <c r="FY30" s="11"/>
      <c r="FZ30" s="127"/>
      <c r="GA30" s="12" t="s">
        <v>23</v>
      </c>
      <c r="GB30" s="71"/>
      <c r="GC30" s="71"/>
      <c r="GD30" s="71"/>
      <c r="GE30" s="72"/>
      <c r="GF30" s="73"/>
      <c r="GG30" s="74"/>
      <c r="GH30" s="11"/>
      <c r="GI30" s="11"/>
    </row>
    <row xmlns:x14ac="http://schemas.microsoft.com/office/spreadsheetml/2009/9/ac" r="31" s="3" customFormat="true" ht="16.5" thickBot="true" x14ac:dyDescent="0.3">
      <c r="A31" s="389" t="str">
        <f ca="true">IF(ISBLANK('Data Summary'!A33),"",'Data Summary'!A33)</f>
        <v/>
      </c>
      <c r="B31" s="128"/>
      <c r="C31" s="75" t="s">
        <v>20</v>
      </c>
      <c r="D31" s="76">
        <f>H31</f>
        <v>125</v>
      </c>
      <c r="E31" s="76">
        <f>4+23+34</f>
        <v>61</v>
      </c>
      <c r="F31" s="76">
        <v>61</v>
      </c>
      <c r="G31" s="76"/>
      <c r="H31" s="76">
        <f>154-29</f>
        <v>125</v>
      </c>
      <c r="I31" s="77"/>
      <c r="J31" s="11"/>
      <c r="K31" s="11"/>
      <c r="L31" s="128"/>
      <c r="M31" s="75" t="s">
        <v>20</v>
      </c>
      <c r="N31" s="76" t="s">
        <v>255</v>
      </c>
      <c r="O31" s="76" t="s">
        <v>255</v>
      </c>
      <c r="P31" s="76">
        <v>78</v>
      </c>
      <c r="Q31" s="76" t="s">
        <v>255</v>
      </c>
      <c r="R31" s="76" t="s">
        <v>255</v>
      </c>
      <c r="S31" s="77" t="s">
        <v>255</v>
      </c>
      <c r="T31" s="11"/>
      <c r="U31" s="11"/>
      <c r="V31" s="128"/>
      <c r="W31" s="75" t="s">
        <v>20</v>
      </c>
      <c r="X31" s="76">
        <f>AB31</f>
        <v>346</v>
      </c>
      <c r="Y31" s="76">
        <v>135</v>
      </c>
      <c r="Z31" s="76">
        <v>211</v>
      </c>
      <c r="AA31" s="76"/>
      <c r="AB31" s="76">
        <v>346</v>
      </c>
      <c r="AC31" s="77"/>
      <c r="AD31" s="11"/>
      <c r="AE31" s="11"/>
      <c r="AF31" s="128"/>
      <c r="AG31" s="75" t="s">
        <v>20</v>
      </c>
      <c r="AH31" s="76" t="s">
        <v>255</v>
      </c>
      <c r="AI31" s="76" t="s">
        <v>255</v>
      </c>
      <c r="AJ31" s="76">
        <v>74</v>
      </c>
      <c r="AK31" s="76" t="s">
        <v>255</v>
      </c>
      <c r="AL31" s="76" t="s">
        <v>255</v>
      </c>
      <c r="AM31" s="77" t="s">
        <v>255</v>
      </c>
      <c r="AN31" s="11"/>
      <c r="AO31" s="11"/>
      <c r="AP31" s="128"/>
      <c r="AQ31" s="75" t="s">
        <v>20</v>
      </c>
      <c r="AR31" s="76" t="s">
        <v>255</v>
      </c>
      <c r="AS31" s="76" t="s">
        <v>255</v>
      </c>
      <c r="AT31" s="76"/>
      <c r="AU31" s="76" t="s">
        <v>255</v>
      </c>
      <c r="AV31" s="76" t="s">
        <v>255</v>
      </c>
      <c r="AW31" s="77" t="s">
        <v>255</v>
      </c>
      <c r="AX31" s="11"/>
      <c r="AY31" s="11"/>
      <c r="AZ31" s="128"/>
      <c r="BA31" s="75" t="s">
        <v>20</v>
      </c>
      <c r="BB31" s="76" t="s">
        <v>255</v>
      </c>
      <c r="BC31" s="76" t="s">
        <v>255</v>
      </c>
      <c r="BD31" s="76">
        <v>67</v>
      </c>
      <c r="BE31" s="76" t="s">
        <v>255</v>
      </c>
      <c r="BF31" s="76" t="s">
        <v>255</v>
      </c>
      <c r="BG31" s="77" t="s">
        <v>255</v>
      </c>
      <c r="BH31" s="11"/>
      <c r="BI31" s="11"/>
      <c r="BJ31" s="128"/>
      <c r="BK31" s="75" t="s">
        <v>20</v>
      </c>
      <c r="BL31" s="76"/>
      <c r="BM31" s="76"/>
      <c r="BN31" s="76"/>
      <c r="BO31" s="76"/>
      <c r="BP31" s="76"/>
      <c r="BQ31" s="77"/>
      <c r="BR31" s="11"/>
      <c r="BS31" s="11"/>
      <c r="BT31" s="128"/>
      <c r="BU31" s="75" t="s">
        <v>20</v>
      </c>
      <c r="BV31" s="76" t="s">
        <v>255</v>
      </c>
      <c r="BW31" s="76" t="s">
        <v>255</v>
      </c>
      <c r="BX31" s="76">
        <v>91</v>
      </c>
      <c r="BY31" s="76" t="s">
        <v>255</v>
      </c>
      <c r="BZ31" s="76" t="s">
        <v>255</v>
      </c>
      <c r="CA31" s="77" t="s">
        <v>255</v>
      </c>
      <c r="CB31" s="11"/>
      <c r="CC31" s="11"/>
      <c r="CD31" s="128"/>
      <c r="CE31" s="75" t="s">
        <v>20</v>
      </c>
      <c r="CF31" s="76" t="s">
        <v>255</v>
      </c>
      <c r="CG31" s="76" t="s">
        <v>255</v>
      </c>
      <c r="CH31" s="76">
        <v>53</v>
      </c>
      <c r="CI31" s="76" t="s">
        <v>255</v>
      </c>
      <c r="CJ31" s="76" t="s">
        <v>255</v>
      </c>
      <c r="CK31" s="77" t="s">
        <v>255</v>
      </c>
      <c r="CL31" s="11"/>
      <c r="CM31" s="11"/>
      <c r="CN31" s="128"/>
      <c r="CO31" s="75" t="s">
        <v>20</v>
      </c>
      <c r="CP31" s="76">
        <v>255</v>
      </c>
      <c r="CQ31" s="76">
        <v>117</v>
      </c>
      <c r="CR31" s="76">
        <v>138</v>
      </c>
      <c r="CS31" s="76" t="s">
        <v>255</v>
      </c>
      <c r="CT31" s="76">
        <v>255</v>
      </c>
      <c r="CU31" s="77">
        <v>169</v>
      </c>
      <c r="CV31" s="11"/>
      <c r="CW31" s="11"/>
      <c r="CX31" s="128"/>
      <c r="CY31" s="75" t="s">
        <v>20</v>
      </c>
      <c r="CZ31" s="76"/>
      <c r="DA31" s="76"/>
      <c r="DB31" s="76"/>
      <c r="DC31" s="76"/>
      <c r="DD31" s="76"/>
      <c r="DE31" s="77"/>
      <c r="DF31" s="11"/>
      <c r="DG31" s="11"/>
      <c r="DH31" s="128"/>
      <c r="DI31" s="75" t="s">
        <v>20</v>
      </c>
      <c r="DJ31" s="76">
        <v>3537</v>
      </c>
      <c r="DK31" s="76"/>
      <c r="DL31" s="76"/>
      <c r="DM31" s="76"/>
      <c r="DN31" s="76"/>
      <c r="DO31" s="77"/>
      <c r="DP31" s="11"/>
      <c r="DQ31" s="11"/>
      <c r="DR31" s="128"/>
      <c r="DS31" s="75" t="s">
        <v>20</v>
      </c>
      <c r="DT31" s="76"/>
      <c r="DU31" s="76"/>
      <c r="DV31" s="76"/>
      <c r="DW31" s="76"/>
      <c r="DX31" s="76"/>
      <c r="DY31" s="77"/>
      <c r="DZ31" s="11"/>
      <c r="EA31" s="11"/>
      <c r="EB31" s="128"/>
      <c r="EC31" s="75" t="s">
        <v>20</v>
      </c>
      <c r="ED31" s="76">
        <v>3467</v>
      </c>
      <c r="EE31" s="76"/>
      <c r="EF31" s="76"/>
      <c r="EG31" s="76"/>
      <c r="EH31" s="76"/>
      <c r="EI31" s="77"/>
      <c r="EJ31" s="11"/>
      <c r="EK31" s="11"/>
      <c r="EL31" s="128"/>
      <c r="EM31" s="75" t="s">
        <v>20</v>
      </c>
      <c r="EN31" s="76"/>
      <c r="EO31" s="76"/>
      <c r="EP31" s="76"/>
      <c r="EQ31" s="76"/>
      <c r="ER31" s="76"/>
      <c r="ES31" s="77"/>
      <c r="ET31" s="11"/>
      <c r="EU31" s="11"/>
      <c r="EV31" s="128"/>
      <c r="EW31" s="75" t="s">
        <v>20</v>
      </c>
      <c r="EX31" s="76">
        <v>3419</v>
      </c>
      <c r="EY31" s="76" t="s">
        <v>255</v>
      </c>
      <c r="EZ31" s="76" t="s">
        <v>255</v>
      </c>
      <c r="FA31" s="76" t="s">
        <v>255</v>
      </c>
      <c r="FB31" s="76" t="s">
        <v>255</v>
      </c>
      <c r="FC31" s="77" t="s">
        <v>255</v>
      </c>
      <c r="FD31" s="11"/>
      <c r="FE31" s="11"/>
      <c r="FF31" s="128"/>
      <c r="FG31" s="75" t="s">
        <v>20</v>
      </c>
      <c r="FH31" s="76">
        <v>3620</v>
      </c>
      <c r="FI31" s="76" t="s">
        <v>255</v>
      </c>
      <c r="FJ31" s="76" t="s">
        <v>255</v>
      </c>
      <c r="FK31" s="76" t="s">
        <v>255</v>
      </c>
      <c r="FL31" s="76" t="s">
        <v>255</v>
      </c>
      <c r="FM31" s="77" t="s">
        <v>255</v>
      </c>
      <c r="FN31" s="11"/>
      <c r="FO31" s="11"/>
      <c r="FP31" s="128"/>
      <c r="FQ31" s="75" t="s">
        <v>20</v>
      </c>
      <c r="FR31" s="76">
        <v>3568</v>
      </c>
      <c r="FS31" s="76" t="s">
        <v>255</v>
      </c>
      <c r="FT31" s="76" t="s">
        <v>255</v>
      </c>
      <c r="FU31" s="76" t="s">
        <v>255</v>
      </c>
      <c r="FV31" s="76" t="s">
        <v>255</v>
      </c>
      <c r="FW31" s="77" t="s">
        <v>255</v>
      </c>
      <c r="FX31" s="11"/>
      <c r="FY31" s="11"/>
      <c r="FZ31" s="128"/>
      <c r="GA31" s="75" t="s">
        <v>20</v>
      </c>
      <c r="GB31" s="76">
        <v>3495</v>
      </c>
      <c r="GC31" s="76" t="s">
        <v>255</v>
      </c>
      <c r="GD31" s="76" t="s">
        <v>255</v>
      </c>
      <c r="GE31" s="76" t="s">
        <v>255</v>
      </c>
      <c r="GF31" s="76" t="s">
        <v>255</v>
      </c>
      <c r="GG31" s="77" t="s">
        <v>255</v>
      </c>
      <c r="GH31" s="11"/>
      <c r="GI31" s="11"/>
      <c r="GJ31" s="129"/>
      <c r="GT31" s="129"/>
      <c r="HD31" s="129"/>
      <c r="HN31" s="129"/>
      <c r="HX31" s="129"/>
    </row>
    <row xmlns:x14ac="http://schemas.microsoft.com/office/spreadsheetml/2009/9/ac" r="32" s="3" customFormat="true" x14ac:dyDescent="0.25">
      <c r="A32" s="389" t="str">
        <f ca="true">IF(ISBLANK('Data Summary'!A34),"",'Data Summary'!A34)</f>
        <v/>
      </c>
      <c r="B32" s="129"/>
      <c r="L32" s="129"/>
      <c r="V32" s="129"/>
      <c r="AF32" s="129"/>
      <c r="AP32" s="129"/>
      <c r="AZ32" s="129"/>
      <c r="BJ32" s="129"/>
      <c r="BK32" s="129"/>
      <c r="BT32" s="129"/>
      <c r="CD32" s="129"/>
      <c r="CN32" s="129"/>
      <c r="CX32" s="129"/>
      <c r="DH32" s="129"/>
      <c r="DR32" s="129"/>
      <c r="EB32" s="129"/>
      <c r="EL32" s="129"/>
      <c r="EV32" s="129"/>
      <c r="FF32" s="129"/>
      <c r="FP32" s="129"/>
      <c r="FZ32" s="129"/>
      <c r="GJ32" s="129"/>
      <c r="GT32" s="129"/>
      <c r="HD32" s="129"/>
      <c r="HN32" s="129"/>
      <c r="HX32" s="129"/>
    </row>
    <row xmlns:x14ac="http://schemas.microsoft.com/office/spreadsheetml/2009/9/ac" r="33" s="3" customFormat="true" x14ac:dyDescent="0.25">
      <c r="A33" s="389" t="str">
        <f ca="true">IF(ISBLANK('Data Summary'!A35),"",'Data Summary'!A35)</f>
        <v/>
      </c>
      <c r="B33" s="129"/>
      <c r="L33" s="129"/>
      <c r="V33" s="129"/>
      <c r="AF33" s="129"/>
      <c r="AP33" s="129"/>
      <c r="AZ33" s="129"/>
      <c r="BJ33" s="129"/>
      <c r="BK33" s="129"/>
      <c r="BT33" s="129"/>
      <c r="CD33" s="129"/>
      <c r="CN33" s="129"/>
      <c r="CX33" s="129"/>
      <c r="DH33" s="129"/>
      <c r="DR33" s="129"/>
      <c r="EB33" s="129"/>
      <c r="EL33" s="129"/>
      <c r="EV33" s="129"/>
      <c r="FF33" s="129"/>
      <c r="FP33" s="129"/>
      <c r="FZ33" s="129"/>
      <c r="GJ33" s="129"/>
      <c r="GT33" s="129"/>
      <c r="HD33" s="129"/>
      <c r="HN33" s="129"/>
      <c r="HX33" s="129"/>
    </row>
    <row xmlns:x14ac="http://schemas.microsoft.com/office/spreadsheetml/2009/9/ac" r="34" s="3" customFormat="true" x14ac:dyDescent="0.25">
      <c r="A34" s="389" t="str">
        <f ca="true">IF(ISBLANK('Data Summary'!A36),"",'Data Summary'!A36)</f>
        <v/>
      </c>
      <c r="B34" s="129"/>
      <c r="L34" s="129"/>
      <c r="V34" s="129"/>
      <c r="AF34" s="129"/>
      <c r="AP34" s="129"/>
      <c r="AZ34" s="129"/>
      <c r="BJ34" s="129"/>
      <c r="BK34" s="129"/>
      <c r="BT34" s="129"/>
      <c r="CD34" s="129"/>
      <c r="CN34" s="129"/>
      <c r="CX34" s="129"/>
      <c r="DH34" s="129"/>
      <c r="DR34" s="129"/>
      <c r="EB34" s="129"/>
      <c r="EL34" s="129"/>
      <c r="EV34" s="129"/>
      <c r="FF34" s="129"/>
      <c r="FP34" s="129"/>
      <c r="FZ34" s="129"/>
      <c r="GJ34" s="129"/>
      <c r="GT34" s="129"/>
      <c r="HD34" s="129"/>
      <c r="HN34" s="129"/>
      <c r="HX34" s="129"/>
    </row>
    <row xmlns:x14ac="http://schemas.microsoft.com/office/spreadsheetml/2009/9/ac" r="35" s="3" customFormat="true" x14ac:dyDescent="0.25">
      <c r="A35" s="389" t="str">
        <f ca="true">IF(ISBLANK('Data Summary'!A37),"",'Data Summary'!A37)</f>
        <v/>
      </c>
      <c r="B35" s="129"/>
      <c r="L35" s="129"/>
      <c r="V35" s="129"/>
      <c r="AF35" s="129"/>
      <c r="AP35" s="129"/>
      <c r="AZ35" s="129"/>
      <c r="BJ35" s="129"/>
      <c r="BK35" s="129"/>
      <c r="BT35" s="129"/>
      <c r="CD35" s="129"/>
      <c r="CN35" s="129"/>
      <c r="CX35" s="129"/>
      <c r="DH35" s="129"/>
      <c r="DR35" s="129"/>
      <c r="EB35" s="129"/>
      <c r="EL35" s="129"/>
      <c r="EV35" s="129"/>
      <c r="FF35" s="129"/>
      <c r="FP35" s="129"/>
      <c r="FZ35" s="129"/>
      <c r="GJ35" s="129"/>
      <c r="GT35" s="129"/>
      <c r="HD35" s="129"/>
      <c r="HN35" s="129"/>
      <c r="HX35" s="129"/>
    </row>
    <row xmlns:x14ac="http://schemas.microsoft.com/office/spreadsheetml/2009/9/ac" r="36" s="3" customFormat="true" x14ac:dyDescent="0.25">
      <c r="A36" s="389" t="str">
        <f ca="true">IF(ISBLANK('Data Summary'!A38),"",'Data Summary'!A38)</f>
        <v/>
      </c>
      <c r="B36" s="129"/>
      <c r="L36" s="129"/>
      <c r="V36" s="129"/>
      <c r="AF36" s="129"/>
      <c r="AP36" s="129"/>
      <c r="AZ36" s="129"/>
      <c r="BJ36" s="129"/>
      <c r="BK36" s="129"/>
      <c r="BT36" s="129"/>
      <c r="CD36" s="129"/>
      <c r="CN36" s="129"/>
      <c r="CX36" s="129"/>
      <c r="DH36" s="129"/>
      <c r="DR36" s="129"/>
      <c r="EB36" s="129"/>
      <c r="EL36" s="129"/>
      <c r="EV36" s="129"/>
      <c r="FF36" s="129"/>
      <c r="FP36" s="129"/>
      <c r="FZ36" s="129"/>
      <c r="GJ36" s="129"/>
      <c r="GT36" s="129"/>
      <c r="HD36" s="129"/>
      <c r="HN36" s="129"/>
      <c r="HX36" s="129"/>
    </row>
    <row xmlns:x14ac="http://schemas.microsoft.com/office/spreadsheetml/2009/9/ac" r="37" s="3" customFormat="true" x14ac:dyDescent="0.25">
      <c r="A37" s="389" t="str">
        <f ca="true">IF(ISBLANK('Data Summary'!A39),"",'Data Summary'!A39)</f>
        <v/>
      </c>
      <c r="B37" s="129"/>
      <c r="L37" s="129"/>
      <c r="V37" s="129"/>
      <c r="AF37" s="129"/>
      <c r="AP37" s="129"/>
      <c r="AZ37" s="129"/>
      <c r="BJ37" s="129"/>
      <c r="BK37" s="129"/>
      <c r="BT37" s="129"/>
      <c r="CD37" s="129"/>
      <c r="CN37" s="129"/>
      <c r="CX37" s="129"/>
      <c r="DH37" s="129"/>
      <c r="DR37" s="129"/>
      <c r="EB37" s="129"/>
      <c r="EL37" s="129"/>
      <c r="EV37" s="129"/>
      <c r="FF37" s="129"/>
      <c r="FP37" s="129"/>
      <c r="FZ37" s="129"/>
      <c r="GJ37" s="129"/>
      <c r="GT37" s="129"/>
      <c r="HD37" s="129"/>
      <c r="HN37" s="129"/>
      <c r="HX37" s="129"/>
    </row>
    <row xmlns:x14ac="http://schemas.microsoft.com/office/spreadsheetml/2009/9/ac" r="38" s="3" customFormat="true" x14ac:dyDescent="0.25">
      <c r="A38" s="389" t="str">
        <f ca="true">IF(ISBLANK('Data Summary'!A40),"",'Data Summary'!A40)</f>
        <v/>
      </c>
      <c r="B38" s="129"/>
      <c r="L38" s="129"/>
      <c r="V38" s="129"/>
      <c r="AF38" s="129"/>
      <c r="AP38" s="129"/>
      <c r="AZ38" s="129"/>
      <c r="BJ38" s="129"/>
      <c r="BK38" s="129"/>
      <c r="BT38" s="129"/>
      <c r="CD38" s="129"/>
      <c r="CN38" s="129"/>
      <c r="CX38" s="129"/>
      <c r="DH38" s="129"/>
      <c r="DR38" s="129"/>
      <c r="EB38" s="129"/>
      <c r="EL38" s="129"/>
      <c r="EV38" s="129"/>
      <c r="FF38" s="129"/>
      <c r="FP38" s="129"/>
      <c r="FZ38" s="129"/>
      <c r="GJ38" s="129"/>
      <c r="GT38" s="129"/>
      <c r="HD38" s="129"/>
      <c r="HN38" s="129"/>
      <c r="HX38" s="129"/>
    </row>
    <row xmlns:x14ac="http://schemas.microsoft.com/office/spreadsheetml/2009/9/ac" r="39" s="3" customFormat="true" x14ac:dyDescent="0.25">
      <c r="A39" s="389" t="str">
        <f ca="true">IF(ISBLANK('Data Summary'!A41),"",'Data Summary'!A41)</f>
        <v/>
      </c>
      <c r="B39" s="129"/>
      <c r="L39" s="129"/>
      <c r="V39" s="129"/>
      <c r="AF39" s="129"/>
      <c r="AP39" s="129"/>
      <c r="AZ39" s="129"/>
      <c r="BJ39" s="129"/>
      <c r="BK39" s="129"/>
      <c r="BT39" s="129"/>
      <c r="CD39" s="129"/>
      <c r="CN39" s="129"/>
      <c r="CX39" s="129"/>
      <c r="DH39" s="129"/>
      <c r="DR39" s="129"/>
      <c r="EB39" s="129"/>
      <c r="EL39" s="129"/>
      <c r="EV39" s="129"/>
      <c r="FF39" s="129"/>
      <c r="FP39" s="129"/>
      <c r="FZ39" s="129"/>
      <c r="GJ39" s="129"/>
      <c r="GT39" s="129"/>
      <c r="HD39" s="129"/>
      <c r="HN39" s="129"/>
      <c r="HX39" s="129"/>
    </row>
    <row xmlns:x14ac="http://schemas.microsoft.com/office/spreadsheetml/2009/9/ac" r="40" s="3" customFormat="true" x14ac:dyDescent="0.25">
      <c r="A40" s="389" t="str">
        <f ca="true">IF(ISBLANK('Data Summary'!A42),"",'Data Summary'!A42)</f>
        <v/>
      </c>
      <c r="B40" s="129"/>
      <c r="L40" s="129"/>
      <c r="V40" s="129"/>
      <c r="AF40" s="129"/>
      <c r="AP40" s="129"/>
      <c r="AZ40" s="129"/>
      <c r="BJ40" s="129"/>
      <c r="BK40" s="129"/>
      <c r="BT40" s="129"/>
      <c r="CD40" s="129"/>
      <c r="CN40" s="129"/>
      <c r="CX40" s="129"/>
      <c r="DH40" s="129"/>
      <c r="DR40" s="129"/>
      <c r="EB40" s="129"/>
      <c r="EL40" s="129"/>
      <c r="EV40" s="129"/>
      <c r="FF40" s="129"/>
      <c r="FP40" s="129"/>
      <c r="FZ40" s="129"/>
      <c r="GJ40" s="129"/>
      <c r="GT40" s="129"/>
      <c r="HD40" s="129"/>
      <c r="HN40" s="129"/>
      <c r="HX40" s="129"/>
    </row>
    <row xmlns:x14ac="http://schemas.microsoft.com/office/spreadsheetml/2009/9/ac" r="41" s="3" customFormat="true" x14ac:dyDescent="0.25">
      <c r="A41" s="389" t="str">
        <f ca="true">IF(ISBLANK('Data Summary'!A43),"",'Data Summary'!A43)</f>
        <v/>
      </c>
      <c r="B41" s="129"/>
      <c r="L41" s="129"/>
      <c r="V41" s="129"/>
      <c r="AF41" s="129"/>
      <c r="AP41" s="129"/>
      <c r="AZ41" s="129"/>
      <c r="BJ41" s="129"/>
      <c r="BK41" s="129"/>
      <c r="BT41" s="129"/>
      <c r="CD41" s="129"/>
      <c r="CN41" s="129"/>
      <c r="CX41" s="129"/>
      <c r="DH41" s="129"/>
      <c r="DR41" s="129"/>
      <c r="EB41" s="129"/>
      <c r="EL41" s="129"/>
      <c r="EV41" s="129"/>
      <c r="FF41" s="129"/>
      <c r="FP41" s="129"/>
      <c r="FZ41" s="129"/>
      <c r="GJ41" s="129"/>
      <c r="GT41" s="129"/>
      <c r="HD41" s="129"/>
      <c r="HN41" s="129"/>
      <c r="HX41" s="129"/>
    </row>
    <row xmlns:x14ac="http://schemas.microsoft.com/office/spreadsheetml/2009/9/ac" r="42" s="3" customFormat="true" x14ac:dyDescent="0.25">
      <c r="A42" s="389" t="str">
        <f ca="true">IF(ISBLANK('Data Summary'!A44),"",'Data Summary'!A44)</f>
        <v/>
      </c>
      <c r="B42" s="129"/>
      <c r="L42" s="129"/>
      <c r="V42" s="129"/>
      <c r="AF42" s="129"/>
      <c r="AP42" s="129"/>
      <c r="AZ42" s="129"/>
      <c r="BJ42" s="129"/>
      <c r="BK42" s="129"/>
      <c r="BT42" s="129"/>
      <c r="CD42" s="129"/>
      <c r="CN42" s="129"/>
      <c r="CX42" s="129"/>
      <c r="DH42" s="129"/>
      <c r="DR42" s="129"/>
      <c r="EB42" s="129"/>
      <c r="EL42" s="129"/>
      <c r="EV42" s="129"/>
      <c r="FF42" s="129"/>
      <c r="FP42" s="129"/>
      <c r="FZ42" s="129"/>
      <c r="GJ42" s="129"/>
      <c r="GT42" s="129"/>
      <c r="HD42" s="129"/>
      <c r="HN42" s="129"/>
      <c r="HX42" s="129"/>
    </row>
    <row xmlns:x14ac="http://schemas.microsoft.com/office/spreadsheetml/2009/9/ac" r="43" s="3" customFormat="true" x14ac:dyDescent="0.25">
      <c r="A43" s="389" t="str">
        <f ca="true">IF(ISBLANK('Data Summary'!A45),"",'Data Summary'!A45)</f>
        <v/>
      </c>
      <c r="B43" s="129"/>
      <c r="L43" s="129"/>
      <c r="V43" s="129"/>
      <c r="AF43" s="129"/>
      <c r="AP43" s="129"/>
      <c r="AZ43" s="129"/>
      <c r="BJ43" s="129"/>
      <c r="BK43" s="129"/>
      <c r="BT43" s="129"/>
      <c r="CD43" s="129"/>
      <c r="CN43" s="129"/>
      <c r="CX43" s="129"/>
      <c r="DH43" s="129"/>
      <c r="DR43" s="129"/>
      <c r="EB43" s="129"/>
      <c r="EL43" s="129"/>
      <c r="EV43" s="129"/>
      <c r="FF43" s="129"/>
      <c r="FP43" s="129"/>
      <c r="FZ43" s="129"/>
      <c r="GJ43" s="129"/>
      <c r="GT43" s="129"/>
      <c r="HD43" s="129"/>
      <c r="HN43" s="129"/>
      <c r="HX43" s="129"/>
    </row>
    <row xmlns:x14ac="http://schemas.microsoft.com/office/spreadsheetml/2009/9/ac" r="44" s="3" customFormat="true" x14ac:dyDescent="0.25">
      <c r="A44" s="389" t="str">
        <f ca="true">IF(ISBLANK('Data Summary'!A46),"",'Data Summary'!A46)</f>
        <v/>
      </c>
      <c r="B44" s="129"/>
      <c r="L44" s="129"/>
      <c r="V44" s="129"/>
      <c r="AF44" s="129"/>
      <c r="AP44" s="129"/>
      <c r="AZ44" s="129"/>
      <c r="BJ44" s="129"/>
      <c r="BK44" s="129"/>
      <c r="BT44" s="129"/>
      <c r="CD44" s="129"/>
      <c r="CN44" s="129"/>
      <c r="CX44" s="129"/>
      <c r="DH44" s="129"/>
      <c r="DR44" s="129"/>
      <c r="EB44" s="129"/>
      <c r="EL44" s="129"/>
      <c r="EV44" s="129"/>
      <c r="FF44" s="129"/>
      <c r="FP44" s="129"/>
      <c r="FZ44" s="129"/>
      <c r="GJ44" s="129"/>
      <c r="GT44" s="129"/>
      <c r="HD44" s="129"/>
      <c r="HN44" s="129"/>
      <c r="HX44" s="129"/>
    </row>
    <row xmlns:x14ac="http://schemas.microsoft.com/office/spreadsheetml/2009/9/ac" r="45" s="3" customFormat="true" x14ac:dyDescent="0.25">
      <c r="A45" s="389" t="str">
        <f ca="true">IF(ISBLANK('Data Summary'!A47),"",'Data Summary'!A47)</f>
        <v/>
      </c>
      <c r="B45" s="129"/>
      <c r="L45" s="129"/>
      <c r="V45" s="129"/>
      <c r="AF45" s="129"/>
      <c r="AP45" s="129"/>
      <c r="AZ45" s="129"/>
      <c r="BJ45" s="129"/>
      <c r="BK45" s="129"/>
      <c r="BT45" s="129"/>
      <c r="CD45" s="129"/>
      <c r="CN45" s="129"/>
      <c r="CX45" s="129"/>
      <c r="DH45" s="129"/>
      <c r="DR45" s="129"/>
      <c r="EB45" s="129"/>
      <c r="EL45" s="129"/>
      <c r="EV45" s="129"/>
      <c r="FF45" s="129"/>
      <c r="FP45" s="129"/>
      <c r="FZ45" s="129"/>
      <c r="GJ45" s="129"/>
      <c r="GT45" s="129"/>
      <c r="HD45" s="129"/>
      <c r="HN45" s="129"/>
      <c r="HX45" s="129"/>
    </row>
    <row xmlns:x14ac="http://schemas.microsoft.com/office/spreadsheetml/2009/9/ac" r="46" s="3" customFormat="true" x14ac:dyDescent="0.25">
      <c r="A46" s="389" t="str">
        <f ca="true">IF(ISBLANK('Data Summary'!A48),"",'Data Summary'!A48)</f>
        <v/>
      </c>
      <c r="B46" s="129"/>
      <c r="L46" s="129"/>
      <c r="V46" s="129"/>
      <c r="AF46" s="129"/>
      <c r="AP46" s="129"/>
      <c r="AZ46" s="129"/>
      <c r="BJ46" s="129"/>
      <c r="BK46" s="129"/>
      <c r="BT46" s="129"/>
      <c r="CD46" s="129"/>
      <c r="CN46" s="129"/>
      <c r="CX46" s="129"/>
      <c r="DH46" s="129"/>
      <c r="DR46" s="129"/>
      <c r="EB46" s="129"/>
      <c r="EL46" s="129"/>
      <c r="EV46" s="129"/>
      <c r="FF46" s="129"/>
      <c r="FP46" s="129"/>
      <c r="FZ46" s="129"/>
      <c r="GJ46" s="129"/>
      <c r="GT46" s="129"/>
      <c r="HD46" s="129"/>
      <c r="HN46" s="129"/>
      <c r="HX46" s="129"/>
    </row>
    <row xmlns:x14ac="http://schemas.microsoft.com/office/spreadsheetml/2009/9/ac" r="47" s="3" customFormat="true" x14ac:dyDescent="0.25">
      <c r="A47" s="389" t="str">
        <f ca="true">IF(ISBLANK('Data Summary'!A49),"",'Data Summary'!A49)</f>
        <v/>
      </c>
      <c r="B47" s="129"/>
      <c r="L47" s="129"/>
      <c r="V47" s="129"/>
      <c r="AF47" s="129"/>
      <c r="AP47" s="129"/>
      <c r="AZ47" s="129"/>
      <c r="BJ47" s="129"/>
      <c r="BK47" s="129"/>
      <c r="BT47" s="129"/>
      <c r="CD47" s="129"/>
      <c r="CN47" s="129"/>
      <c r="CX47" s="129"/>
      <c r="DH47" s="129"/>
      <c r="DR47" s="129"/>
      <c r="EB47" s="129"/>
      <c r="EL47" s="129"/>
      <c r="EV47" s="129"/>
      <c r="FF47" s="129"/>
      <c r="FP47" s="129"/>
      <c r="FZ47" s="129"/>
      <c r="GJ47" s="129"/>
      <c r="GT47" s="129"/>
      <c r="HD47" s="129"/>
      <c r="HN47" s="129"/>
      <c r="HX47" s="129"/>
    </row>
    <row xmlns:x14ac="http://schemas.microsoft.com/office/spreadsheetml/2009/9/ac" r="48" s="3" customFormat="true" x14ac:dyDescent="0.25">
      <c r="A48" s="389" t="str">
        <f ca="true">IF(ISBLANK('Data Summary'!A50),"",'Data Summary'!A50)</f>
        <v/>
      </c>
      <c r="B48" s="129"/>
      <c r="L48" s="129"/>
      <c r="V48" s="129"/>
      <c r="AF48" s="129"/>
      <c r="AP48" s="129"/>
      <c r="AZ48" s="129"/>
      <c r="BJ48" s="129"/>
      <c r="BK48" s="129"/>
      <c r="BT48" s="129"/>
      <c r="CD48" s="129"/>
      <c r="CN48" s="129"/>
      <c r="CX48" s="129"/>
      <c r="DH48" s="129"/>
      <c r="DR48" s="129"/>
      <c r="EB48" s="129"/>
      <c r="EL48" s="129"/>
      <c r="EV48" s="129"/>
      <c r="FF48" s="129"/>
      <c r="FP48" s="129"/>
      <c r="FZ48" s="129"/>
      <c r="GJ48" s="129"/>
      <c r="GT48" s="129"/>
      <c r="HD48" s="129"/>
      <c r="HN48" s="129"/>
      <c r="HX48" s="129"/>
    </row>
    <row xmlns:x14ac="http://schemas.microsoft.com/office/spreadsheetml/2009/9/ac" r="49" s="3" customFormat="true" x14ac:dyDescent="0.25">
      <c r="A49" s="389" t="str">
        <f ca="true">IF(ISBLANK('Data Summary'!A51),"",'Data Summary'!A51)</f>
        <v/>
      </c>
      <c r="B49" s="129"/>
      <c r="L49" s="129"/>
      <c r="V49" s="129"/>
      <c r="AF49" s="129"/>
      <c r="AP49" s="129"/>
      <c r="AZ49" s="129"/>
      <c r="BJ49" s="129"/>
      <c r="BK49" s="129"/>
      <c r="BT49" s="129"/>
      <c r="CD49" s="129"/>
      <c r="CN49" s="129"/>
      <c r="CX49" s="129"/>
      <c r="DH49" s="129"/>
      <c r="DR49" s="129"/>
      <c r="EB49" s="129"/>
      <c r="EL49" s="129"/>
      <c r="EV49" s="129"/>
      <c r="FF49" s="129"/>
      <c r="FP49" s="129"/>
      <c r="FZ49" s="129"/>
      <c r="GJ49" s="129"/>
      <c r="GT49" s="129"/>
      <c r="HD49" s="129"/>
      <c r="HN49" s="129"/>
      <c r="HX49" s="129"/>
    </row>
    <row xmlns:x14ac="http://schemas.microsoft.com/office/spreadsheetml/2009/9/ac" r="50" s="3" customFormat="true" x14ac:dyDescent="0.25">
      <c r="A50" s="389" t="str">
        <f ca="true">IF(ISBLANK('Data Summary'!A52),"",'Data Summary'!A52)</f>
        <v/>
      </c>
      <c r="B50" s="129"/>
      <c r="L50" s="129"/>
      <c r="V50" s="129"/>
      <c r="AF50" s="129"/>
      <c r="AP50" s="129"/>
      <c r="AZ50" s="129"/>
      <c r="BJ50" s="129"/>
      <c r="BK50" s="129"/>
      <c r="BT50" s="129"/>
      <c r="CD50" s="129"/>
      <c r="CN50" s="129"/>
      <c r="CX50" s="129"/>
      <c r="DH50" s="129"/>
      <c r="DR50" s="129"/>
      <c r="EB50" s="129"/>
      <c r="EL50" s="129"/>
      <c r="EV50" s="129"/>
      <c r="FF50" s="129"/>
      <c r="FP50" s="129"/>
      <c r="FZ50" s="129"/>
      <c r="GJ50" s="129"/>
      <c r="GT50" s="129"/>
      <c r="HD50" s="129"/>
      <c r="HN50" s="129"/>
      <c r="HX50" s="129"/>
    </row>
    <row xmlns:x14ac="http://schemas.microsoft.com/office/spreadsheetml/2009/9/ac" r="51" s="3" customFormat="true" x14ac:dyDescent="0.25">
      <c r="A51" s="389" t="str">
        <f ca="true">IF(ISBLANK('Data Summary'!A53),"",'Data Summary'!A53)</f>
        <v/>
      </c>
      <c r="B51" s="129"/>
      <c r="L51" s="129"/>
      <c r="V51" s="129"/>
      <c r="AF51" s="129"/>
      <c r="AP51" s="129"/>
      <c r="AZ51" s="129"/>
      <c r="BJ51" s="129"/>
      <c r="BK51" s="129"/>
      <c r="BT51" s="129"/>
      <c r="CD51" s="129"/>
      <c r="CN51" s="129"/>
      <c r="CX51" s="129"/>
      <c r="DH51" s="129"/>
      <c r="DR51" s="129"/>
      <c r="EB51" s="129"/>
      <c r="EL51" s="129"/>
      <c r="EV51" s="129"/>
      <c r="FF51" s="129"/>
      <c r="FP51" s="129"/>
      <c r="FZ51" s="129"/>
      <c r="GJ51" s="129"/>
      <c r="GT51" s="129"/>
      <c r="HD51" s="129"/>
      <c r="HN51" s="129"/>
      <c r="HX51" s="129"/>
    </row>
    <row xmlns:x14ac="http://schemas.microsoft.com/office/spreadsheetml/2009/9/ac" r="52" s="3" customFormat="true" x14ac:dyDescent="0.25">
      <c r="A52" s="389" t="str">
        <f ca="true">IF(ISBLANK('Data Summary'!A54),"",'Data Summary'!A54)</f>
        <v/>
      </c>
      <c r="B52" s="129"/>
      <c r="L52" s="129"/>
      <c r="V52" s="129"/>
      <c r="AF52" s="129"/>
      <c r="AP52" s="129"/>
      <c r="AZ52" s="129"/>
      <c r="BJ52" s="129"/>
      <c r="BK52" s="129"/>
      <c r="BT52" s="129"/>
      <c r="CD52" s="129"/>
      <c r="CN52" s="129"/>
      <c r="CX52" s="129"/>
      <c r="DH52" s="129"/>
      <c r="DR52" s="129"/>
      <c r="EB52" s="129"/>
      <c r="EL52" s="129"/>
      <c r="EV52" s="129"/>
      <c r="FF52" s="129"/>
      <c r="FP52" s="129"/>
      <c r="FZ52" s="129"/>
      <c r="GJ52" s="129"/>
      <c r="GT52" s="129"/>
      <c r="HD52" s="129"/>
      <c r="HN52" s="129"/>
      <c r="HX52" s="129"/>
    </row>
    <row xmlns:x14ac="http://schemas.microsoft.com/office/spreadsheetml/2009/9/ac" r="53" s="3" customFormat="true" x14ac:dyDescent="0.25">
      <c r="A53" s="389" t="str">
        <f ca="true">IF(ISBLANK('Data Summary'!A55),"",'Data Summary'!A55)</f>
        <v/>
      </c>
      <c r="B53" s="129"/>
      <c r="L53" s="129"/>
      <c r="V53" s="129"/>
      <c r="AF53" s="129"/>
      <c r="AP53" s="129"/>
      <c r="AZ53" s="129"/>
      <c r="BJ53" s="129"/>
      <c r="BK53" s="129"/>
      <c r="BT53" s="129"/>
      <c r="CD53" s="129"/>
      <c r="CN53" s="129"/>
      <c r="CX53" s="129"/>
      <c r="DH53" s="129"/>
      <c r="DR53" s="129"/>
      <c r="EB53" s="129"/>
      <c r="EL53" s="129"/>
      <c r="EV53" s="129"/>
      <c r="FF53" s="129"/>
      <c r="FP53" s="129"/>
      <c r="FZ53" s="129"/>
      <c r="GJ53" s="129"/>
      <c r="GT53" s="129"/>
      <c r="HD53" s="129"/>
      <c r="HN53" s="129"/>
      <c r="HX53" s="129"/>
    </row>
    <row xmlns:x14ac="http://schemas.microsoft.com/office/spreadsheetml/2009/9/ac" r="54" s="3" customFormat="true" x14ac:dyDescent="0.25">
      <c r="A54" s="389" t="str">
        <f ca="true">IF(ISBLANK('Data Summary'!A56),"",'Data Summary'!A56)</f>
        <v/>
      </c>
      <c r="B54" s="129"/>
      <c r="L54" s="129"/>
      <c r="V54" s="129"/>
      <c r="AF54" s="129"/>
      <c r="AP54" s="129"/>
      <c r="AZ54" s="129"/>
      <c r="BJ54" s="129"/>
      <c r="BK54" s="129"/>
      <c r="BT54" s="129"/>
      <c r="CD54" s="129"/>
      <c r="CN54" s="129"/>
      <c r="CX54" s="129"/>
      <c r="DH54" s="129"/>
      <c r="DR54" s="129"/>
      <c r="EB54" s="129"/>
      <c r="EL54" s="129"/>
      <c r="EV54" s="129"/>
      <c r="FF54" s="129"/>
      <c r="FP54" s="129"/>
      <c r="FZ54" s="129"/>
      <c r="GJ54" s="129"/>
      <c r="GT54" s="129"/>
      <c r="HD54" s="129"/>
      <c r="HN54" s="129"/>
      <c r="HX54" s="129"/>
    </row>
    <row xmlns:x14ac="http://schemas.microsoft.com/office/spreadsheetml/2009/9/ac" r="55" s="3" customFormat="true" x14ac:dyDescent="0.25">
      <c r="A55" s="389" t="str">
        <f ca="true">IF(ISBLANK('Data Summary'!A57),"",'Data Summary'!A57)</f>
        <v/>
      </c>
      <c r="B55" s="129"/>
      <c r="L55" s="129"/>
      <c r="V55" s="129"/>
      <c r="AF55" s="129"/>
      <c r="AP55" s="129"/>
      <c r="AZ55" s="129"/>
      <c r="BJ55" s="129"/>
      <c r="BK55" s="129"/>
      <c r="BT55" s="129"/>
      <c r="CD55" s="129"/>
      <c r="CN55" s="129"/>
      <c r="CX55" s="129"/>
      <c r="DH55" s="129"/>
      <c r="DR55" s="129"/>
      <c r="EB55" s="129"/>
      <c r="EL55" s="129"/>
      <c r="EV55" s="129"/>
      <c r="FF55" s="129"/>
      <c r="FP55" s="129"/>
      <c r="FZ55" s="129"/>
      <c r="GJ55" s="129"/>
      <c r="GT55" s="129"/>
      <c r="HD55" s="129"/>
      <c r="HN55" s="129"/>
      <c r="HX55" s="129"/>
    </row>
    <row xmlns:x14ac="http://schemas.microsoft.com/office/spreadsheetml/2009/9/ac" r="56" s="3" customFormat="true" x14ac:dyDescent="0.25">
      <c r="A56" s="389" t="str">
        <f ca="true">IF(ISBLANK('Data Summary'!A58),"",'Data Summary'!A58)</f>
        <v/>
      </c>
      <c r="B56" s="129"/>
      <c r="L56" s="129"/>
      <c r="V56" s="129"/>
      <c r="AF56" s="129"/>
      <c r="AP56" s="129"/>
      <c r="AZ56" s="129"/>
      <c r="BJ56" s="129"/>
      <c r="BK56" s="129"/>
      <c r="BT56" s="129"/>
      <c r="CD56" s="129"/>
      <c r="CN56" s="129"/>
      <c r="CX56" s="129"/>
      <c r="DH56" s="129"/>
      <c r="DR56" s="129"/>
      <c r="EB56" s="129"/>
      <c r="EL56" s="129"/>
      <c r="EV56" s="129"/>
      <c r="FF56" s="129"/>
      <c r="FP56" s="129"/>
      <c r="FZ56" s="129"/>
      <c r="GJ56" s="129"/>
      <c r="GT56" s="129"/>
      <c r="HD56" s="129"/>
      <c r="HN56" s="129"/>
      <c r="HX56" s="129"/>
    </row>
    <row xmlns:x14ac="http://schemas.microsoft.com/office/spreadsheetml/2009/9/ac" r="57" s="3" customFormat="true" x14ac:dyDescent="0.25">
      <c r="A57" s="389" t="str">
        <f ca="true">IF(ISBLANK('Data Summary'!A59),"",'Data Summary'!A59)</f>
        <v/>
      </c>
      <c r="B57" s="129"/>
      <c r="L57" s="129"/>
      <c r="V57" s="129"/>
      <c r="AF57" s="129"/>
      <c r="AP57" s="129"/>
      <c r="AZ57" s="129"/>
      <c r="BJ57" s="129"/>
      <c r="BK57" s="129"/>
      <c r="BT57" s="129"/>
      <c r="CD57" s="129"/>
      <c r="CN57" s="129"/>
      <c r="CX57" s="129"/>
      <c r="DH57" s="129"/>
      <c r="DR57" s="129"/>
      <c r="EB57" s="129"/>
      <c r="EL57" s="129"/>
      <c r="EV57" s="129"/>
      <c r="FF57" s="129"/>
      <c r="FP57" s="129"/>
      <c r="FZ57" s="129"/>
      <c r="GJ57" s="129"/>
      <c r="GT57" s="129"/>
      <c r="HD57" s="129"/>
      <c r="HN57" s="129"/>
      <c r="HX57" s="129"/>
    </row>
    <row xmlns:x14ac="http://schemas.microsoft.com/office/spreadsheetml/2009/9/ac" r="58" s="3" customFormat="true" x14ac:dyDescent="0.25">
      <c r="A58" s="389" t="str">
        <f ca="true">IF(ISBLANK('Data Summary'!A60),"",'Data Summary'!A60)</f>
        <v/>
      </c>
      <c r="B58" s="129"/>
      <c r="L58" s="129"/>
      <c r="V58" s="129"/>
      <c r="AF58" s="129"/>
      <c r="AP58" s="129"/>
      <c r="AZ58" s="129"/>
      <c r="BJ58" s="129"/>
      <c r="BK58" s="129"/>
      <c r="BT58" s="129"/>
      <c r="CD58" s="129"/>
      <c r="CN58" s="129"/>
      <c r="CX58" s="129"/>
      <c r="DH58" s="129"/>
      <c r="DR58" s="129"/>
      <c r="EB58" s="129"/>
      <c r="EL58" s="129"/>
      <c r="EV58" s="129"/>
      <c r="FF58" s="129"/>
      <c r="FP58" s="129"/>
      <c r="FZ58" s="129"/>
      <c r="GJ58" s="129"/>
      <c r="GT58" s="129"/>
      <c r="HD58" s="129"/>
      <c r="HN58" s="129"/>
      <c r="HX58" s="129"/>
    </row>
    <row xmlns:x14ac="http://schemas.microsoft.com/office/spreadsheetml/2009/9/ac" r="59" s="3" customFormat="true" x14ac:dyDescent="0.25">
      <c r="A59" s="389" t="str">
        <f ca="true">IF(ISBLANK('Data Summary'!A61),"",'Data Summary'!A61)</f>
        <v/>
      </c>
      <c r="B59" s="129"/>
      <c r="L59" s="129"/>
      <c r="V59" s="129"/>
      <c r="AF59" s="129"/>
      <c r="AP59" s="129"/>
      <c r="AZ59" s="129"/>
      <c r="BJ59" s="129"/>
      <c r="BK59" s="129"/>
      <c r="BT59" s="129"/>
      <c r="CD59" s="129"/>
      <c r="CN59" s="129"/>
      <c r="CX59" s="129"/>
      <c r="DH59" s="129"/>
      <c r="DR59" s="129"/>
      <c r="EB59" s="129"/>
      <c r="EL59" s="129"/>
      <c r="EV59" s="129"/>
      <c r="FF59" s="129"/>
      <c r="FP59" s="129"/>
      <c r="FZ59" s="129"/>
      <c r="GJ59" s="129"/>
      <c r="GT59" s="129"/>
      <c r="HD59" s="129"/>
      <c r="HN59" s="129"/>
      <c r="HX59" s="129"/>
    </row>
    <row xmlns:x14ac="http://schemas.microsoft.com/office/spreadsheetml/2009/9/ac" r="60" s="3" customFormat="true" x14ac:dyDescent="0.25">
      <c r="A60" s="389" t="str">
        <f ca="true">IF(ISBLANK('Data Summary'!A62),"",'Data Summary'!A62)</f>
        <v/>
      </c>
      <c r="B60" s="129"/>
      <c r="L60" s="129"/>
      <c r="V60" s="129"/>
      <c r="AF60" s="129"/>
      <c r="AP60" s="129"/>
      <c r="AZ60" s="129"/>
      <c r="BJ60" s="129"/>
      <c r="BK60" s="129"/>
      <c r="BT60" s="129"/>
      <c r="CD60" s="129"/>
      <c r="CN60" s="129"/>
      <c r="CX60" s="129"/>
      <c r="DH60" s="129"/>
      <c r="DR60" s="129"/>
      <c r="EB60" s="129"/>
      <c r="EL60" s="129"/>
      <c r="EV60" s="129"/>
      <c r="FF60" s="129"/>
      <c r="FP60" s="129"/>
      <c r="FZ60" s="129"/>
      <c r="GJ60" s="129"/>
      <c r="GT60" s="129"/>
      <c r="HD60" s="129"/>
      <c r="HN60" s="129"/>
      <c r="HX60" s="129"/>
    </row>
    <row xmlns:x14ac="http://schemas.microsoft.com/office/spreadsheetml/2009/9/ac" r="61" s="3" customFormat="true" x14ac:dyDescent="0.25">
      <c r="A61" s="389" t="str">
        <f ca="true">IF(ISBLANK('Data Summary'!A63),"",'Data Summary'!A63)</f>
        <v/>
      </c>
      <c r="B61" s="129"/>
      <c r="L61" s="129"/>
      <c r="V61" s="129"/>
      <c r="AF61" s="129"/>
      <c r="AP61" s="129"/>
      <c r="AZ61" s="129"/>
      <c r="BJ61" s="129"/>
      <c r="BK61" s="129"/>
      <c r="BT61" s="129"/>
      <c r="CD61" s="129"/>
      <c r="CN61" s="129"/>
      <c r="CX61" s="129"/>
      <c r="DH61" s="129"/>
      <c r="DR61" s="129"/>
      <c r="EB61" s="129"/>
      <c r="EL61" s="129"/>
      <c r="EV61" s="129"/>
      <c r="FF61" s="129"/>
      <c r="FP61" s="129"/>
      <c r="FZ61" s="129"/>
      <c r="GJ61" s="129"/>
      <c r="GT61" s="129"/>
      <c r="HD61" s="129"/>
      <c r="HN61" s="129"/>
      <c r="HX61" s="129"/>
    </row>
    <row xmlns:x14ac="http://schemas.microsoft.com/office/spreadsheetml/2009/9/ac" r="62" s="3" customFormat="true" x14ac:dyDescent="0.25">
      <c r="A62" s="389" t="str">
        <f ca="true">IF(ISBLANK('Data Summary'!A64),"",'Data Summary'!A64)</f>
        <v/>
      </c>
      <c r="B62" s="129"/>
      <c r="L62" s="129"/>
      <c r="V62" s="129"/>
      <c r="AF62" s="129"/>
      <c r="AP62" s="129"/>
      <c r="AZ62" s="129"/>
      <c r="BJ62" s="129"/>
      <c r="BK62" s="129"/>
      <c r="BT62" s="129"/>
      <c r="CD62" s="129"/>
      <c r="CN62" s="129"/>
      <c r="CX62" s="129"/>
      <c r="DH62" s="129"/>
      <c r="DR62" s="129"/>
      <c r="EB62" s="129"/>
      <c r="EL62" s="129"/>
      <c r="EV62" s="129"/>
      <c r="FF62" s="129"/>
      <c r="FP62" s="129"/>
      <c r="FZ62" s="129"/>
      <c r="GJ62" s="129"/>
      <c r="GT62" s="129"/>
      <c r="HD62" s="129"/>
      <c r="HN62" s="129"/>
      <c r="HX62" s="129"/>
    </row>
    <row xmlns:x14ac="http://schemas.microsoft.com/office/spreadsheetml/2009/9/ac" r="63" s="3" customFormat="true" x14ac:dyDescent="0.25">
      <c r="A63" s="389" t="str">
        <f ca="true">IF(ISBLANK('Data Summary'!A65),"",'Data Summary'!A65)</f>
        <v/>
      </c>
      <c r="B63" s="129"/>
      <c r="L63" s="129"/>
      <c r="V63" s="129"/>
      <c r="AF63" s="129"/>
      <c r="AP63" s="129"/>
      <c r="AZ63" s="129"/>
      <c r="BJ63" s="129"/>
      <c r="BK63" s="129"/>
      <c r="BT63" s="129"/>
      <c r="CD63" s="129"/>
      <c r="CN63" s="129"/>
      <c r="CX63" s="129"/>
      <c r="DH63" s="129"/>
      <c r="DR63" s="129"/>
      <c r="EB63" s="129"/>
      <c r="EL63" s="129"/>
      <c r="EV63" s="129"/>
      <c r="FF63" s="129"/>
      <c r="FP63" s="129"/>
      <c r="FZ63" s="129"/>
      <c r="GJ63" s="129"/>
      <c r="GT63" s="129"/>
      <c r="HD63" s="129"/>
      <c r="HN63" s="129"/>
      <c r="HX63" s="129"/>
    </row>
    <row xmlns:x14ac="http://schemas.microsoft.com/office/spreadsheetml/2009/9/ac" r="64" s="3" customFormat="true" x14ac:dyDescent="0.25">
      <c r="A64" s="389" t="str">
        <f ca="true">IF(ISBLANK('Data Summary'!A66),"",'Data Summary'!A66)</f>
        <v/>
      </c>
      <c r="B64" s="129"/>
      <c r="L64" s="129"/>
      <c r="V64" s="129"/>
      <c r="AF64" s="129"/>
      <c r="AP64" s="129"/>
      <c r="AZ64" s="129"/>
      <c r="BJ64" s="129"/>
      <c r="BK64" s="129"/>
      <c r="BT64" s="129"/>
      <c r="CD64" s="129"/>
      <c r="CN64" s="129"/>
      <c r="CX64" s="129"/>
      <c r="DH64" s="129"/>
      <c r="DR64" s="129"/>
      <c r="EB64" s="129"/>
      <c r="EL64" s="129"/>
      <c r="EV64" s="129"/>
      <c r="FF64" s="129"/>
      <c r="FP64" s="129"/>
      <c r="FZ64" s="129"/>
      <c r="GJ64" s="129"/>
      <c r="GT64" s="129"/>
      <c r="HD64" s="129"/>
      <c r="HN64" s="129"/>
      <c r="HX64" s="129"/>
    </row>
    <row xmlns:x14ac="http://schemas.microsoft.com/office/spreadsheetml/2009/9/ac" r="65" s="3" customFormat="true" x14ac:dyDescent="0.25">
      <c r="A65" s="389" t="str">
        <f ca="true">IF(ISBLANK('Data Summary'!A67),"",'Data Summary'!A67)</f>
        <v/>
      </c>
      <c r="B65" s="129"/>
      <c r="L65" s="129"/>
      <c r="V65" s="129"/>
      <c r="AF65" s="129"/>
      <c r="AP65" s="129"/>
      <c r="AZ65" s="129"/>
      <c r="BJ65" s="129"/>
      <c r="BK65" s="129"/>
      <c r="BT65" s="129"/>
      <c r="CD65" s="129"/>
      <c r="CN65" s="129"/>
      <c r="CX65" s="129"/>
      <c r="DH65" s="129"/>
      <c r="DR65" s="129"/>
      <c r="EB65" s="129"/>
      <c r="EL65" s="129"/>
      <c r="EV65" s="129"/>
      <c r="FF65" s="129"/>
      <c r="FP65" s="129"/>
      <c r="FZ65" s="129"/>
      <c r="GJ65" s="129"/>
      <c r="GT65" s="129"/>
      <c r="HD65" s="129"/>
      <c r="HN65" s="129"/>
      <c r="HX65" s="129"/>
    </row>
    <row xmlns:x14ac="http://schemas.microsoft.com/office/spreadsheetml/2009/9/ac" r="66" s="3" customFormat="true" x14ac:dyDescent="0.25">
      <c r="A66" s="389" t="str">
        <f ca="true">IF(ISBLANK('Data Summary'!A68),"",'Data Summary'!A68)</f>
        <v/>
      </c>
      <c r="B66" s="129"/>
      <c r="L66" s="129"/>
      <c r="V66" s="129"/>
      <c r="AF66" s="129"/>
      <c r="AP66" s="129"/>
      <c r="AZ66" s="129"/>
      <c r="BJ66" s="129"/>
      <c r="BK66" s="129"/>
      <c r="BT66" s="129"/>
      <c r="CD66" s="129"/>
      <c r="CN66" s="129"/>
      <c r="CX66" s="129"/>
      <c r="DH66" s="129"/>
      <c r="DR66" s="129"/>
      <c r="EB66" s="129"/>
      <c r="EL66" s="129"/>
      <c r="EV66" s="129"/>
      <c r="FF66" s="129"/>
      <c r="FP66" s="129"/>
      <c r="FZ66" s="129"/>
      <c r="GJ66" s="129"/>
      <c r="GT66" s="129"/>
      <c r="HD66" s="129"/>
      <c r="HN66" s="129"/>
      <c r="HX66" s="129"/>
    </row>
    <row xmlns:x14ac="http://schemas.microsoft.com/office/spreadsheetml/2009/9/ac" r="67" s="3" customFormat="true" x14ac:dyDescent="0.25">
      <c r="A67" s="389" t="str">
        <f ca="true">IF(ISBLANK('Data Summary'!A69),"",'Data Summary'!A69)</f>
        <v/>
      </c>
      <c r="B67" s="129"/>
      <c r="L67" s="129"/>
      <c r="V67" s="129"/>
      <c r="AF67" s="129"/>
      <c r="AP67" s="129"/>
      <c r="AZ67" s="129"/>
      <c r="BJ67" s="129"/>
      <c r="BK67" s="129"/>
      <c r="BT67" s="129"/>
      <c r="CD67" s="129"/>
      <c r="CN67" s="129"/>
      <c r="CX67" s="129"/>
      <c r="DH67" s="129"/>
      <c r="DR67" s="129"/>
      <c r="EB67" s="129"/>
      <c r="EL67" s="129"/>
      <c r="EV67" s="129"/>
      <c r="FF67" s="129"/>
      <c r="FP67" s="129"/>
      <c r="FZ67" s="129"/>
      <c r="GJ67" s="129"/>
      <c r="GT67" s="129"/>
      <c r="HD67" s="129"/>
      <c r="HN67" s="129"/>
      <c r="HX67" s="129"/>
    </row>
    <row xmlns:x14ac="http://schemas.microsoft.com/office/spreadsheetml/2009/9/ac" r="68" s="3" customFormat="true" x14ac:dyDescent="0.25">
      <c r="A68" s="389" t="str">
        <f ca="true">IF(ISBLANK('Data Summary'!A70),"",'Data Summary'!A70)</f>
        <v/>
      </c>
      <c r="B68" s="129"/>
      <c r="L68" s="129"/>
      <c r="V68" s="129"/>
      <c r="AF68" s="129"/>
      <c r="AP68" s="129"/>
      <c r="AZ68" s="129"/>
      <c r="BJ68" s="129"/>
      <c r="BK68" s="129"/>
      <c r="BT68" s="129"/>
      <c r="CD68" s="129"/>
      <c r="CN68" s="129"/>
      <c r="CX68" s="129"/>
      <c r="DH68" s="129"/>
      <c r="DR68" s="129"/>
      <c r="EB68" s="129"/>
      <c r="EL68" s="129"/>
      <c r="EV68" s="129"/>
      <c r="FF68" s="129"/>
      <c r="FP68" s="129"/>
      <c r="FZ68" s="129"/>
      <c r="GJ68" s="129"/>
      <c r="GT68" s="129"/>
      <c r="HD68" s="129"/>
      <c r="HN68" s="129"/>
      <c r="HX68" s="129"/>
    </row>
    <row xmlns:x14ac="http://schemas.microsoft.com/office/spreadsheetml/2009/9/ac" r="69" s="3" customFormat="true" x14ac:dyDescent="0.25">
      <c r="A69" s="389" t="str">
        <f ca="true">IF(ISBLANK('Data Summary'!A71),"",'Data Summary'!A71)</f>
        <v/>
      </c>
      <c r="B69" s="129"/>
      <c r="L69" s="129"/>
      <c r="V69" s="129"/>
      <c r="AF69" s="129"/>
      <c r="AP69" s="129"/>
      <c r="AZ69" s="129"/>
      <c r="BJ69" s="129"/>
      <c r="BK69" s="129"/>
      <c r="BT69" s="129"/>
      <c r="CD69" s="129"/>
      <c r="CN69" s="129"/>
      <c r="CX69" s="129"/>
      <c r="DH69" s="129"/>
      <c r="DR69" s="129"/>
      <c r="EB69" s="129"/>
      <c r="EL69" s="129"/>
      <c r="EV69" s="129"/>
      <c r="FF69" s="129"/>
      <c r="FP69" s="129"/>
      <c r="FZ69" s="129"/>
      <c r="GJ69" s="129"/>
      <c r="GT69" s="129"/>
      <c r="HD69" s="129"/>
      <c r="HN69" s="129"/>
      <c r="HX69" s="129"/>
    </row>
    <row xmlns:x14ac="http://schemas.microsoft.com/office/spreadsheetml/2009/9/ac" r="70" s="3" customFormat="true" x14ac:dyDescent="0.25">
      <c r="A70" s="389" t="str">
        <f ca="true">IF(ISBLANK('Data Summary'!A72),"",'Data Summary'!A72)</f>
        <v/>
      </c>
      <c r="B70" s="129"/>
      <c r="L70" s="129"/>
      <c r="V70" s="129"/>
      <c r="AF70" s="129"/>
      <c r="AP70" s="129"/>
      <c r="AZ70" s="129"/>
      <c r="BJ70" s="129"/>
      <c r="BK70" s="129"/>
      <c r="BT70" s="129"/>
      <c r="CD70" s="129"/>
      <c r="CN70" s="129"/>
      <c r="CX70" s="129"/>
      <c r="DH70" s="129"/>
      <c r="DR70" s="129"/>
      <c r="EB70" s="129"/>
      <c r="EL70" s="129"/>
      <c r="EV70" s="129"/>
      <c r="FF70" s="129"/>
      <c r="FP70" s="129"/>
      <c r="FZ70" s="129"/>
      <c r="GJ70" s="129"/>
      <c r="GT70" s="129"/>
      <c r="HD70" s="129"/>
      <c r="HN70" s="129"/>
      <c r="HX70" s="129"/>
    </row>
    <row xmlns:x14ac="http://schemas.microsoft.com/office/spreadsheetml/2009/9/ac" r="71" s="3" customFormat="true" x14ac:dyDescent="0.25">
      <c r="A71" s="389" t="str">
        <f ca="true">IF(ISBLANK('Data Summary'!A73),"",'Data Summary'!A73)</f>
        <v/>
      </c>
      <c r="B71" s="129"/>
      <c r="L71" s="129"/>
      <c r="V71" s="129"/>
      <c r="AF71" s="129"/>
      <c r="AP71" s="129"/>
      <c r="AZ71" s="129"/>
      <c r="BJ71" s="129"/>
      <c r="BK71" s="129"/>
      <c r="BT71" s="129"/>
      <c r="CD71" s="129"/>
      <c r="CN71" s="129"/>
      <c r="CX71" s="129"/>
      <c r="DH71" s="129"/>
      <c r="DR71" s="129"/>
      <c r="EB71" s="129"/>
      <c r="EL71" s="129"/>
      <c r="EV71" s="129"/>
      <c r="FF71" s="129"/>
      <c r="FP71" s="129"/>
      <c r="FZ71" s="129"/>
      <c r="GJ71" s="129"/>
      <c r="GT71" s="129"/>
      <c r="HD71" s="129"/>
      <c r="HN71" s="129"/>
      <c r="HX71" s="129"/>
    </row>
    <row xmlns:x14ac="http://schemas.microsoft.com/office/spreadsheetml/2009/9/ac" r="72" s="3" customFormat="true" x14ac:dyDescent="0.25">
      <c r="A72" s="389" t="str">
        <f ca="true">IF(ISBLANK('Data Summary'!A74),"",'Data Summary'!A74)</f>
        <v/>
      </c>
      <c r="B72" s="129"/>
      <c r="L72" s="129"/>
      <c r="V72" s="129"/>
      <c r="AF72" s="129"/>
      <c r="AP72" s="129"/>
      <c r="AZ72" s="129"/>
      <c r="BJ72" s="129"/>
      <c r="BK72" s="129"/>
      <c r="BT72" s="129"/>
      <c r="CD72" s="129"/>
      <c r="CN72" s="129"/>
      <c r="CX72" s="129"/>
      <c r="DH72" s="129"/>
      <c r="DR72" s="129"/>
      <c r="EB72" s="129"/>
      <c r="EL72" s="129"/>
      <c r="EV72" s="129"/>
      <c r="FF72" s="129"/>
      <c r="FP72" s="129"/>
      <c r="FZ72" s="129"/>
      <c r="GJ72" s="129"/>
      <c r="GT72" s="129"/>
      <c r="HD72" s="129"/>
      <c r="HN72" s="129"/>
      <c r="HX72" s="129"/>
    </row>
    <row xmlns:x14ac="http://schemas.microsoft.com/office/spreadsheetml/2009/9/ac" r="73" s="3" customFormat="true" x14ac:dyDescent="0.25">
      <c r="A73" s="389" t="str">
        <f ca="true">IF(ISBLANK('Data Summary'!A75),"",'Data Summary'!A75)</f>
        <v/>
      </c>
      <c r="B73" s="129"/>
      <c r="L73" s="129"/>
      <c r="V73" s="129"/>
      <c r="AF73" s="129"/>
      <c r="AP73" s="129"/>
      <c r="AZ73" s="129"/>
      <c r="BJ73" s="129"/>
      <c r="BK73" s="129"/>
      <c r="BT73" s="129"/>
      <c r="CD73" s="129"/>
      <c r="CN73" s="129"/>
      <c r="CX73" s="129"/>
      <c r="DH73" s="129"/>
      <c r="DR73" s="129"/>
      <c r="EB73" s="129"/>
      <c r="EL73" s="129"/>
      <c r="EV73" s="129"/>
      <c r="FF73" s="129"/>
      <c r="FP73" s="129"/>
      <c r="FZ73" s="129"/>
      <c r="GJ73" s="129"/>
      <c r="GT73" s="129"/>
      <c r="HD73" s="129"/>
      <c r="HN73" s="129"/>
      <c r="HX73" s="129"/>
    </row>
    <row xmlns:x14ac="http://schemas.microsoft.com/office/spreadsheetml/2009/9/ac" r="74" s="3" customFormat="true" x14ac:dyDescent="0.25">
      <c r="A74" s="389" t="str">
        <f ca="true">IF(ISBLANK('Data Summary'!A76),"",'Data Summary'!A76)</f>
        <v/>
      </c>
      <c r="B74" s="129"/>
      <c r="L74" s="129"/>
      <c r="V74" s="129"/>
      <c r="AF74" s="129"/>
      <c r="AP74" s="129"/>
      <c r="AZ74" s="129"/>
      <c r="BJ74" s="129"/>
      <c r="BK74" s="129"/>
      <c r="BT74" s="129"/>
      <c r="CD74" s="129"/>
      <c r="CN74" s="129"/>
      <c r="CX74" s="129"/>
      <c r="DH74" s="129"/>
      <c r="DR74" s="129"/>
      <c r="EB74" s="129"/>
      <c r="EL74" s="129"/>
      <c r="EV74" s="129"/>
      <c r="FF74" s="129"/>
      <c r="FP74" s="129"/>
      <c r="FZ74" s="129"/>
      <c r="GJ74" s="129"/>
      <c r="GT74" s="129"/>
      <c r="HD74" s="129"/>
      <c r="HN74" s="129"/>
      <c r="HX74" s="129"/>
    </row>
    <row xmlns:x14ac="http://schemas.microsoft.com/office/spreadsheetml/2009/9/ac" r="75" s="3" customFormat="true" x14ac:dyDescent="0.25">
      <c r="A75" s="389" t="str">
        <f ca="true">IF(ISBLANK('Data Summary'!A77),"",'Data Summary'!A77)</f>
        <v/>
      </c>
      <c r="B75" s="129"/>
      <c r="L75" s="129"/>
      <c r="V75" s="129"/>
      <c r="AF75" s="129"/>
      <c r="AP75" s="129"/>
      <c r="AZ75" s="129"/>
      <c r="BJ75" s="129"/>
      <c r="BK75" s="129"/>
      <c r="BT75" s="129"/>
      <c r="CD75" s="129"/>
      <c r="CN75" s="129"/>
      <c r="CX75" s="129"/>
      <c r="DH75" s="129"/>
      <c r="DR75" s="129"/>
      <c r="EB75" s="129"/>
      <c r="EL75" s="129"/>
      <c r="EV75" s="129"/>
      <c r="FF75" s="129"/>
      <c r="FP75" s="129"/>
      <c r="FZ75" s="129"/>
      <c r="GJ75" s="129"/>
      <c r="GT75" s="129"/>
      <c r="HD75" s="129"/>
      <c r="HN75" s="129"/>
      <c r="HX75" s="129"/>
    </row>
    <row xmlns:x14ac="http://schemas.microsoft.com/office/spreadsheetml/2009/9/ac" r="76" s="3" customFormat="true" x14ac:dyDescent="0.25">
      <c r="A76" s="389" t="str">
        <f ca="true">IF(ISBLANK('Data Summary'!A78),"",'Data Summary'!A78)</f>
        <v/>
      </c>
      <c r="B76" s="129"/>
      <c r="L76" s="129"/>
      <c r="V76" s="129"/>
      <c r="AF76" s="129"/>
      <c r="AP76" s="129"/>
      <c r="AZ76" s="129"/>
      <c r="BJ76" s="129"/>
      <c r="BK76" s="129"/>
      <c r="BT76" s="129"/>
      <c r="CD76" s="129"/>
      <c r="CN76" s="129"/>
      <c r="CX76" s="129"/>
      <c r="DH76" s="129"/>
      <c r="DR76" s="129"/>
      <c r="EB76" s="129"/>
      <c r="EL76" s="129"/>
      <c r="EV76" s="129"/>
      <c r="FF76" s="129"/>
      <c r="FP76" s="129"/>
      <c r="FZ76" s="129"/>
      <c r="GJ76" s="129"/>
      <c r="GT76" s="129"/>
      <c r="HD76" s="129"/>
      <c r="HN76" s="129"/>
      <c r="HX76" s="129"/>
    </row>
    <row xmlns:x14ac="http://schemas.microsoft.com/office/spreadsheetml/2009/9/ac" r="77" s="3" customFormat="true" x14ac:dyDescent="0.25">
      <c r="A77" s="389" t="str">
        <f ca="true">IF(ISBLANK('Data Summary'!A79),"",'Data Summary'!A79)</f>
        <v/>
      </c>
      <c r="B77" s="129"/>
      <c r="L77" s="129"/>
      <c r="V77" s="129"/>
      <c r="AF77" s="129"/>
      <c r="AP77" s="129"/>
      <c r="AZ77" s="129"/>
      <c r="BJ77" s="129"/>
      <c r="BK77" s="129"/>
      <c r="BT77" s="129"/>
      <c r="CD77" s="129"/>
      <c r="CN77" s="129"/>
      <c r="CX77" s="129"/>
      <c r="DH77" s="129"/>
      <c r="DR77" s="129"/>
      <c r="EB77" s="129"/>
      <c r="EL77" s="129"/>
      <c r="EV77" s="129"/>
      <c r="FF77" s="129"/>
      <c r="FP77" s="129"/>
      <c r="FZ77" s="129"/>
      <c r="GJ77" s="129"/>
      <c r="GT77" s="129"/>
      <c r="HD77" s="129"/>
      <c r="HN77" s="129"/>
      <c r="HX77" s="129"/>
    </row>
    <row xmlns:x14ac="http://schemas.microsoft.com/office/spreadsheetml/2009/9/ac" r="78" s="3" customFormat="true" x14ac:dyDescent="0.25">
      <c r="A78" s="389" t="str">
        <f ca="true">IF(ISBLANK('Data Summary'!A80),"",'Data Summary'!A80)</f>
        <v/>
      </c>
      <c r="B78" s="129"/>
      <c r="L78" s="129"/>
      <c r="V78" s="129"/>
      <c r="AF78" s="129"/>
      <c r="AP78" s="129"/>
      <c r="AZ78" s="129"/>
      <c r="BJ78" s="129"/>
      <c r="BK78" s="129"/>
      <c r="BT78" s="129"/>
      <c r="CD78" s="129"/>
      <c r="CN78" s="129"/>
      <c r="CX78" s="129"/>
      <c r="DH78" s="129"/>
      <c r="DR78" s="129"/>
      <c r="EB78" s="129"/>
      <c r="EL78" s="129"/>
      <c r="EV78" s="129"/>
      <c r="FF78" s="129"/>
      <c r="FP78" s="129"/>
      <c r="FZ78" s="129"/>
      <c r="GJ78" s="129"/>
      <c r="GT78" s="129"/>
      <c r="HD78" s="129"/>
      <c r="HN78" s="129"/>
      <c r="HX78" s="129"/>
    </row>
    <row xmlns:x14ac="http://schemas.microsoft.com/office/spreadsheetml/2009/9/ac" r="79" s="3" customFormat="true" x14ac:dyDescent="0.25">
      <c r="A79" s="389" t="str">
        <f ca="true">IF(ISBLANK('Data Summary'!A81),"",'Data Summary'!A81)</f>
        <v/>
      </c>
      <c r="B79" s="129"/>
      <c r="L79" s="129"/>
      <c r="V79" s="129"/>
      <c r="AF79" s="129"/>
      <c r="AP79" s="129"/>
      <c r="AZ79" s="129"/>
      <c r="BJ79" s="129"/>
      <c r="BK79" s="129"/>
      <c r="BT79" s="129"/>
      <c r="CD79" s="129"/>
      <c r="CN79" s="129"/>
      <c r="CX79" s="129"/>
      <c r="DH79" s="129"/>
      <c r="DR79" s="129"/>
      <c r="EB79" s="129"/>
      <c r="EL79" s="129"/>
      <c r="EV79" s="129"/>
      <c r="FF79" s="129"/>
      <c r="FP79" s="129"/>
      <c r="FZ79" s="129"/>
      <c r="GJ79" s="129"/>
      <c r="GT79" s="129"/>
      <c r="HD79" s="129"/>
      <c r="HN79" s="129"/>
      <c r="HX79" s="129"/>
    </row>
    <row xmlns:x14ac="http://schemas.microsoft.com/office/spreadsheetml/2009/9/ac" r="80" s="3" customFormat="true" x14ac:dyDescent="0.25">
      <c r="A80" s="389" t="str">
        <f ca="true">IF(ISBLANK('Data Summary'!A82),"",'Data Summary'!A82)</f>
        <v/>
      </c>
      <c r="B80" s="129"/>
      <c r="L80" s="129"/>
      <c r="V80" s="129"/>
      <c r="AF80" s="129"/>
      <c r="AP80" s="129"/>
      <c r="AZ80" s="129"/>
      <c r="BJ80" s="129"/>
      <c r="BK80" s="129"/>
      <c r="BT80" s="129"/>
      <c r="CD80" s="129"/>
      <c r="CN80" s="129"/>
      <c r="CX80" s="129"/>
      <c r="DH80" s="129"/>
      <c r="DR80" s="129"/>
      <c r="EB80" s="129"/>
      <c r="EL80" s="129"/>
      <c r="EV80" s="129"/>
      <c r="FF80" s="129"/>
      <c r="FP80" s="129"/>
      <c r="FZ80" s="129"/>
      <c r="GJ80" s="129"/>
      <c r="GT80" s="129"/>
      <c r="HD80" s="129"/>
      <c r="HN80" s="129"/>
      <c r="HX80" s="129"/>
    </row>
    <row xmlns:x14ac="http://schemas.microsoft.com/office/spreadsheetml/2009/9/ac" r="81" s="3" customFormat="true" x14ac:dyDescent="0.25">
      <c r="A81" s="389" t="str">
        <f ca="true">IF(ISBLANK('Data Summary'!A83),"",'Data Summary'!A83)</f>
        <v/>
      </c>
      <c r="B81" s="129"/>
      <c r="L81" s="129"/>
      <c r="V81" s="129"/>
      <c r="AF81" s="129"/>
      <c r="AP81" s="129"/>
      <c r="AZ81" s="129"/>
      <c r="BJ81" s="129"/>
      <c r="BK81" s="129"/>
      <c r="BT81" s="129"/>
      <c r="CD81" s="129"/>
      <c r="CN81" s="129"/>
      <c r="CX81" s="129"/>
      <c r="DH81" s="129"/>
      <c r="DR81" s="129"/>
      <c r="EB81" s="129"/>
      <c r="EL81" s="129"/>
      <c r="EV81" s="129"/>
      <c r="FF81" s="129"/>
      <c r="FP81" s="129"/>
      <c r="FZ81" s="129"/>
      <c r="GJ81" s="129"/>
      <c r="GT81" s="129"/>
      <c r="HD81" s="129"/>
      <c r="HN81" s="129"/>
      <c r="HX81" s="129"/>
    </row>
    <row xmlns:x14ac="http://schemas.microsoft.com/office/spreadsheetml/2009/9/ac" r="82" s="3" customFormat="true" x14ac:dyDescent="0.25">
      <c r="A82" s="389" t="str">
        <f ca="true">IF(ISBLANK('Data Summary'!A84),"",'Data Summary'!A84)</f>
        <v/>
      </c>
      <c r="B82" s="129"/>
      <c r="L82" s="129"/>
      <c r="V82" s="129"/>
      <c r="AF82" s="129"/>
      <c r="AP82" s="129"/>
      <c r="AZ82" s="129"/>
      <c r="BJ82" s="129"/>
      <c r="BK82" s="129"/>
      <c r="BT82" s="129"/>
      <c r="CD82" s="129"/>
      <c r="CN82" s="129"/>
      <c r="CX82" s="129"/>
      <c r="DH82" s="129"/>
      <c r="DR82" s="129"/>
      <c r="EB82" s="129"/>
      <c r="EL82" s="129"/>
      <c r="EV82" s="129"/>
      <c r="FF82" s="129"/>
      <c r="FP82" s="129"/>
      <c r="FZ82" s="129"/>
      <c r="GJ82" s="129"/>
      <c r="GT82" s="129"/>
      <c r="HD82" s="129"/>
      <c r="HN82" s="129"/>
      <c r="HX82" s="129"/>
    </row>
    <row xmlns:x14ac="http://schemas.microsoft.com/office/spreadsheetml/2009/9/ac" r="83" s="3" customFormat="true" x14ac:dyDescent="0.25">
      <c r="A83" s="389" t="str">
        <f ca="true">IF(ISBLANK('Data Summary'!A85),"",'Data Summary'!A85)</f>
        <v/>
      </c>
      <c r="B83" s="129"/>
      <c r="L83" s="129"/>
      <c r="V83" s="129"/>
      <c r="AF83" s="129"/>
      <c r="AP83" s="129"/>
      <c r="AZ83" s="129"/>
      <c r="BJ83" s="129"/>
      <c r="BK83" s="129"/>
      <c r="BT83" s="129"/>
      <c r="CD83" s="129"/>
      <c r="CN83" s="129"/>
      <c r="CX83" s="129"/>
      <c r="DH83" s="129"/>
      <c r="DR83" s="129"/>
      <c r="EB83" s="129"/>
      <c r="EL83" s="129"/>
      <c r="EV83" s="129"/>
      <c r="FF83" s="129"/>
      <c r="FP83" s="129"/>
      <c r="FZ83" s="129"/>
      <c r="GJ83" s="129"/>
      <c r="GT83" s="129"/>
      <c r="HD83" s="129"/>
      <c r="HN83" s="129"/>
      <c r="HX83" s="129"/>
    </row>
    <row xmlns:x14ac="http://schemas.microsoft.com/office/spreadsheetml/2009/9/ac" r="84" s="3" customFormat="true" x14ac:dyDescent="0.25">
      <c r="A84" s="389" t="str">
        <f ca="true">IF(ISBLANK('Data Summary'!A86),"",'Data Summary'!A86)</f>
        <v/>
      </c>
      <c r="B84" s="129"/>
      <c r="L84" s="129"/>
      <c r="V84" s="129"/>
      <c r="AF84" s="129"/>
      <c r="AP84" s="129"/>
      <c r="AZ84" s="129"/>
      <c r="BJ84" s="129"/>
      <c r="BK84" s="129"/>
      <c r="BT84" s="129"/>
      <c r="CD84" s="129"/>
      <c r="CN84" s="129"/>
      <c r="CX84" s="129"/>
      <c r="DH84" s="129"/>
      <c r="DR84" s="129"/>
      <c r="EB84" s="129"/>
      <c r="EL84" s="129"/>
      <c r="EV84" s="129"/>
      <c r="FF84" s="129"/>
      <c r="FP84" s="129"/>
      <c r="FZ84" s="129"/>
      <c r="GJ84" s="129"/>
      <c r="GT84" s="129"/>
      <c r="HD84" s="129"/>
      <c r="HN84" s="129"/>
      <c r="HX84" s="129"/>
    </row>
    <row xmlns:x14ac="http://schemas.microsoft.com/office/spreadsheetml/2009/9/ac" r="85" s="3" customFormat="true" x14ac:dyDescent="0.25">
      <c r="A85" s="389" t="str">
        <f ca="true">IF(ISBLANK('Data Summary'!A87),"",'Data Summary'!A87)</f>
        <v/>
      </c>
      <c r="B85" s="129"/>
      <c r="L85" s="129"/>
      <c r="V85" s="129"/>
      <c r="AF85" s="129"/>
      <c r="AP85" s="129"/>
      <c r="AZ85" s="129"/>
      <c r="BJ85" s="129"/>
      <c r="BK85" s="129"/>
      <c r="BT85" s="129"/>
      <c r="CD85" s="129"/>
      <c r="CN85" s="129"/>
      <c r="CX85" s="129"/>
      <c r="DH85" s="129"/>
      <c r="DR85" s="129"/>
      <c r="EB85" s="129"/>
      <c r="EL85" s="129"/>
      <c r="EV85" s="129"/>
      <c r="FF85" s="129"/>
      <c r="FP85" s="129"/>
      <c r="FZ85" s="129"/>
      <c r="GJ85" s="129"/>
      <c r="GT85" s="129"/>
      <c r="HD85" s="129"/>
      <c r="HN85" s="129"/>
      <c r="HX85" s="129"/>
    </row>
    <row xmlns:x14ac="http://schemas.microsoft.com/office/spreadsheetml/2009/9/ac" r="86" s="3" customFormat="true" x14ac:dyDescent="0.25">
      <c r="A86" s="389" t="str">
        <f ca="true">IF(ISBLANK('Data Summary'!A88),"",'Data Summary'!A88)</f>
        <v/>
      </c>
      <c r="B86" s="129"/>
      <c r="L86" s="129"/>
      <c r="V86" s="129"/>
      <c r="AF86" s="129"/>
      <c r="AP86" s="129"/>
      <c r="AZ86" s="129"/>
      <c r="BJ86" s="129"/>
      <c r="BK86" s="129"/>
      <c r="BT86" s="129"/>
      <c r="CD86" s="129"/>
      <c r="CN86" s="129"/>
      <c r="CX86" s="129"/>
      <c r="DH86" s="129"/>
      <c r="DR86" s="129"/>
      <c r="EB86" s="129"/>
      <c r="EL86" s="129"/>
      <c r="EV86" s="129"/>
      <c r="FF86" s="129"/>
      <c r="FP86" s="129"/>
      <c r="FZ86" s="129"/>
      <c r="GJ86" s="129"/>
      <c r="GT86" s="129"/>
      <c r="HD86" s="129"/>
      <c r="HN86" s="129"/>
      <c r="HX86" s="129"/>
    </row>
    <row xmlns:x14ac="http://schemas.microsoft.com/office/spreadsheetml/2009/9/ac" r="87" s="3" customFormat="true" x14ac:dyDescent="0.25">
      <c r="A87" s="389" t="str">
        <f ca="true">IF(ISBLANK('Data Summary'!A89),"",'Data Summary'!A89)</f>
        <v/>
      </c>
      <c r="B87" s="129"/>
      <c r="L87" s="129"/>
      <c r="V87" s="129"/>
      <c r="AF87" s="129"/>
      <c r="AP87" s="129"/>
      <c r="AZ87" s="129"/>
      <c r="BJ87" s="129"/>
      <c r="BK87" s="129"/>
      <c r="BT87" s="129"/>
      <c r="CD87" s="129"/>
      <c r="CN87" s="129"/>
      <c r="CX87" s="129"/>
      <c r="DH87" s="129"/>
      <c r="DR87" s="129"/>
      <c r="EB87" s="129"/>
      <c r="EL87" s="129"/>
      <c r="EV87" s="129"/>
      <c r="FF87" s="129"/>
      <c r="FP87" s="129"/>
      <c r="FZ87" s="129"/>
      <c r="GJ87" s="129"/>
      <c r="GT87" s="129"/>
      <c r="HD87" s="129"/>
      <c r="HN87" s="129"/>
      <c r="HX87" s="129"/>
    </row>
    <row xmlns:x14ac="http://schemas.microsoft.com/office/spreadsheetml/2009/9/ac" r="88" s="3" customFormat="true" x14ac:dyDescent="0.25">
      <c r="A88" s="389" t="str">
        <f ca="true">IF(ISBLANK('Data Summary'!A90),"",'Data Summary'!A90)</f>
        <v/>
      </c>
      <c r="B88" s="129"/>
      <c r="L88" s="129"/>
      <c r="V88" s="129"/>
      <c r="AF88" s="129"/>
      <c r="AP88" s="129"/>
      <c r="AZ88" s="129"/>
      <c r="BJ88" s="129"/>
      <c r="BK88" s="129"/>
      <c r="BT88" s="129"/>
      <c r="CD88" s="129"/>
      <c r="CN88" s="129"/>
      <c r="CX88" s="129"/>
      <c r="DH88" s="129"/>
      <c r="DR88" s="129"/>
      <c r="EB88" s="129"/>
      <c r="EL88" s="129"/>
      <c r="EV88" s="129"/>
      <c r="FF88" s="129"/>
      <c r="FP88" s="129"/>
      <c r="FZ88" s="129"/>
      <c r="GJ88" s="129"/>
      <c r="GT88" s="129"/>
      <c r="HD88" s="129"/>
      <c r="HN88" s="129"/>
      <c r="HX88" s="129"/>
    </row>
    <row xmlns:x14ac="http://schemas.microsoft.com/office/spreadsheetml/2009/9/ac" r="89" s="3" customFormat="true" x14ac:dyDescent="0.25">
      <c r="A89" s="389" t="str">
        <f ca="true">IF(ISBLANK('Data Summary'!A91),"",'Data Summary'!A91)</f>
        <v/>
      </c>
      <c r="B89" s="129"/>
      <c r="L89" s="129"/>
      <c r="V89" s="129"/>
      <c r="AF89" s="129"/>
      <c r="AP89" s="129"/>
      <c r="AZ89" s="129"/>
      <c r="BJ89" s="129"/>
      <c r="BK89" s="129"/>
      <c r="BT89" s="129"/>
      <c r="CD89" s="129"/>
      <c r="CN89" s="129"/>
      <c r="CX89" s="129"/>
      <c r="DH89" s="129"/>
      <c r="DR89" s="129"/>
      <c r="EB89" s="129"/>
      <c r="EL89" s="129"/>
      <c r="EV89" s="129"/>
      <c r="FF89" s="129"/>
      <c r="FP89" s="129"/>
      <c r="FZ89" s="129"/>
      <c r="GJ89" s="129"/>
      <c r="GT89" s="129"/>
      <c r="HD89" s="129"/>
      <c r="HN89" s="129"/>
      <c r="HX89" s="129"/>
    </row>
    <row xmlns:x14ac="http://schemas.microsoft.com/office/spreadsheetml/2009/9/ac" r="90" s="3" customFormat="true" x14ac:dyDescent="0.25">
      <c r="A90" s="389" t="str">
        <f ca="true">IF(ISBLANK('Data Summary'!A92),"",'Data Summary'!A92)</f>
        <v/>
      </c>
      <c r="B90" s="129"/>
      <c r="L90" s="129"/>
      <c r="V90" s="129"/>
      <c r="AF90" s="129"/>
      <c r="AP90" s="129"/>
      <c r="AZ90" s="129"/>
      <c r="BJ90" s="129"/>
      <c r="BK90" s="129"/>
      <c r="BT90" s="129"/>
      <c r="CD90" s="129"/>
      <c r="CN90" s="129"/>
      <c r="CX90" s="129"/>
      <c r="DH90" s="129"/>
      <c r="DR90" s="129"/>
      <c r="EB90" s="129"/>
      <c r="EL90" s="129"/>
      <c r="EV90" s="129"/>
      <c r="FF90" s="129"/>
      <c r="FP90" s="129"/>
      <c r="FZ90" s="129"/>
      <c r="GJ90" s="129"/>
      <c r="GT90" s="129"/>
      <c r="HD90" s="129"/>
      <c r="HN90" s="129"/>
      <c r="HX90" s="129"/>
    </row>
    <row xmlns:x14ac="http://schemas.microsoft.com/office/spreadsheetml/2009/9/ac" r="91" s="3" customFormat="true" x14ac:dyDescent="0.25">
      <c r="A91" s="389" t="str">
        <f ca="true">IF(ISBLANK('Data Summary'!A93),"",'Data Summary'!A93)</f>
        <v/>
      </c>
      <c r="B91" s="129"/>
      <c r="L91" s="129"/>
      <c r="V91" s="129"/>
      <c r="AF91" s="129"/>
      <c r="AP91" s="129"/>
      <c r="AZ91" s="129"/>
      <c r="BJ91" s="129"/>
      <c r="BK91" s="129"/>
      <c r="BT91" s="129"/>
      <c r="CD91" s="129"/>
      <c r="CN91" s="129"/>
      <c r="CX91" s="129"/>
      <c r="DH91" s="129"/>
      <c r="DR91" s="129"/>
      <c r="EB91" s="129"/>
      <c r="EL91" s="129"/>
      <c r="EV91" s="129"/>
      <c r="FF91" s="129"/>
      <c r="FP91" s="129"/>
      <c r="FZ91" s="129"/>
      <c r="GJ91" s="129"/>
      <c r="GT91" s="129"/>
      <c r="HD91" s="129"/>
      <c r="HN91" s="129"/>
      <c r="HX91" s="129"/>
    </row>
    <row xmlns:x14ac="http://schemas.microsoft.com/office/spreadsheetml/2009/9/ac" r="92" s="3" customFormat="true" x14ac:dyDescent="0.25">
      <c r="A92" s="389" t="str">
        <f ca="true">IF(ISBLANK('Data Summary'!A94),"",'Data Summary'!A94)</f>
        <v/>
      </c>
      <c r="B92" s="129"/>
      <c r="L92" s="129"/>
      <c r="V92" s="129"/>
      <c r="AF92" s="129"/>
      <c r="AP92" s="129"/>
      <c r="AZ92" s="129"/>
      <c r="BJ92" s="129"/>
      <c r="BK92" s="129"/>
      <c r="BT92" s="129"/>
      <c r="CD92" s="129"/>
      <c r="CN92" s="129"/>
      <c r="CX92" s="129"/>
      <c r="DH92" s="129"/>
      <c r="DR92" s="129"/>
      <c r="EB92" s="129"/>
      <c r="EL92" s="129"/>
      <c r="EV92" s="129"/>
      <c r="FF92" s="129"/>
      <c r="FP92" s="129"/>
      <c r="FZ92" s="129"/>
      <c r="GJ92" s="129"/>
      <c r="GT92" s="129"/>
      <c r="HD92" s="129"/>
      <c r="HN92" s="129"/>
      <c r="HX92" s="129"/>
    </row>
    <row xmlns:x14ac="http://schemas.microsoft.com/office/spreadsheetml/2009/9/ac" r="93" s="3" customFormat="true" x14ac:dyDescent="0.25">
      <c r="A93" s="389" t="str">
        <f ca="true">IF(ISBLANK('Data Summary'!A95),"",'Data Summary'!A95)</f>
        <v/>
      </c>
      <c r="B93" s="129"/>
      <c r="L93" s="129"/>
      <c r="V93" s="129"/>
      <c r="AF93" s="129"/>
      <c r="AP93" s="129"/>
      <c r="AZ93" s="129"/>
      <c r="BJ93" s="129"/>
      <c r="BK93" s="129"/>
      <c r="BT93" s="129"/>
      <c r="CD93" s="129"/>
      <c r="CN93" s="129"/>
      <c r="CX93" s="129"/>
      <c r="DH93" s="129"/>
      <c r="DR93" s="129"/>
      <c r="EB93" s="129"/>
      <c r="EL93" s="129"/>
      <c r="EV93" s="129"/>
      <c r="FF93" s="129"/>
      <c r="FP93" s="129"/>
      <c r="FZ93" s="129"/>
      <c r="GJ93" s="129"/>
      <c r="GT93" s="129"/>
      <c r="HD93" s="129"/>
      <c r="HN93" s="129"/>
      <c r="HX93" s="129"/>
    </row>
    <row xmlns:x14ac="http://schemas.microsoft.com/office/spreadsheetml/2009/9/ac" r="94" s="3" customFormat="true" x14ac:dyDescent="0.25">
      <c r="A94" s="389" t="str">
        <f ca="true">IF(ISBLANK('Data Summary'!A96),"",'Data Summary'!A96)</f>
        <v/>
      </c>
      <c r="B94" s="129"/>
      <c r="L94" s="129"/>
      <c r="V94" s="129"/>
      <c r="AF94" s="129"/>
      <c r="AP94" s="129"/>
      <c r="AZ94" s="129"/>
      <c r="BJ94" s="129"/>
      <c r="BK94" s="129"/>
      <c r="BT94" s="129"/>
      <c r="CD94" s="129"/>
      <c r="CN94" s="129"/>
      <c r="CX94" s="129"/>
      <c r="DH94" s="129"/>
      <c r="DR94" s="129"/>
      <c r="EB94" s="129"/>
      <c r="EL94" s="129"/>
      <c r="EV94" s="129"/>
      <c r="FF94" s="129"/>
      <c r="FP94" s="129"/>
      <c r="FZ94" s="129"/>
      <c r="GJ94" s="129"/>
      <c r="GT94" s="129"/>
      <c r="HD94" s="129"/>
      <c r="HN94" s="129"/>
      <c r="HX94" s="129"/>
    </row>
    <row xmlns:x14ac="http://schemas.microsoft.com/office/spreadsheetml/2009/9/ac" r="95" s="3" customFormat="true" x14ac:dyDescent="0.25">
      <c r="A95" s="389" t="str">
        <f ca="true">IF(ISBLANK('Data Summary'!A97),"",'Data Summary'!A97)</f>
        <v/>
      </c>
      <c r="B95" s="129"/>
      <c r="L95" s="129"/>
      <c r="V95" s="129"/>
      <c r="AF95" s="129"/>
      <c r="AP95" s="129"/>
      <c r="AZ95" s="129"/>
      <c r="BJ95" s="129"/>
      <c r="BK95" s="129"/>
      <c r="BT95" s="129"/>
      <c r="CD95" s="129"/>
      <c r="CN95" s="129"/>
      <c r="CX95" s="129"/>
      <c r="DH95" s="129"/>
      <c r="DR95" s="129"/>
      <c r="EB95" s="129"/>
      <c r="EL95" s="129"/>
      <c r="EV95" s="129"/>
      <c r="FF95" s="129"/>
      <c r="FP95" s="129"/>
      <c r="FZ95" s="129"/>
      <c r="GJ95" s="129"/>
      <c r="GT95" s="129"/>
      <c r="HD95" s="129"/>
      <c r="HN95" s="129"/>
      <c r="HX95" s="129"/>
    </row>
    <row xmlns:x14ac="http://schemas.microsoft.com/office/spreadsheetml/2009/9/ac" r="96" s="3" customFormat="true" x14ac:dyDescent="0.25">
      <c r="A96" s="389" t="str">
        <f ca="true">IF(ISBLANK('Data Summary'!A98),"",'Data Summary'!A98)</f>
        <v/>
      </c>
      <c r="B96" s="129"/>
      <c r="L96" s="129"/>
      <c r="V96" s="129"/>
      <c r="AF96" s="129"/>
      <c r="AP96" s="129"/>
      <c r="AZ96" s="129"/>
      <c r="BJ96" s="129"/>
      <c r="BK96" s="129"/>
      <c r="BT96" s="129"/>
      <c r="CD96" s="129"/>
      <c r="CN96" s="129"/>
      <c r="CX96" s="129"/>
      <c r="DH96" s="129"/>
      <c r="DR96" s="129"/>
      <c r="EB96" s="129"/>
      <c r="EL96" s="129"/>
      <c r="EV96" s="129"/>
      <c r="FF96" s="129"/>
      <c r="FP96" s="129"/>
      <c r="FZ96" s="129"/>
      <c r="GJ96" s="129"/>
      <c r="GT96" s="129"/>
      <c r="HD96" s="129"/>
      <c r="HN96" s="129"/>
      <c r="HX96" s="129"/>
    </row>
    <row xmlns:x14ac="http://schemas.microsoft.com/office/spreadsheetml/2009/9/ac" r="97" s="3" customFormat="true" x14ac:dyDescent="0.25">
      <c r="A97" s="389" t="str">
        <f ca="true">IF(ISBLANK('Data Summary'!A99),"",'Data Summary'!A99)</f>
        <v/>
      </c>
      <c r="B97" s="129"/>
      <c r="L97" s="129"/>
      <c r="V97" s="129"/>
      <c r="AF97" s="129"/>
      <c r="AP97" s="129"/>
      <c r="AZ97" s="129"/>
      <c r="BJ97" s="129"/>
      <c r="BK97" s="129"/>
      <c r="BT97" s="129"/>
      <c r="CD97" s="129"/>
      <c r="CN97" s="129"/>
      <c r="CX97" s="129"/>
      <c r="DH97" s="129"/>
      <c r="DR97" s="129"/>
      <c r="EB97" s="129"/>
      <c r="EL97" s="129"/>
      <c r="EV97" s="129"/>
      <c r="FF97" s="129"/>
      <c r="FP97" s="129"/>
      <c r="FZ97" s="129"/>
      <c r="GJ97" s="129"/>
      <c r="GT97" s="129"/>
      <c r="HD97" s="129"/>
      <c r="HN97" s="129"/>
      <c r="HX97" s="129"/>
    </row>
    <row xmlns:x14ac="http://schemas.microsoft.com/office/spreadsheetml/2009/9/ac" r="98" s="3" customFormat="true" x14ac:dyDescent="0.25">
      <c r="A98" s="389" t="str">
        <f ca="true">IF(ISBLANK('Data Summary'!A100),"",'Data Summary'!A100)</f>
        <v/>
      </c>
      <c r="B98" s="129"/>
      <c r="L98" s="129"/>
      <c r="V98" s="129"/>
      <c r="AF98" s="129"/>
      <c r="AP98" s="129"/>
      <c r="AZ98" s="129"/>
      <c r="BJ98" s="129"/>
      <c r="BK98" s="129"/>
      <c r="BT98" s="129"/>
      <c r="CD98" s="129"/>
      <c r="CN98" s="129"/>
      <c r="CX98" s="129"/>
      <c r="DH98" s="129"/>
      <c r="DR98" s="129"/>
      <c r="EB98" s="129"/>
      <c r="EL98" s="129"/>
      <c r="EV98" s="129"/>
      <c r="FF98" s="129"/>
      <c r="FP98" s="129"/>
      <c r="FZ98" s="129"/>
      <c r="GJ98" s="129"/>
      <c r="GT98" s="129"/>
      <c r="HD98" s="129"/>
      <c r="HN98" s="129"/>
      <c r="HX98" s="129"/>
    </row>
    <row xmlns:x14ac="http://schemas.microsoft.com/office/spreadsheetml/2009/9/ac" r="99" s="3" customFormat="true" x14ac:dyDescent="0.25">
      <c r="A99" s="389" t="str">
        <f ca="true">IF(ISBLANK('Data Summary'!A101),"",'Data Summary'!A101)</f>
        <v/>
      </c>
      <c r="B99" s="129"/>
      <c r="L99" s="129"/>
      <c r="V99" s="129"/>
      <c r="AF99" s="129"/>
      <c r="AP99" s="129"/>
      <c r="AZ99" s="129"/>
      <c r="BJ99" s="129"/>
      <c r="BK99" s="129"/>
      <c r="BT99" s="129"/>
      <c r="CD99" s="129"/>
      <c r="CN99" s="129"/>
      <c r="CX99" s="129"/>
      <c r="DH99" s="129"/>
      <c r="DR99" s="129"/>
      <c r="EB99" s="129"/>
      <c r="EL99" s="129"/>
      <c r="EV99" s="129"/>
      <c r="FF99" s="129"/>
      <c r="FP99" s="129"/>
      <c r="FZ99" s="129"/>
      <c r="GJ99" s="129"/>
      <c r="GT99" s="129"/>
      <c r="HD99" s="129"/>
      <c r="HN99" s="129"/>
      <c r="HX99" s="129"/>
    </row>
    <row xmlns:x14ac="http://schemas.microsoft.com/office/spreadsheetml/2009/9/ac" r="100" s="3" customFormat="true" x14ac:dyDescent="0.25">
      <c r="A100" s="389" t="str">
        <f ca="true">IF(ISBLANK('Data Summary'!A102),"",'Data Summary'!A102)</f>
        <v/>
      </c>
      <c r="B100" s="129"/>
      <c r="L100" s="129"/>
      <c r="V100" s="129"/>
      <c r="AF100" s="129"/>
      <c r="AP100" s="129"/>
      <c r="AZ100" s="129"/>
      <c r="BJ100" s="129"/>
      <c r="BK100" s="129"/>
      <c r="BT100" s="129"/>
      <c r="CD100" s="129"/>
      <c r="CN100" s="129"/>
      <c r="CX100" s="129"/>
      <c r="DH100" s="129"/>
      <c r="DR100" s="129"/>
      <c r="EB100" s="129"/>
      <c r="EL100" s="129"/>
      <c r="EV100" s="129"/>
      <c r="FF100" s="129"/>
      <c r="FP100" s="129"/>
      <c r="FZ100" s="129"/>
      <c r="GJ100" s="129"/>
      <c r="GT100" s="129"/>
      <c r="HD100" s="129"/>
      <c r="HN100" s="129"/>
      <c r="HX100" s="129"/>
    </row>
    <row xmlns:x14ac="http://schemas.microsoft.com/office/spreadsheetml/2009/9/ac" r="101" s="3" customFormat="true" x14ac:dyDescent="0.25">
      <c r="A101" s="389" t="str">
        <f ca="true">IF(ISBLANK('Data Summary'!A103),"",'Data Summary'!A103)</f>
        <v/>
      </c>
      <c r="B101" s="129"/>
      <c r="L101" s="129"/>
      <c r="V101" s="129"/>
      <c r="AF101" s="129"/>
      <c r="AP101" s="129"/>
      <c r="AZ101" s="129"/>
      <c r="BJ101" s="129"/>
      <c r="BK101" s="129"/>
      <c r="BT101" s="129"/>
      <c r="CD101" s="129"/>
      <c r="CN101" s="129"/>
      <c r="CX101" s="129"/>
      <c r="DH101" s="129"/>
      <c r="DR101" s="129"/>
      <c r="EB101" s="129"/>
      <c r="EL101" s="129"/>
      <c r="EV101" s="129"/>
      <c r="FF101" s="129"/>
      <c r="FP101" s="129"/>
      <c r="FZ101" s="129"/>
      <c r="GJ101" s="129"/>
      <c r="GT101" s="129"/>
      <c r="HD101" s="129"/>
      <c r="HN101" s="129"/>
      <c r="HX101" s="129"/>
    </row>
    <row xmlns:x14ac="http://schemas.microsoft.com/office/spreadsheetml/2009/9/ac" r="102" s="3" customFormat="true" x14ac:dyDescent="0.25">
      <c r="A102" s="389" t="str">
        <f ca="true">IF(ISBLANK('Data Summary'!A104),"",'Data Summary'!A104)</f>
        <v/>
      </c>
      <c r="B102" s="129"/>
      <c r="L102" s="129"/>
      <c r="V102" s="129"/>
      <c r="AF102" s="129"/>
      <c r="AP102" s="129"/>
      <c r="AZ102" s="129"/>
      <c r="BJ102" s="129"/>
      <c r="BK102" s="129"/>
      <c r="BT102" s="129"/>
      <c r="CD102" s="129"/>
      <c r="CN102" s="129"/>
      <c r="CX102" s="129"/>
      <c r="DH102" s="129"/>
      <c r="DR102" s="129"/>
      <c r="EB102" s="129"/>
      <c r="EL102" s="129"/>
      <c r="EV102" s="129"/>
      <c r="FF102" s="129"/>
      <c r="FP102" s="129"/>
      <c r="FZ102" s="129"/>
      <c r="GJ102" s="129"/>
      <c r="GT102" s="129"/>
      <c r="HD102" s="129"/>
      <c r="HN102" s="129"/>
      <c r="HX102" s="129"/>
    </row>
    <row xmlns:x14ac="http://schemas.microsoft.com/office/spreadsheetml/2009/9/ac" r="103" s="3" customFormat="true" x14ac:dyDescent="0.25">
      <c r="A103" s="389" t="str">
        <f ca="true">IF(ISBLANK('Data Summary'!A105),"",'Data Summary'!A105)</f>
        <v/>
      </c>
      <c r="B103" s="129"/>
      <c r="L103" s="129"/>
      <c r="V103" s="129"/>
      <c r="AF103" s="129"/>
      <c r="AP103" s="129"/>
      <c r="AZ103" s="129"/>
      <c r="BJ103" s="129"/>
      <c r="BK103" s="129"/>
      <c r="BT103" s="129"/>
      <c r="CD103" s="129"/>
      <c r="CN103" s="129"/>
      <c r="CX103" s="129"/>
      <c r="DH103" s="129"/>
      <c r="DR103" s="129"/>
      <c r="EB103" s="129"/>
      <c r="EL103" s="129"/>
      <c r="EV103" s="129"/>
      <c r="FF103" s="129"/>
      <c r="FP103" s="129"/>
      <c r="FZ103" s="129"/>
      <c r="GJ103" s="129"/>
      <c r="GT103" s="129"/>
      <c r="HD103" s="129"/>
      <c r="HN103" s="129"/>
      <c r="HX103" s="129"/>
    </row>
    <row xmlns:x14ac="http://schemas.microsoft.com/office/spreadsheetml/2009/9/ac" r="104" s="3" customFormat="true" x14ac:dyDescent="0.25">
      <c r="A104" s="389" t="str">
        <f ca="true">IF(ISBLANK('Data Summary'!A106),"",'Data Summary'!A106)</f>
        <v/>
      </c>
      <c r="B104" s="129"/>
      <c r="L104" s="129"/>
      <c r="V104" s="129"/>
      <c r="AF104" s="129"/>
      <c r="AP104" s="129"/>
      <c r="AZ104" s="129"/>
      <c r="BJ104" s="129"/>
      <c r="BK104" s="129"/>
      <c r="BT104" s="129"/>
      <c r="CD104" s="129"/>
      <c r="CN104" s="129"/>
      <c r="CX104" s="129"/>
      <c r="DH104" s="129"/>
      <c r="DR104" s="129"/>
      <c r="EB104" s="129"/>
      <c r="EL104" s="129"/>
      <c r="EV104" s="129"/>
      <c r="FF104" s="129"/>
      <c r="FP104" s="129"/>
      <c r="FZ104" s="129"/>
      <c r="GJ104" s="129"/>
      <c r="GT104" s="129"/>
      <c r="HD104" s="129"/>
      <c r="HN104" s="129"/>
      <c r="HX104" s="129"/>
    </row>
    <row xmlns:x14ac="http://schemas.microsoft.com/office/spreadsheetml/2009/9/ac" r="105" s="3" customFormat="true" x14ac:dyDescent="0.25">
      <c r="A105" s="389" t="str">
        <f ca="true">IF(ISBLANK('Data Summary'!A107),"",'Data Summary'!A107)</f>
        <v/>
      </c>
      <c r="B105" s="129"/>
      <c r="L105" s="129"/>
      <c r="V105" s="129"/>
      <c r="AF105" s="129"/>
      <c r="AP105" s="129"/>
      <c r="AZ105" s="129"/>
      <c r="BJ105" s="129"/>
      <c r="BK105" s="129"/>
      <c r="BT105" s="129"/>
      <c r="CD105" s="129"/>
      <c r="CN105" s="129"/>
      <c r="CX105" s="129"/>
      <c r="DH105" s="129"/>
      <c r="DR105" s="129"/>
      <c r="EB105" s="129"/>
      <c r="EL105" s="129"/>
      <c r="EV105" s="129"/>
      <c r="FF105" s="129"/>
      <c r="FP105" s="129"/>
      <c r="FZ105" s="129"/>
      <c r="GJ105" s="129"/>
      <c r="GT105" s="129"/>
      <c r="HD105" s="129"/>
      <c r="HN105" s="129"/>
      <c r="HX105" s="129"/>
    </row>
    <row xmlns:x14ac="http://schemas.microsoft.com/office/spreadsheetml/2009/9/ac" r="106" s="3" customFormat="true" x14ac:dyDescent="0.25">
      <c r="A106" s="389" t="str">
        <f ca="true">IF(ISBLANK('Data Summary'!A108),"",'Data Summary'!A108)</f>
        <v/>
      </c>
      <c r="B106" s="129"/>
      <c r="L106" s="129"/>
      <c r="V106" s="129"/>
      <c r="AF106" s="129"/>
      <c r="AP106" s="129"/>
      <c r="AZ106" s="129"/>
      <c r="BJ106" s="129"/>
      <c r="BK106" s="129"/>
      <c r="BT106" s="129"/>
      <c r="CD106" s="129"/>
      <c r="CN106" s="129"/>
      <c r="CX106" s="129"/>
      <c r="DH106" s="129"/>
      <c r="DR106" s="129"/>
      <c r="EB106" s="129"/>
      <c r="EL106" s="129"/>
      <c r="EV106" s="129"/>
      <c r="FF106" s="129"/>
      <c r="FP106" s="129"/>
      <c r="FZ106" s="129"/>
      <c r="GJ106" s="129"/>
      <c r="GT106" s="129"/>
      <c r="HD106" s="129"/>
      <c r="HN106" s="129"/>
      <c r="HX106" s="129"/>
    </row>
    <row xmlns:x14ac="http://schemas.microsoft.com/office/spreadsheetml/2009/9/ac" r="107" s="3" customFormat="true" x14ac:dyDescent="0.25">
      <c r="A107" s="389" t="str">
        <f ca="true">IF(ISBLANK('Data Summary'!A109),"",'Data Summary'!A109)</f>
        <v/>
      </c>
      <c r="B107" s="129"/>
      <c r="L107" s="129"/>
      <c r="V107" s="129"/>
      <c r="AF107" s="129"/>
      <c r="AP107" s="129"/>
      <c r="AZ107" s="129"/>
      <c r="BJ107" s="129"/>
      <c r="BK107" s="129"/>
      <c r="BT107" s="129"/>
      <c r="CD107" s="129"/>
      <c r="CN107" s="129"/>
      <c r="CX107" s="129"/>
      <c r="DH107" s="129"/>
      <c r="DR107" s="129"/>
      <c r="EB107" s="129"/>
      <c r="EL107" s="129"/>
      <c r="EV107" s="129"/>
      <c r="FF107" s="129"/>
      <c r="FP107" s="129"/>
      <c r="FZ107" s="129"/>
      <c r="GJ107" s="129"/>
      <c r="GT107" s="129"/>
      <c r="HD107" s="129"/>
      <c r="HN107" s="129"/>
      <c r="HX107" s="129"/>
    </row>
    <row xmlns:x14ac="http://schemas.microsoft.com/office/spreadsheetml/2009/9/ac" r="108" s="3" customFormat="true" x14ac:dyDescent="0.25">
      <c r="A108" s="389" t="str">
        <f ca="true">IF(ISBLANK('Data Summary'!A110),"",'Data Summary'!A110)</f>
        <v/>
      </c>
      <c r="B108" s="129"/>
      <c r="L108" s="129"/>
      <c r="V108" s="129"/>
      <c r="AF108" s="129"/>
      <c r="AP108" s="129"/>
      <c r="AZ108" s="129"/>
      <c r="BJ108" s="129"/>
      <c r="BK108" s="129"/>
      <c r="BT108" s="129"/>
      <c r="CD108" s="129"/>
      <c r="CN108" s="129"/>
      <c r="CX108" s="129"/>
      <c r="DH108" s="129"/>
      <c r="DR108" s="129"/>
      <c r="EB108" s="129"/>
      <c r="EL108" s="129"/>
      <c r="EV108" s="129"/>
      <c r="FF108" s="129"/>
      <c r="FP108" s="129"/>
      <c r="FZ108" s="129"/>
      <c r="GJ108" s="129"/>
      <c r="GT108" s="129"/>
      <c r="HD108" s="129"/>
      <c r="HN108" s="129"/>
      <c r="HX108" s="129"/>
    </row>
    <row xmlns:x14ac="http://schemas.microsoft.com/office/spreadsheetml/2009/9/ac" r="109" s="3" customFormat="true" x14ac:dyDescent="0.25">
      <c r="A109" s="389" t="str">
        <f ca="true">IF(ISBLANK('Data Summary'!A111),"",'Data Summary'!A111)</f>
        <v/>
      </c>
      <c r="B109" s="129"/>
      <c r="L109" s="129"/>
      <c r="V109" s="129"/>
      <c r="AF109" s="129"/>
      <c r="AP109" s="129"/>
      <c r="AZ109" s="129"/>
      <c r="BJ109" s="129"/>
      <c r="BK109" s="129"/>
      <c r="BT109" s="129"/>
      <c r="CD109" s="129"/>
      <c r="CN109" s="129"/>
      <c r="CX109" s="129"/>
      <c r="DH109" s="129"/>
      <c r="DR109" s="129"/>
      <c r="EB109" s="129"/>
      <c r="EL109" s="129"/>
      <c r="EV109" s="129"/>
      <c r="FF109" s="129"/>
      <c r="FP109" s="129"/>
      <c r="FZ109" s="129"/>
      <c r="GJ109" s="129"/>
      <c r="GT109" s="129"/>
      <c r="HD109" s="129"/>
      <c r="HN109" s="129"/>
      <c r="HX109" s="129"/>
    </row>
    <row xmlns:x14ac="http://schemas.microsoft.com/office/spreadsheetml/2009/9/ac" r="110" s="3" customFormat="true" x14ac:dyDescent="0.25">
      <c r="A110" s="389" t="str">
        <f ca="true">IF(ISBLANK('Data Summary'!A112),"",'Data Summary'!A112)</f>
        <v/>
      </c>
      <c r="B110" s="129"/>
      <c r="L110" s="129"/>
      <c r="V110" s="129"/>
      <c r="AF110" s="129"/>
      <c r="AP110" s="129"/>
      <c r="AZ110" s="129"/>
      <c r="BJ110" s="129"/>
      <c r="BK110" s="129"/>
      <c r="BT110" s="129"/>
      <c r="CD110" s="129"/>
      <c r="CN110" s="129"/>
      <c r="CX110" s="129"/>
      <c r="DH110" s="129"/>
      <c r="DR110" s="129"/>
      <c r="EB110" s="129"/>
      <c r="EL110" s="129"/>
      <c r="EV110" s="129"/>
      <c r="FF110" s="129"/>
      <c r="FP110" s="129"/>
      <c r="FZ110" s="129"/>
      <c r="GJ110" s="129"/>
      <c r="GT110" s="129"/>
      <c r="HD110" s="129"/>
      <c r="HN110" s="129"/>
      <c r="HX110" s="129"/>
    </row>
    <row xmlns:x14ac="http://schemas.microsoft.com/office/spreadsheetml/2009/9/ac" r="111" s="3" customFormat="true" x14ac:dyDescent="0.25">
      <c r="A111" s="389" t="str">
        <f ca="true">IF(ISBLANK('Data Summary'!A113),"",'Data Summary'!A113)</f>
        <v/>
      </c>
      <c r="B111" s="129"/>
      <c r="L111" s="129"/>
      <c r="V111" s="129"/>
      <c r="AF111" s="129"/>
      <c r="AP111" s="129"/>
      <c r="AZ111" s="129"/>
      <c r="BJ111" s="129"/>
      <c r="BK111" s="129"/>
      <c r="BT111" s="129"/>
      <c r="CD111" s="129"/>
      <c r="CN111" s="129"/>
      <c r="CX111" s="129"/>
      <c r="DH111" s="129"/>
      <c r="DR111" s="129"/>
      <c r="EB111" s="129"/>
      <c r="EL111" s="129"/>
      <c r="EV111" s="129"/>
      <c r="FF111" s="129"/>
      <c r="FP111" s="129"/>
      <c r="FZ111" s="129"/>
      <c r="GJ111" s="129"/>
      <c r="GT111" s="129"/>
      <c r="HD111" s="129"/>
      <c r="HN111" s="129"/>
      <c r="HX111" s="129"/>
    </row>
    <row xmlns:x14ac="http://schemas.microsoft.com/office/spreadsheetml/2009/9/ac" r="112" s="3" customFormat="true" x14ac:dyDescent="0.25">
      <c r="A112" s="389" t="str">
        <f ca="true">IF(ISBLANK('Data Summary'!A114),"",'Data Summary'!A114)</f>
        <v/>
      </c>
      <c r="B112" s="129"/>
      <c r="L112" s="129"/>
      <c r="V112" s="129"/>
      <c r="AF112" s="129"/>
      <c r="AP112" s="129"/>
      <c r="AZ112" s="129"/>
      <c r="BJ112" s="129"/>
      <c r="BK112" s="129"/>
      <c r="BT112" s="129"/>
      <c r="CD112" s="129"/>
      <c r="CN112" s="129"/>
      <c r="CX112" s="129"/>
      <c r="DH112" s="129"/>
      <c r="DR112" s="129"/>
      <c r="EB112" s="129"/>
      <c r="EL112" s="129"/>
      <c r="EV112" s="129"/>
      <c r="FF112" s="129"/>
      <c r="FP112" s="129"/>
      <c r="FZ112" s="129"/>
      <c r="GJ112" s="129"/>
      <c r="GT112" s="129"/>
      <c r="HD112" s="129"/>
      <c r="HN112" s="129"/>
      <c r="HX112" s="129"/>
    </row>
    <row xmlns:x14ac="http://schemas.microsoft.com/office/spreadsheetml/2009/9/ac" r="113" s="3" customFormat="true" x14ac:dyDescent="0.25">
      <c r="A113" s="389" t="str">
        <f ca="true">IF(ISBLANK('Data Summary'!A115),"",'Data Summary'!A115)</f>
        <v/>
      </c>
      <c r="B113" s="129"/>
      <c r="L113" s="129"/>
      <c r="V113" s="129"/>
      <c r="AF113" s="129"/>
      <c r="AP113" s="129"/>
      <c r="AZ113" s="129"/>
      <c r="BJ113" s="129"/>
      <c r="BK113" s="129"/>
      <c r="BT113" s="129"/>
      <c r="CD113" s="129"/>
      <c r="CN113" s="129"/>
      <c r="CX113" s="129"/>
      <c r="DH113" s="129"/>
      <c r="DR113" s="129"/>
      <c r="EB113" s="129"/>
      <c r="EL113" s="129"/>
      <c r="EV113" s="129"/>
      <c r="FF113" s="129"/>
      <c r="FP113" s="129"/>
      <c r="FZ113" s="129"/>
      <c r="GJ113" s="129"/>
      <c r="GT113" s="129"/>
      <c r="HD113" s="129"/>
      <c r="HN113" s="129"/>
      <c r="HX113" s="129"/>
    </row>
    <row xmlns:x14ac="http://schemas.microsoft.com/office/spreadsheetml/2009/9/ac" r="114" s="3" customFormat="true" x14ac:dyDescent="0.25">
      <c r="A114" s="389" t="str">
        <f ca="true">IF(ISBLANK('Data Summary'!A116),"",'Data Summary'!A116)</f>
        <v/>
      </c>
      <c r="B114" s="129"/>
      <c r="L114" s="129"/>
      <c r="V114" s="129"/>
      <c r="AF114" s="129"/>
      <c r="AP114" s="129"/>
      <c r="AZ114" s="129"/>
      <c r="BJ114" s="129"/>
      <c r="BK114" s="129"/>
      <c r="BT114" s="129"/>
      <c r="CD114" s="129"/>
      <c r="CN114" s="129"/>
      <c r="CX114" s="129"/>
      <c r="DH114" s="129"/>
      <c r="DR114" s="129"/>
      <c r="EB114" s="129"/>
      <c r="EL114" s="129"/>
      <c r="EV114" s="129"/>
      <c r="FF114" s="129"/>
      <c r="FP114" s="129"/>
      <c r="FZ114" s="129"/>
      <c r="GJ114" s="129"/>
      <c r="GT114" s="129"/>
      <c r="HD114" s="129"/>
      <c r="HN114" s="129"/>
      <c r="HX114" s="129"/>
    </row>
    <row xmlns:x14ac="http://schemas.microsoft.com/office/spreadsheetml/2009/9/ac" r="115" s="3" customFormat="true" x14ac:dyDescent="0.25">
      <c r="A115" s="389" t="str">
        <f ca="true">IF(ISBLANK('Data Summary'!A117),"",'Data Summary'!A117)</f>
        <v/>
      </c>
      <c r="B115" s="129"/>
      <c r="L115" s="129"/>
      <c r="V115" s="129"/>
      <c r="AF115" s="129"/>
      <c r="AP115" s="129"/>
      <c r="AZ115" s="129"/>
      <c r="BJ115" s="129"/>
      <c r="BK115" s="129"/>
      <c r="BT115" s="129"/>
      <c r="CD115" s="129"/>
      <c r="CN115" s="129"/>
      <c r="CX115" s="129"/>
      <c r="DH115" s="129"/>
      <c r="DR115" s="129"/>
      <c r="EB115" s="129"/>
      <c r="EL115" s="129"/>
      <c r="EV115" s="129"/>
      <c r="FF115" s="129"/>
      <c r="FP115" s="129"/>
      <c r="FZ115" s="129"/>
      <c r="GJ115" s="129"/>
      <c r="GT115" s="129"/>
      <c r="HD115" s="129"/>
      <c r="HN115" s="129"/>
      <c r="HX115" s="129"/>
    </row>
    <row xmlns:x14ac="http://schemas.microsoft.com/office/spreadsheetml/2009/9/ac" r="116" s="3" customFormat="true" x14ac:dyDescent="0.25">
      <c r="A116" s="389" t="str">
        <f ca="true">IF(ISBLANK('Data Summary'!A118),"",'Data Summary'!A118)</f>
        <v/>
      </c>
      <c r="B116" s="129"/>
      <c r="L116" s="129"/>
      <c r="V116" s="129"/>
      <c r="AF116" s="129"/>
      <c r="AP116" s="129"/>
      <c r="AZ116" s="129"/>
      <c r="BJ116" s="129"/>
      <c r="BK116" s="129"/>
      <c r="BT116" s="129"/>
      <c r="CD116" s="129"/>
      <c r="CN116" s="129"/>
      <c r="CX116" s="129"/>
      <c r="DH116" s="129"/>
      <c r="DR116" s="129"/>
      <c r="EB116" s="129"/>
      <c r="EL116" s="129"/>
      <c r="EV116" s="129"/>
      <c r="FF116" s="129"/>
      <c r="FP116" s="129"/>
      <c r="FZ116" s="129"/>
      <c r="GJ116" s="129"/>
      <c r="GT116" s="129"/>
      <c r="HD116" s="129"/>
      <c r="HN116" s="129"/>
      <c r="HX116" s="129"/>
    </row>
    <row xmlns:x14ac="http://schemas.microsoft.com/office/spreadsheetml/2009/9/ac" r="117" s="3" customFormat="true" x14ac:dyDescent="0.25">
      <c r="A117" s="389" t="str">
        <f ca="true">IF(ISBLANK('Data Summary'!A119),"",'Data Summary'!A119)</f>
        <v/>
      </c>
      <c r="B117" s="129"/>
      <c r="L117" s="129"/>
      <c r="V117" s="129"/>
      <c r="AF117" s="129"/>
      <c r="AP117" s="129"/>
      <c r="AZ117" s="129"/>
      <c r="BJ117" s="129"/>
      <c r="BK117" s="129"/>
      <c r="BT117" s="129"/>
      <c r="CD117" s="129"/>
      <c r="CN117" s="129"/>
      <c r="CX117" s="129"/>
      <c r="DH117" s="129"/>
      <c r="DR117" s="129"/>
      <c r="EB117" s="129"/>
      <c r="EL117" s="129"/>
      <c r="EV117" s="129"/>
      <c r="FF117" s="129"/>
      <c r="FP117" s="129"/>
      <c r="FZ117" s="129"/>
      <c r="GJ117" s="129"/>
      <c r="GT117" s="129"/>
      <c r="HD117" s="129"/>
      <c r="HN117" s="129"/>
      <c r="HX117" s="129"/>
    </row>
    <row xmlns:x14ac="http://schemas.microsoft.com/office/spreadsheetml/2009/9/ac" r="118" s="3" customFormat="true" x14ac:dyDescent="0.25">
      <c r="A118" s="389" t="str">
        <f ca="true">IF(ISBLANK('Data Summary'!A120),"",'Data Summary'!A120)</f>
        <v/>
      </c>
      <c r="B118" s="129"/>
      <c r="L118" s="129"/>
      <c r="V118" s="129"/>
      <c r="AF118" s="129"/>
      <c r="AP118" s="129"/>
      <c r="AZ118" s="129"/>
      <c r="BJ118" s="129"/>
      <c r="BK118" s="129"/>
      <c r="BT118" s="129"/>
      <c r="CD118" s="129"/>
      <c r="CN118" s="129"/>
      <c r="CX118" s="129"/>
      <c r="DH118" s="129"/>
      <c r="DR118" s="129"/>
      <c r="EB118" s="129"/>
      <c r="EL118" s="129"/>
      <c r="EV118" s="129"/>
      <c r="FF118" s="129"/>
      <c r="FP118" s="129"/>
      <c r="FZ118" s="129"/>
      <c r="GJ118" s="129"/>
      <c r="GT118" s="129"/>
      <c r="HD118" s="129"/>
      <c r="HN118" s="129"/>
      <c r="HX118" s="129"/>
    </row>
    <row xmlns:x14ac="http://schemas.microsoft.com/office/spreadsheetml/2009/9/ac" r="119" s="3" customFormat="true" x14ac:dyDescent="0.25">
      <c r="A119" s="389" t="str">
        <f ca="true">IF(ISBLANK('Data Summary'!A121),"",'Data Summary'!A121)</f>
        <v/>
      </c>
      <c r="B119" s="129"/>
      <c r="L119" s="129"/>
      <c r="V119" s="129"/>
      <c r="AF119" s="129"/>
      <c r="AP119" s="129"/>
      <c r="AZ119" s="129"/>
      <c r="BJ119" s="129"/>
      <c r="BK119" s="129"/>
      <c r="BT119" s="129"/>
      <c r="CD119" s="129"/>
      <c r="CN119" s="129"/>
      <c r="CX119" s="129"/>
      <c r="DH119" s="129"/>
      <c r="DR119" s="129"/>
      <c r="EB119" s="129"/>
      <c r="EL119" s="129"/>
      <c r="EV119" s="129"/>
      <c r="FF119" s="129"/>
      <c r="FP119" s="129"/>
      <c r="FZ119" s="129"/>
      <c r="GJ119" s="129"/>
      <c r="GT119" s="129"/>
      <c r="HD119" s="129"/>
      <c r="HN119" s="129"/>
      <c r="HX119" s="129"/>
    </row>
    <row xmlns:x14ac="http://schemas.microsoft.com/office/spreadsheetml/2009/9/ac" r="120" s="3" customFormat="true" x14ac:dyDescent="0.25">
      <c r="A120" s="389" t="str">
        <f ca="true">IF(ISBLANK('Data Summary'!A122),"",'Data Summary'!A122)</f>
        <v/>
      </c>
      <c r="B120" s="129"/>
      <c r="L120" s="129"/>
      <c r="V120" s="129"/>
      <c r="AF120" s="129"/>
      <c r="AP120" s="129"/>
      <c r="AZ120" s="129"/>
      <c r="BJ120" s="129"/>
      <c r="BK120" s="129"/>
      <c r="BT120" s="129"/>
      <c r="CD120" s="129"/>
      <c r="CN120" s="129"/>
      <c r="CX120" s="129"/>
      <c r="DH120" s="129"/>
      <c r="DR120" s="129"/>
      <c r="EB120" s="129"/>
      <c r="EL120" s="129"/>
      <c r="EV120" s="129"/>
      <c r="FF120" s="129"/>
      <c r="FP120" s="129"/>
      <c r="FZ120" s="129"/>
      <c r="GJ120" s="129"/>
      <c r="GT120" s="129"/>
      <c r="HD120" s="129"/>
      <c r="HN120" s="129"/>
      <c r="HX120" s="129"/>
    </row>
    <row xmlns:x14ac="http://schemas.microsoft.com/office/spreadsheetml/2009/9/ac" r="121" s="3" customFormat="true" x14ac:dyDescent="0.25">
      <c r="A121" s="389" t="str">
        <f ca="true">IF(ISBLANK('Data Summary'!A123),"",'Data Summary'!A123)</f>
        <v/>
      </c>
      <c r="B121" s="129"/>
      <c r="L121" s="129"/>
      <c r="V121" s="129"/>
      <c r="AF121" s="129"/>
      <c r="AP121" s="129"/>
      <c r="AZ121" s="129"/>
      <c r="BJ121" s="129"/>
      <c r="BK121" s="129"/>
      <c r="BT121" s="129"/>
      <c r="CD121" s="129"/>
      <c r="CN121" s="129"/>
      <c r="CX121" s="129"/>
      <c r="DH121" s="129"/>
      <c r="DR121" s="129"/>
      <c r="EB121" s="129"/>
      <c r="EL121" s="129"/>
      <c r="EV121" s="129"/>
      <c r="FF121" s="129"/>
      <c r="FP121" s="129"/>
      <c r="FZ121" s="129"/>
      <c r="GJ121" s="129"/>
      <c r="GT121" s="129"/>
      <c r="HD121" s="129"/>
      <c r="HN121" s="129"/>
      <c r="HX121" s="129"/>
    </row>
    <row xmlns:x14ac="http://schemas.microsoft.com/office/spreadsheetml/2009/9/ac" r="122" s="3" customFormat="true" x14ac:dyDescent="0.25">
      <c r="A122" s="389" t="str">
        <f ca="true">IF(ISBLANK('Data Summary'!A124),"",'Data Summary'!A124)</f>
        <v/>
      </c>
      <c r="B122" s="129"/>
      <c r="L122" s="129"/>
      <c r="V122" s="129"/>
      <c r="AF122" s="129"/>
      <c r="AP122" s="129"/>
      <c r="AZ122" s="129"/>
      <c r="BJ122" s="129"/>
      <c r="BK122" s="129"/>
      <c r="BT122" s="129"/>
      <c r="CD122" s="129"/>
      <c r="CN122" s="129"/>
      <c r="CX122" s="129"/>
      <c r="DH122" s="129"/>
      <c r="DR122" s="129"/>
      <c r="EB122" s="129"/>
      <c r="EL122" s="129"/>
      <c r="EV122" s="129"/>
      <c r="FF122" s="129"/>
      <c r="FP122" s="129"/>
      <c r="FZ122" s="129"/>
      <c r="GJ122" s="129"/>
      <c r="GT122" s="129"/>
      <c r="HD122" s="129"/>
      <c r="HN122" s="129"/>
      <c r="HX122" s="129"/>
    </row>
    <row xmlns:x14ac="http://schemas.microsoft.com/office/spreadsheetml/2009/9/ac" r="123" s="3" customFormat="true" x14ac:dyDescent="0.25">
      <c r="A123" s="389" t="str">
        <f ca="true">IF(ISBLANK('Data Summary'!A125),"",'Data Summary'!A125)</f>
        <v/>
      </c>
      <c r="B123" s="129"/>
      <c r="L123" s="129"/>
      <c r="V123" s="129"/>
      <c r="AF123" s="129"/>
      <c r="AP123" s="129"/>
      <c r="AZ123" s="129"/>
      <c r="BJ123" s="129"/>
      <c r="BK123" s="129"/>
      <c r="BT123" s="129"/>
      <c r="CD123" s="129"/>
      <c r="CN123" s="129"/>
      <c r="CX123" s="129"/>
      <c r="DH123" s="129"/>
      <c r="DR123" s="129"/>
      <c r="EB123" s="129"/>
      <c r="EL123" s="129"/>
      <c r="EV123" s="129"/>
      <c r="FF123" s="129"/>
      <c r="FP123" s="129"/>
      <c r="FZ123" s="129"/>
      <c r="GJ123" s="129"/>
      <c r="GT123" s="129"/>
      <c r="HD123" s="129"/>
      <c r="HN123" s="129"/>
      <c r="HX123" s="129"/>
    </row>
    <row xmlns:x14ac="http://schemas.microsoft.com/office/spreadsheetml/2009/9/ac" r="124" s="3" customFormat="true" x14ac:dyDescent="0.25">
      <c r="A124" s="389" t="str">
        <f ca="true">IF(ISBLANK('Data Summary'!A126),"",'Data Summary'!A126)</f>
        <v/>
      </c>
      <c r="B124" s="129"/>
      <c r="L124" s="129"/>
      <c r="V124" s="129"/>
      <c r="AF124" s="129"/>
      <c r="AP124" s="129"/>
      <c r="AZ124" s="129"/>
      <c r="BJ124" s="129"/>
      <c r="BK124" s="129"/>
      <c r="BT124" s="129"/>
      <c r="CD124" s="129"/>
      <c r="CN124" s="129"/>
      <c r="CX124" s="129"/>
      <c r="DH124" s="129"/>
      <c r="DR124" s="129"/>
      <c r="EB124" s="129"/>
      <c r="EL124" s="129"/>
      <c r="EV124" s="129"/>
      <c r="FF124" s="129"/>
      <c r="FP124" s="129"/>
      <c r="FZ124" s="129"/>
      <c r="GJ124" s="129"/>
      <c r="GT124" s="129"/>
      <c r="HD124" s="129"/>
      <c r="HN124" s="129"/>
      <c r="HX124" s="129"/>
    </row>
    <row xmlns:x14ac="http://schemas.microsoft.com/office/spreadsheetml/2009/9/ac" r="125" s="3" customFormat="true" x14ac:dyDescent="0.25">
      <c r="A125" s="389" t="str">
        <f ca="true">IF(ISBLANK('Data Summary'!A127),"",'Data Summary'!A127)</f>
        <v/>
      </c>
      <c r="B125" s="129"/>
      <c r="L125" s="129"/>
      <c r="V125" s="129"/>
      <c r="AF125" s="129"/>
      <c r="AP125" s="129"/>
      <c r="AZ125" s="129"/>
      <c r="BJ125" s="129"/>
      <c r="BK125" s="129"/>
      <c r="BT125" s="129"/>
      <c r="CD125" s="129"/>
      <c r="CN125" s="129"/>
      <c r="CX125" s="129"/>
      <c r="DH125" s="129"/>
      <c r="DR125" s="129"/>
      <c r="EB125" s="129"/>
      <c r="EL125" s="129"/>
      <c r="EV125" s="129"/>
      <c r="FF125" s="129"/>
      <c r="FP125" s="129"/>
      <c r="FZ125" s="129"/>
      <c r="GJ125" s="129"/>
      <c r="GT125" s="129"/>
      <c r="HD125" s="129"/>
      <c r="HN125" s="129"/>
      <c r="HX125" s="129"/>
    </row>
    <row xmlns:x14ac="http://schemas.microsoft.com/office/spreadsheetml/2009/9/ac" r="126" s="3" customFormat="true" x14ac:dyDescent="0.25">
      <c r="A126" s="389" t="str">
        <f ca="true">IF(ISBLANK('Data Summary'!A128),"",'Data Summary'!A128)</f>
        <v/>
      </c>
      <c r="B126" s="129"/>
      <c r="L126" s="129"/>
      <c r="V126" s="129"/>
      <c r="AF126" s="129"/>
      <c r="AP126" s="129"/>
      <c r="AZ126" s="129"/>
      <c r="BJ126" s="129"/>
      <c r="BK126" s="129"/>
      <c r="BT126" s="129"/>
      <c r="CD126" s="129"/>
      <c r="CN126" s="129"/>
      <c r="CX126" s="129"/>
      <c r="DH126" s="129"/>
      <c r="DR126" s="129"/>
      <c r="EB126" s="129"/>
      <c r="EL126" s="129"/>
      <c r="EV126" s="129"/>
      <c r="FF126" s="129"/>
      <c r="FP126" s="129"/>
      <c r="FZ126" s="129"/>
      <c r="GJ126" s="129"/>
      <c r="GT126" s="129"/>
      <c r="HD126" s="129"/>
      <c r="HN126" s="129"/>
      <c r="HX126" s="129"/>
    </row>
    <row xmlns:x14ac="http://schemas.microsoft.com/office/spreadsheetml/2009/9/ac" r="127" s="3" customFormat="true" x14ac:dyDescent="0.25">
      <c r="A127" s="389" t="str">
        <f ca="true">IF(ISBLANK('Data Summary'!A129),"",'Data Summary'!A129)</f>
        <v/>
      </c>
      <c r="B127" s="129"/>
      <c r="L127" s="129"/>
      <c r="V127" s="129"/>
      <c r="AF127" s="129"/>
      <c r="AP127" s="129"/>
      <c r="AZ127" s="129"/>
      <c r="BJ127" s="129"/>
      <c r="BK127" s="129"/>
      <c r="BT127" s="129"/>
      <c r="CD127" s="129"/>
      <c r="CN127" s="129"/>
      <c r="CX127" s="129"/>
      <c r="DH127" s="129"/>
      <c r="DR127" s="129"/>
      <c r="EB127" s="129"/>
      <c r="EL127" s="129"/>
      <c r="EV127" s="129"/>
      <c r="FF127" s="129"/>
      <c r="FP127" s="129"/>
      <c r="FZ127" s="129"/>
      <c r="GJ127" s="129"/>
      <c r="GT127" s="129"/>
      <c r="HD127" s="129"/>
      <c r="HN127" s="129"/>
      <c r="HX127" s="129"/>
    </row>
    <row xmlns:x14ac="http://schemas.microsoft.com/office/spreadsheetml/2009/9/ac" r="128" s="3" customFormat="true" x14ac:dyDescent="0.25">
      <c r="A128" s="389" t="str">
        <f ca="true">IF(ISBLANK('Data Summary'!A130),"",'Data Summary'!A130)</f>
        <v/>
      </c>
      <c r="B128" s="129"/>
      <c r="L128" s="129"/>
      <c r="V128" s="129"/>
      <c r="AF128" s="129"/>
      <c r="AP128" s="129"/>
      <c r="AZ128" s="129"/>
      <c r="BJ128" s="129"/>
      <c r="BK128" s="129"/>
      <c r="BT128" s="129"/>
      <c r="CD128" s="129"/>
      <c r="CN128" s="129"/>
      <c r="CX128" s="129"/>
      <c r="DH128" s="129"/>
      <c r="DR128" s="129"/>
      <c r="EB128" s="129"/>
      <c r="EL128" s="129"/>
      <c r="EV128" s="129"/>
      <c r="FF128" s="129"/>
      <c r="FP128" s="129"/>
      <c r="FZ128" s="129"/>
      <c r="GJ128" s="129"/>
      <c r="GT128" s="129"/>
      <c r="HD128" s="129"/>
      <c r="HN128" s="129"/>
      <c r="HX128" s="129"/>
    </row>
    <row xmlns:x14ac="http://schemas.microsoft.com/office/spreadsheetml/2009/9/ac" r="129" s="3" customFormat="true" x14ac:dyDescent="0.25">
      <c r="A129" s="389" t="str">
        <f ca="true">IF(ISBLANK('Data Summary'!A131),"",'Data Summary'!A131)</f>
        <v/>
      </c>
      <c r="B129" s="129"/>
      <c r="L129" s="129"/>
      <c r="V129" s="129"/>
      <c r="AF129" s="129"/>
      <c r="AP129" s="129"/>
      <c r="AZ129" s="129"/>
      <c r="BJ129" s="129"/>
      <c r="BK129" s="129"/>
      <c r="BT129" s="129"/>
      <c r="CD129" s="129"/>
      <c r="CN129" s="129"/>
      <c r="CX129" s="129"/>
      <c r="DH129" s="129"/>
      <c r="DR129" s="129"/>
      <c r="EB129" s="129"/>
      <c r="EL129" s="129"/>
      <c r="EV129" s="129"/>
      <c r="FF129" s="129"/>
      <c r="FP129" s="129"/>
      <c r="FZ129" s="129"/>
      <c r="GJ129" s="129"/>
      <c r="GT129" s="129"/>
      <c r="HD129" s="129"/>
      <c r="HN129" s="129"/>
      <c r="HX129" s="129"/>
    </row>
    <row xmlns:x14ac="http://schemas.microsoft.com/office/spreadsheetml/2009/9/ac" r="130" s="3" customFormat="true" x14ac:dyDescent="0.25">
      <c r="A130" s="389" t="str">
        <f ca="true">IF(ISBLANK('Data Summary'!A132),"",'Data Summary'!A132)</f>
        <v/>
      </c>
      <c r="B130" s="129"/>
      <c r="L130" s="129"/>
      <c r="V130" s="129"/>
      <c r="AF130" s="129"/>
      <c r="AP130" s="129"/>
      <c r="AZ130" s="129"/>
      <c r="BJ130" s="129"/>
      <c r="BK130" s="129"/>
      <c r="BT130" s="129"/>
      <c r="CD130" s="129"/>
      <c r="CN130" s="129"/>
      <c r="CX130" s="129"/>
      <c r="DH130" s="129"/>
      <c r="DR130" s="129"/>
      <c r="EB130" s="129"/>
      <c r="EL130" s="129"/>
      <c r="EV130" s="129"/>
      <c r="FF130" s="129"/>
      <c r="FP130" s="129"/>
      <c r="FZ130" s="129"/>
      <c r="GJ130" s="129"/>
      <c r="GT130" s="129"/>
      <c r="HD130" s="129"/>
      <c r="HN130" s="129"/>
      <c r="HX130" s="129"/>
    </row>
    <row xmlns:x14ac="http://schemas.microsoft.com/office/spreadsheetml/2009/9/ac" r="131" s="3" customFormat="true" x14ac:dyDescent="0.25">
      <c r="A131" s="389" t="str">
        <f ca="true">IF(ISBLANK('Data Summary'!A133),"",'Data Summary'!A133)</f>
        <v/>
      </c>
      <c r="B131" s="129"/>
      <c r="L131" s="129"/>
      <c r="V131" s="129"/>
      <c r="AF131" s="129"/>
      <c r="AP131" s="129"/>
      <c r="AZ131" s="129"/>
      <c r="BJ131" s="129"/>
      <c r="BK131" s="129"/>
      <c r="BT131" s="129"/>
      <c r="CD131" s="129"/>
      <c r="CN131" s="129"/>
      <c r="CX131" s="129"/>
      <c r="DH131" s="129"/>
      <c r="DR131" s="129"/>
      <c r="EB131" s="129"/>
      <c r="EL131" s="129"/>
      <c r="EV131" s="129"/>
      <c r="FF131" s="129"/>
      <c r="FP131" s="129"/>
      <c r="FZ131" s="129"/>
      <c r="GJ131" s="129"/>
      <c r="GT131" s="129"/>
      <c r="HD131" s="129"/>
      <c r="HN131" s="129"/>
      <c r="HX131" s="129"/>
    </row>
    <row xmlns:x14ac="http://schemas.microsoft.com/office/spreadsheetml/2009/9/ac" r="132" s="3" customFormat="true" x14ac:dyDescent="0.25">
      <c r="A132" s="389" t="str">
        <f ca="true">IF(ISBLANK('Data Summary'!A134),"",'Data Summary'!A134)</f>
        <v/>
      </c>
      <c r="B132" s="129"/>
      <c r="L132" s="129"/>
      <c r="V132" s="129"/>
      <c r="AF132" s="129"/>
      <c r="AP132" s="129"/>
      <c r="AZ132" s="129"/>
      <c r="BJ132" s="129"/>
      <c r="BK132" s="129"/>
      <c r="BT132" s="129"/>
      <c r="CD132" s="129"/>
      <c r="CN132" s="129"/>
      <c r="CX132" s="129"/>
      <c r="DH132" s="129"/>
      <c r="DR132" s="129"/>
      <c r="EB132" s="129"/>
      <c r="EL132" s="129"/>
      <c r="EV132" s="129"/>
      <c r="FF132" s="129"/>
      <c r="FP132" s="129"/>
      <c r="FZ132" s="129"/>
      <c r="GJ132" s="129"/>
      <c r="GT132" s="129"/>
      <c r="HD132" s="129"/>
      <c r="HN132" s="129"/>
      <c r="HX132" s="129"/>
    </row>
    <row xmlns:x14ac="http://schemas.microsoft.com/office/spreadsheetml/2009/9/ac" r="133" s="3" customFormat="true" x14ac:dyDescent="0.25">
      <c r="A133" s="389" t="str">
        <f ca="true">IF(ISBLANK('Data Summary'!A135),"",'Data Summary'!A135)</f>
        <v/>
      </c>
      <c r="B133" s="129"/>
      <c r="L133" s="129"/>
      <c r="V133" s="129"/>
      <c r="AF133" s="129"/>
      <c r="AP133" s="129"/>
      <c r="AZ133" s="129"/>
      <c r="BJ133" s="129"/>
      <c r="BK133" s="129"/>
      <c r="BT133" s="129"/>
      <c r="CD133" s="129"/>
      <c r="CN133" s="129"/>
      <c r="CX133" s="129"/>
      <c r="DH133" s="129"/>
      <c r="DR133" s="129"/>
      <c r="EB133" s="129"/>
      <c r="EL133" s="129"/>
      <c r="EV133" s="129"/>
      <c r="FF133" s="129"/>
      <c r="FP133" s="129"/>
      <c r="FZ133" s="129"/>
      <c r="GJ133" s="129"/>
      <c r="GT133" s="129"/>
      <c r="HD133" s="129"/>
      <c r="HN133" s="129"/>
      <c r="HX133" s="129"/>
    </row>
    <row xmlns:x14ac="http://schemas.microsoft.com/office/spreadsheetml/2009/9/ac" r="134" s="3" customFormat="true" x14ac:dyDescent="0.25">
      <c r="A134" s="389" t="str">
        <f ca="true">IF(ISBLANK('Data Summary'!A136),"",'Data Summary'!A136)</f>
        <v/>
      </c>
      <c r="B134" s="129"/>
      <c r="L134" s="129"/>
      <c r="V134" s="129"/>
      <c r="AF134" s="129"/>
      <c r="AP134" s="129"/>
      <c r="AZ134" s="129"/>
      <c r="BJ134" s="129"/>
      <c r="BK134" s="129"/>
      <c r="BT134" s="129"/>
      <c r="CD134" s="129"/>
      <c r="CN134" s="129"/>
      <c r="CX134" s="129"/>
      <c r="DH134" s="129"/>
      <c r="DR134" s="129"/>
      <c r="EB134" s="129"/>
      <c r="EL134" s="129"/>
      <c r="EV134" s="129"/>
      <c r="FF134" s="129"/>
      <c r="FP134" s="129"/>
      <c r="FZ134" s="129"/>
      <c r="GJ134" s="129"/>
      <c r="GT134" s="129"/>
      <c r="HD134" s="129"/>
      <c r="HN134" s="129"/>
      <c r="HX134" s="129"/>
    </row>
    <row xmlns:x14ac="http://schemas.microsoft.com/office/spreadsheetml/2009/9/ac" r="135" s="3" customFormat="true" x14ac:dyDescent="0.25">
      <c r="A135" s="389" t="str">
        <f ca="true">IF(ISBLANK('Data Summary'!A137),"",'Data Summary'!A137)</f>
        <v/>
      </c>
      <c r="B135" s="129"/>
      <c r="L135" s="129"/>
      <c r="V135" s="129"/>
      <c r="AF135" s="129"/>
      <c r="AP135" s="129"/>
      <c r="AZ135" s="129"/>
      <c r="BJ135" s="129"/>
      <c r="BK135" s="129"/>
      <c r="BT135" s="129"/>
      <c r="CD135" s="129"/>
      <c r="CN135" s="129"/>
      <c r="CX135" s="129"/>
      <c r="DH135" s="129"/>
      <c r="DR135" s="129"/>
      <c r="EB135" s="129"/>
      <c r="EL135" s="129"/>
      <c r="EV135" s="129"/>
      <c r="FF135" s="129"/>
      <c r="FP135" s="129"/>
      <c r="FZ135" s="129"/>
      <c r="GJ135" s="129"/>
      <c r="GT135" s="129"/>
      <c r="HD135" s="129"/>
      <c r="HN135" s="129"/>
      <c r="HX135" s="129"/>
    </row>
    <row xmlns:x14ac="http://schemas.microsoft.com/office/spreadsheetml/2009/9/ac" r="136" s="3" customFormat="true" x14ac:dyDescent="0.25">
      <c r="A136" s="389" t="str">
        <f ca="true">IF(ISBLANK('Data Summary'!A138),"",'Data Summary'!A138)</f>
        <v/>
      </c>
      <c r="B136" s="129"/>
      <c r="L136" s="129"/>
      <c r="V136" s="129"/>
      <c r="AF136" s="129"/>
      <c r="AP136" s="129"/>
      <c r="AZ136" s="129"/>
      <c r="BJ136" s="129"/>
      <c r="BK136" s="129"/>
      <c r="BT136" s="129"/>
      <c r="CD136" s="129"/>
      <c r="CN136" s="129"/>
      <c r="CX136" s="129"/>
      <c r="DH136" s="129"/>
      <c r="DR136" s="129"/>
      <c r="EB136" s="129"/>
      <c r="EL136" s="129"/>
      <c r="EV136" s="129"/>
      <c r="FF136" s="129"/>
      <c r="FP136" s="129"/>
      <c r="FZ136" s="129"/>
      <c r="GJ136" s="129"/>
      <c r="GT136" s="129"/>
      <c r="HD136" s="129"/>
      <c r="HN136" s="129"/>
      <c r="HX136" s="129"/>
    </row>
    <row xmlns:x14ac="http://schemas.microsoft.com/office/spreadsheetml/2009/9/ac" r="137" s="3" customFormat="true" x14ac:dyDescent="0.25">
      <c r="A137" s="389" t="str">
        <f ca="true">IF(ISBLANK('Data Summary'!A139),"",'Data Summary'!A139)</f>
        <v/>
      </c>
      <c r="B137" s="129"/>
      <c r="L137" s="129"/>
      <c r="V137" s="129"/>
      <c r="AF137" s="129"/>
      <c r="AP137" s="129"/>
      <c r="AZ137" s="129"/>
      <c r="BJ137" s="129"/>
      <c r="BK137" s="129"/>
      <c r="BT137" s="129"/>
      <c r="CD137" s="129"/>
      <c r="CN137" s="129"/>
      <c r="CX137" s="129"/>
      <c r="DH137" s="129"/>
      <c r="DR137" s="129"/>
      <c r="EB137" s="129"/>
      <c r="EL137" s="129"/>
      <c r="EV137" s="129"/>
      <c r="FF137" s="129"/>
      <c r="FP137" s="129"/>
      <c r="FZ137" s="129"/>
      <c r="GJ137" s="129"/>
      <c r="GT137" s="129"/>
      <c r="HD137" s="129"/>
      <c r="HN137" s="129"/>
      <c r="HX137" s="129"/>
    </row>
    <row xmlns:x14ac="http://schemas.microsoft.com/office/spreadsheetml/2009/9/ac" r="138" s="3" customFormat="true" x14ac:dyDescent="0.25">
      <c r="A138" s="389" t="str">
        <f ca="true">IF(ISBLANK('Data Summary'!A140),"",'Data Summary'!A140)</f>
        <v/>
      </c>
      <c r="B138" s="129"/>
      <c r="L138" s="129"/>
      <c r="V138" s="129"/>
      <c r="AF138" s="129"/>
      <c r="AP138" s="129"/>
      <c r="AZ138" s="129"/>
      <c r="BJ138" s="129"/>
      <c r="BK138" s="129"/>
      <c r="BT138" s="129"/>
      <c r="CD138" s="129"/>
      <c r="CN138" s="129"/>
      <c r="CX138" s="129"/>
      <c r="DH138" s="129"/>
      <c r="DR138" s="129"/>
      <c r="EB138" s="129"/>
      <c r="EL138" s="129"/>
      <c r="EV138" s="129"/>
      <c r="FF138" s="129"/>
      <c r="FP138" s="129"/>
      <c r="FZ138" s="129"/>
      <c r="GJ138" s="129"/>
      <c r="GT138" s="129"/>
      <c r="HD138" s="129"/>
      <c r="HN138" s="129"/>
      <c r="HX138" s="129"/>
    </row>
    <row xmlns:x14ac="http://schemas.microsoft.com/office/spreadsheetml/2009/9/ac" r="139" s="3" customFormat="true" x14ac:dyDescent="0.25">
      <c r="A139" s="389" t="str">
        <f ca="true">IF(ISBLANK('Data Summary'!A141),"",'Data Summary'!A141)</f>
        <v/>
      </c>
      <c r="B139" s="129"/>
      <c r="L139" s="129"/>
      <c r="V139" s="129"/>
      <c r="AF139" s="129"/>
      <c r="AP139" s="129"/>
      <c r="AZ139" s="129"/>
      <c r="BJ139" s="129"/>
      <c r="BK139" s="129"/>
      <c r="BT139" s="129"/>
      <c r="CD139" s="129"/>
      <c r="CN139" s="129"/>
      <c r="CX139" s="129"/>
      <c r="DH139" s="129"/>
      <c r="DR139" s="129"/>
      <c r="EB139" s="129"/>
      <c r="EL139" s="129"/>
      <c r="EV139" s="129"/>
      <c r="FF139" s="129"/>
      <c r="FP139" s="129"/>
      <c r="FZ139" s="129"/>
      <c r="GJ139" s="129"/>
      <c r="GT139" s="129"/>
      <c r="HD139" s="129"/>
      <c r="HN139" s="129"/>
      <c r="HX139" s="129"/>
    </row>
    <row xmlns:x14ac="http://schemas.microsoft.com/office/spreadsheetml/2009/9/ac" r="140" s="3" customFormat="true" x14ac:dyDescent="0.25">
      <c r="A140" s="389" t="str">
        <f ca="true">IF(ISBLANK('Data Summary'!A142),"",'Data Summary'!A142)</f>
        <v/>
      </c>
      <c r="B140" s="129"/>
      <c r="L140" s="129"/>
      <c r="V140" s="129"/>
      <c r="AF140" s="129"/>
      <c r="AP140" s="129"/>
      <c r="AZ140" s="129"/>
      <c r="BJ140" s="129"/>
      <c r="BK140" s="129"/>
      <c r="BT140" s="129"/>
      <c r="CD140" s="129"/>
      <c r="CN140" s="129"/>
      <c r="CX140" s="129"/>
      <c r="DH140" s="129"/>
      <c r="DR140" s="129"/>
      <c r="EB140" s="129"/>
      <c r="EL140" s="129"/>
      <c r="EV140" s="129"/>
      <c r="FF140" s="129"/>
      <c r="FP140" s="129"/>
      <c r="FZ140" s="129"/>
      <c r="GJ140" s="129"/>
      <c r="GT140" s="129"/>
      <c r="HD140" s="129"/>
      <c r="HN140" s="129"/>
      <c r="HX140" s="129"/>
    </row>
    <row xmlns:x14ac="http://schemas.microsoft.com/office/spreadsheetml/2009/9/ac" r="141" s="3" customFormat="true" x14ac:dyDescent="0.25">
      <c r="A141" s="389" t="str">
        <f ca="true">IF(ISBLANK('Data Summary'!A143),"",'Data Summary'!A143)</f>
        <v/>
      </c>
      <c r="B141" s="129"/>
      <c r="L141" s="129"/>
      <c r="V141" s="129"/>
      <c r="AF141" s="129"/>
      <c r="AP141" s="129"/>
      <c r="AZ141" s="129"/>
      <c r="BJ141" s="129"/>
      <c r="BK141" s="129"/>
      <c r="BT141" s="129"/>
      <c r="CD141" s="129"/>
      <c r="CN141" s="129"/>
      <c r="CX141" s="129"/>
      <c r="DH141" s="129"/>
      <c r="DR141" s="129"/>
      <c r="EB141" s="129"/>
      <c r="EL141" s="129"/>
      <c r="EV141" s="129"/>
      <c r="FF141" s="129"/>
      <c r="FP141" s="129"/>
      <c r="FZ141" s="129"/>
      <c r="GJ141" s="129"/>
      <c r="GT141" s="129"/>
      <c r="HD141" s="129"/>
      <c r="HN141" s="129"/>
      <c r="HX141" s="129"/>
    </row>
    <row xmlns:x14ac="http://schemas.microsoft.com/office/spreadsheetml/2009/9/ac" r="142" s="3" customFormat="true" x14ac:dyDescent="0.25">
      <c r="A142" s="389" t="str">
        <f ca="true">IF(ISBLANK('Data Summary'!A144),"",'Data Summary'!A144)</f>
        <v/>
      </c>
      <c r="B142" s="129"/>
      <c r="L142" s="129"/>
      <c r="V142" s="129"/>
      <c r="AF142" s="129"/>
      <c r="AP142" s="129"/>
      <c r="AZ142" s="129"/>
      <c r="BJ142" s="129"/>
      <c r="BK142" s="129"/>
      <c r="BT142" s="129"/>
      <c r="CD142" s="129"/>
      <c r="CN142" s="129"/>
      <c r="CX142" s="129"/>
      <c r="DH142" s="129"/>
      <c r="DR142" s="129"/>
      <c r="EB142" s="129"/>
      <c r="EL142" s="129"/>
      <c r="EV142" s="129"/>
      <c r="FF142" s="129"/>
      <c r="FP142" s="129"/>
      <c r="FZ142" s="129"/>
      <c r="GJ142" s="129"/>
      <c r="GT142" s="129"/>
      <c r="HD142" s="129"/>
      <c r="HN142" s="129"/>
      <c r="HX142" s="129"/>
    </row>
    <row xmlns:x14ac="http://schemas.microsoft.com/office/spreadsheetml/2009/9/ac" r="143" s="3" customFormat="true" x14ac:dyDescent="0.25">
      <c r="A143" s="389" t="str">
        <f ca="true">IF(ISBLANK('Data Summary'!A145),"",'Data Summary'!A145)</f>
        <v/>
      </c>
      <c r="B143" s="129"/>
      <c r="L143" s="129"/>
      <c r="V143" s="129"/>
      <c r="AF143" s="129"/>
      <c r="AP143" s="129"/>
      <c r="AZ143" s="129"/>
      <c r="BJ143" s="129"/>
      <c r="BK143" s="129"/>
      <c r="BT143" s="129"/>
      <c r="CD143" s="129"/>
      <c r="CN143" s="129"/>
      <c r="CX143" s="129"/>
      <c r="DH143" s="129"/>
      <c r="DR143" s="129"/>
      <c r="EB143" s="129"/>
      <c r="EL143" s="129"/>
      <c r="EV143" s="129"/>
      <c r="FF143" s="129"/>
      <c r="FP143" s="129"/>
      <c r="FZ143" s="129"/>
      <c r="GJ143" s="129"/>
      <c r="GT143" s="129"/>
      <c r="HD143" s="129"/>
      <c r="HN143" s="129"/>
      <c r="HX143" s="129"/>
    </row>
    <row xmlns:x14ac="http://schemas.microsoft.com/office/spreadsheetml/2009/9/ac" r="144" s="3" customFormat="true" x14ac:dyDescent="0.25">
      <c r="A144" s="389" t="str">
        <f ca="true">IF(ISBLANK('Data Summary'!A146),"",'Data Summary'!A146)</f>
        <v/>
      </c>
      <c r="B144" s="129"/>
      <c r="L144" s="129"/>
      <c r="V144" s="129"/>
      <c r="AF144" s="129"/>
      <c r="AP144" s="129"/>
      <c r="AZ144" s="129"/>
      <c r="BJ144" s="129"/>
      <c r="BK144" s="129"/>
      <c r="BT144" s="129"/>
      <c r="CD144" s="129"/>
      <c r="CN144" s="129"/>
      <c r="CX144" s="129"/>
      <c r="DH144" s="129"/>
      <c r="DR144" s="129"/>
      <c r="EB144" s="129"/>
      <c r="EL144" s="129"/>
      <c r="EV144" s="129"/>
      <c r="FF144" s="129"/>
      <c r="FP144" s="129"/>
      <c r="FZ144" s="129"/>
      <c r="GJ144" s="129"/>
      <c r="GT144" s="129"/>
      <c r="HD144" s="129"/>
      <c r="HN144" s="129"/>
      <c r="HX144" s="129"/>
    </row>
    <row xmlns:x14ac="http://schemas.microsoft.com/office/spreadsheetml/2009/9/ac" r="145" s="3" customFormat="true" x14ac:dyDescent="0.25">
      <c r="A145" s="389" t="str">
        <f ca="true">IF(ISBLANK('Data Summary'!A147),"",'Data Summary'!A147)</f>
        <v/>
      </c>
      <c r="B145" s="129"/>
      <c r="L145" s="129"/>
      <c r="V145" s="129"/>
      <c r="AF145" s="129"/>
      <c r="AP145" s="129"/>
      <c r="AZ145" s="129"/>
      <c r="BJ145" s="129"/>
      <c r="BK145" s="129"/>
      <c r="BT145" s="129"/>
      <c r="CD145" s="129"/>
      <c r="CN145" s="129"/>
      <c r="CX145" s="129"/>
      <c r="DH145" s="129"/>
      <c r="DR145" s="129"/>
      <c r="EB145" s="129"/>
      <c r="EL145" s="129"/>
      <c r="EV145" s="129"/>
      <c r="FF145" s="129"/>
      <c r="FP145" s="129"/>
      <c r="FZ145" s="129"/>
      <c r="GJ145" s="129"/>
      <c r="GT145" s="129"/>
      <c r="HD145" s="129"/>
      <c r="HN145" s="129"/>
      <c r="HX145" s="129"/>
    </row>
    <row xmlns:x14ac="http://schemas.microsoft.com/office/spreadsheetml/2009/9/ac" r="146" s="3" customFormat="true" x14ac:dyDescent="0.25">
      <c r="A146" s="389" t="str">
        <f ca="true">IF(ISBLANK('Data Summary'!A148),"",'Data Summary'!A148)</f>
        <v/>
      </c>
      <c r="B146" s="129"/>
      <c r="L146" s="129"/>
      <c r="V146" s="129"/>
      <c r="AF146" s="129"/>
      <c r="AP146" s="129"/>
      <c r="AZ146" s="129"/>
      <c r="BJ146" s="129"/>
      <c r="BK146" s="129"/>
      <c r="BT146" s="129"/>
      <c r="CD146" s="129"/>
      <c r="CN146" s="129"/>
      <c r="CX146" s="129"/>
      <c r="DH146" s="129"/>
      <c r="DR146" s="129"/>
      <c r="EB146" s="129"/>
      <c r="EL146" s="129"/>
      <c r="EV146" s="129"/>
      <c r="FF146" s="129"/>
      <c r="FP146" s="129"/>
      <c r="FZ146" s="129"/>
      <c r="GJ146" s="129"/>
      <c r="GT146" s="129"/>
      <c r="HD146" s="129"/>
      <c r="HN146" s="129"/>
      <c r="HX146" s="129"/>
    </row>
    <row xmlns:x14ac="http://schemas.microsoft.com/office/spreadsheetml/2009/9/ac" r="147" s="3" customFormat="true" x14ac:dyDescent="0.25">
      <c r="A147" s="389" t="str">
        <f ca="true">IF(ISBLANK('Data Summary'!A149),"",'Data Summary'!A149)</f>
        <v/>
      </c>
      <c r="B147" s="129"/>
      <c r="L147" s="129"/>
      <c r="V147" s="129"/>
      <c r="AF147" s="129"/>
      <c r="AP147" s="129"/>
      <c r="AZ147" s="129"/>
      <c r="BJ147" s="129"/>
      <c r="BK147" s="129"/>
      <c r="BT147" s="129"/>
      <c r="CD147" s="129"/>
      <c r="CN147" s="129"/>
      <c r="CX147" s="129"/>
      <c r="DH147" s="129"/>
      <c r="DR147" s="129"/>
      <c r="EB147" s="129"/>
      <c r="EL147" s="129"/>
      <c r="EV147" s="129"/>
      <c r="FF147" s="129"/>
      <c r="FP147" s="129"/>
      <c r="FZ147" s="129"/>
      <c r="GJ147" s="129"/>
      <c r="GT147" s="129"/>
      <c r="HD147" s="129"/>
      <c r="HN147" s="129"/>
      <c r="HX147" s="129"/>
    </row>
    <row xmlns:x14ac="http://schemas.microsoft.com/office/spreadsheetml/2009/9/ac" r="148" s="3" customFormat="true" x14ac:dyDescent="0.25">
      <c r="A148" s="389" t="str">
        <f ca="true">IF(ISBLANK('Data Summary'!A150),"",'Data Summary'!A150)</f>
        <v/>
      </c>
      <c r="B148" s="129"/>
      <c r="L148" s="129"/>
      <c r="V148" s="129"/>
      <c r="AF148" s="129"/>
      <c r="AP148" s="129"/>
      <c r="AZ148" s="129"/>
      <c r="BJ148" s="129"/>
      <c r="BK148" s="129"/>
      <c r="BT148" s="129"/>
      <c r="CD148" s="129"/>
      <c r="CN148" s="129"/>
      <c r="CX148" s="129"/>
      <c r="DH148" s="129"/>
      <c r="DR148" s="129"/>
      <c r="EB148" s="129"/>
      <c r="EL148" s="129"/>
      <c r="EV148" s="129"/>
      <c r="FF148" s="129"/>
      <c r="FP148" s="129"/>
      <c r="FZ148" s="129"/>
      <c r="GJ148" s="129"/>
      <c r="GT148" s="129"/>
      <c r="HD148" s="129"/>
      <c r="HN148" s="129"/>
      <c r="HX148" s="129"/>
    </row>
    <row xmlns:x14ac="http://schemas.microsoft.com/office/spreadsheetml/2009/9/ac" r="149" s="3" customFormat="true" x14ac:dyDescent="0.25">
      <c r="A149" s="389" t="str">
        <f ca="true">IF(ISBLANK('Data Summary'!A151),"",'Data Summary'!A151)</f>
        <v/>
      </c>
      <c r="B149" s="129"/>
      <c r="L149" s="129"/>
      <c r="V149" s="129"/>
      <c r="AF149" s="129"/>
      <c r="AP149" s="129"/>
      <c r="AZ149" s="129"/>
      <c r="BJ149" s="129"/>
      <c r="BK149" s="129"/>
      <c r="BT149" s="129"/>
      <c r="CD149" s="129"/>
      <c r="CN149" s="129"/>
      <c r="CX149" s="129"/>
      <c r="DH149" s="129"/>
      <c r="DR149" s="129"/>
      <c r="EB149" s="129"/>
      <c r="EL149" s="129"/>
      <c r="EV149" s="129"/>
      <c r="FF149" s="129"/>
      <c r="FP149" s="129"/>
      <c r="FZ149" s="129"/>
      <c r="GJ149" s="129"/>
      <c r="GT149" s="129"/>
      <c r="HD149" s="129"/>
      <c r="HN149" s="129"/>
      <c r="HX149" s="129"/>
    </row>
    <row xmlns:x14ac="http://schemas.microsoft.com/office/spreadsheetml/2009/9/ac" r="150" s="3" customFormat="true" x14ac:dyDescent="0.25">
      <c r="A150" s="389" t="str">
        <f ca="true">IF(ISBLANK('Data Summary'!A152),"",'Data Summary'!A152)</f>
        <v/>
      </c>
      <c r="B150" s="129"/>
      <c r="L150" s="129"/>
      <c r="V150" s="129"/>
      <c r="AF150" s="129"/>
      <c r="AP150" s="129"/>
      <c r="AZ150" s="129"/>
      <c r="BJ150" s="129"/>
      <c r="BK150" s="129"/>
      <c r="BT150" s="129"/>
      <c r="CD150" s="129"/>
      <c r="CN150" s="129"/>
      <c r="CX150" s="129"/>
      <c r="DH150" s="129"/>
      <c r="DR150" s="129"/>
      <c r="EB150" s="129"/>
      <c r="EL150" s="129"/>
      <c r="EV150" s="129"/>
      <c r="FF150" s="129"/>
      <c r="FP150" s="129"/>
      <c r="FZ150" s="129"/>
      <c r="GJ150" s="129"/>
      <c r="GT150" s="129"/>
      <c r="HD150" s="129"/>
      <c r="HN150" s="129"/>
      <c r="HX150" s="129"/>
    </row>
    <row xmlns:x14ac="http://schemas.microsoft.com/office/spreadsheetml/2009/9/ac" r="151" s="3" customFormat="true" x14ac:dyDescent="0.25">
      <c r="A151" s="389" t="str">
        <f ca="true">IF(ISBLANK('Data Summary'!A153),"",'Data Summary'!A153)</f>
        <v/>
      </c>
      <c r="B151" s="129"/>
      <c r="L151" s="129"/>
      <c r="V151" s="129"/>
      <c r="AF151" s="129"/>
      <c r="AP151" s="129"/>
      <c r="AZ151" s="129"/>
      <c r="BJ151" s="129"/>
      <c r="BK151" s="129"/>
      <c r="BT151" s="129"/>
      <c r="CD151" s="129"/>
      <c r="CN151" s="129"/>
      <c r="CX151" s="129"/>
      <c r="DH151" s="129"/>
      <c r="DR151" s="129"/>
      <c r="EB151" s="129"/>
      <c r="EL151" s="129"/>
      <c r="EV151" s="129"/>
      <c r="FF151" s="129"/>
      <c r="FP151" s="129"/>
      <c r="FZ151" s="129"/>
      <c r="GJ151" s="129"/>
      <c r="GT151" s="129"/>
      <c r="HD151" s="129"/>
      <c r="HN151" s="129"/>
      <c r="HX151" s="129"/>
    </row>
    <row xmlns:x14ac="http://schemas.microsoft.com/office/spreadsheetml/2009/9/ac" r="152" s="3" customFormat="true" x14ac:dyDescent="0.25">
      <c r="A152" s="387"/>
      <c r="B152" s="129"/>
      <c r="L152" s="129"/>
      <c r="V152" s="129"/>
      <c r="AF152" s="129"/>
      <c r="AP152" s="129"/>
      <c r="AZ152" s="129"/>
      <c r="BJ152" s="129"/>
      <c r="BK152" s="129"/>
      <c r="BT152" s="129"/>
      <c r="CD152" s="129"/>
      <c r="CN152" s="129"/>
      <c r="CX152" s="129"/>
      <c r="DH152" s="129"/>
      <c r="DR152" s="129"/>
      <c r="EB152" s="129"/>
      <c r="EL152" s="129"/>
      <c r="EV152" s="129"/>
      <c r="FF152" s="129"/>
      <c r="FP152" s="129"/>
      <c r="FZ152" s="129"/>
      <c r="GJ152" s="129"/>
      <c r="GT152" s="129"/>
      <c r="HD152" s="129"/>
      <c r="HN152" s="129"/>
      <c r="HX152" s="129"/>
    </row>
    <row xmlns:x14ac="http://schemas.microsoft.com/office/spreadsheetml/2009/9/ac" r="153" s="3" customFormat="true" x14ac:dyDescent="0.25">
      <c r="A153" s="387"/>
      <c r="B153" s="129"/>
      <c r="L153" s="129"/>
      <c r="V153" s="129"/>
      <c r="AF153" s="129"/>
      <c r="AP153" s="129"/>
      <c r="AZ153" s="129"/>
      <c r="BJ153" s="129"/>
      <c r="BK153" s="129"/>
      <c r="BT153" s="129"/>
      <c r="CD153" s="129"/>
      <c r="CN153" s="129"/>
      <c r="CX153" s="129"/>
      <c r="DH153" s="129"/>
      <c r="DR153" s="129"/>
      <c r="EB153" s="129"/>
      <c r="EL153" s="129"/>
      <c r="EV153" s="129"/>
      <c r="FF153" s="129"/>
      <c r="FP153" s="129"/>
      <c r="FZ153" s="129"/>
      <c r="GJ153" s="129"/>
      <c r="GT153" s="129"/>
      <c r="HD153" s="129"/>
      <c r="HN153" s="129"/>
      <c r="HX153" s="129"/>
    </row>
    <row xmlns:x14ac="http://schemas.microsoft.com/office/spreadsheetml/2009/9/ac" r="154" s="3" customFormat="true" x14ac:dyDescent="0.25">
      <c r="A154" s="387"/>
      <c r="B154" s="129"/>
      <c r="L154" s="129"/>
      <c r="V154" s="129"/>
      <c r="AF154" s="129"/>
      <c r="AP154" s="129"/>
      <c r="AZ154" s="129"/>
      <c r="BJ154" s="129"/>
      <c r="BK154" s="129"/>
      <c r="BT154" s="129"/>
      <c r="CD154" s="129"/>
      <c r="CN154" s="129"/>
      <c r="CX154" s="129"/>
      <c r="DH154" s="129"/>
      <c r="DR154" s="129"/>
      <c r="EB154" s="129"/>
      <c r="EL154" s="129"/>
      <c r="EV154" s="129"/>
      <c r="FF154" s="129"/>
      <c r="FP154" s="129"/>
      <c r="FZ154" s="129"/>
      <c r="GJ154" s="129"/>
      <c r="GT154" s="129"/>
      <c r="HD154" s="129"/>
      <c r="HN154" s="129"/>
      <c r="HX154" s="129"/>
    </row>
    <row xmlns:x14ac="http://schemas.microsoft.com/office/spreadsheetml/2009/9/ac" r="155" s="3" customFormat="true" x14ac:dyDescent="0.25">
      <c r="A155" s="387"/>
      <c r="B155" s="129"/>
      <c r="L155" s="129"/>
      <c r="V155" s="129"/>
      <c r="AF155" s="129"/>
      <c r="AP155" s="129"/>
      <c r="AZ155" s="129"/>
      <c r="BJ155" s="129"/>
      <c r="BK155" s="129"/>
      <c r="BT155" s="129"/>
      <c r="CD155" s="129"/>
      <c r="CN155" s="129"/>
      <c r="CX155" s="129"/>
      <c r="DH155" s="129"/>
      <c r="DR155" s="129"/>
      <c r="EB155" s="129"/>
      <c r="EL155" s="129"/>
      <c r="EV155" s="129"/>
      <c r="FF155" s="129"/>
      <c r="FP155" s="129"/>
      <c r="FZ155" s="129"/>
      <c r="GJ155" s="129"/>
      <c r="GT155" s="129"/>
      <c r="HD155" s="129"/>
      <c r="HN155" s="129"/>
      <c r="HX155" s="129"/>
    </row>
    <row xmlns:x14ac="http://schemas.microsoft.com/office/spreadsheetml/2009/9/ac" r="156" s="3" customFormat="true" x14ac:dyDescent="0.25">
      <c r="A156" s="387"/>
      <c r="B156" s="129"/>
      <c r="L156" s="129"/>
      <c r="V156" s="129"/>
      <c r="AF156" s="129"/>
      <c r="AP156" s="129"/>
      <c r="AZ156" s="129"/>
      <c r="BJ156" s="129"/>
      <c r="BK156" s="129"/>
      <c r="BT156" s="129"/>
      <c r="CD156" s="129"/>
      <c r="CN156" s="129"/>
      <c r="CX156" s="129"/>
      <c r="DH156" s="129"/>
      <c r="DR156" s="129"/>
      <c r="EB156" s="129"/>
      <c r="EL156" s="129"/>
      <c r="EV156" s="129"/>
      <c r="FF156" s="129"/>
      <c r="FP156" s="129"/>
      <c r="FZ156" s="129"/>
      <c r="GJ156" s="129"/>
      <c r="GT156" s="129"/>
      <c r="HD156" s="129"/>
      <c r="HN156" s="129"/>
      <c r="HX156" s="129"/>
    </row>
    <row xmlns:x14ac="http://schemas.microsoft.com/office/spreadsheetml/2009/9/ac" r="157" s="3" customFormat="true" x14ac:dyDescent="0.25">
      <c r="A157" s="387"/>
      <c r="B157" s="129"/>
      <c r="L157" s="129"/>
      <c r="V157" s="129"/>
      <c r="AF157" s="129"/>
      <c r="AP157" s="129"/>
      <c r="AZ157" s="129"/>
      <c r="BJ157" s="129"/>
      <c r="BK157" s="129"/>
      <c r="BT157" s="129"/>
      <c r="CD157" s="129"/>
      <c r="CN157" s="129"/>
      <c r="CX157" s="129"/>
      <c r="DH157" s="129"/>
      <c r="DR157" s="129"/>
      <c r="EB157" s="129"/>
      <c r="EL157" s="129"/>
      <c r="EV157" s="129"/>
      <c r="FF157" s="129"/>
      <c r="FP157" s="129"/>
      <c r="FZ157" s="129"/>
      <c r="GJ157" s="129"/>
      <c r="GT157" s="129"/>
      <c r="HD157" s="129"/>
      <c r="HN157" s="129"/>
      <c r="HX157" s="129"/>
    </row>
    <row xmlns:x14ac="http://schemas.microsoft.com/office/spreadsheetml/2009/9/ac" r="158" s="3" customFormat="true" x14ac:dyDescent="0.25">
      <c r="A158" s="387"/>
      <c r="B158" s="129"/>
      <c r="L158" s="129"/>
      <c r="V158" s="129"/>
      <c r="AF158" s="129"/>
      <c r="AP158" s="129"/>
      <c r="AZ158" s="129"/>
      <c r="BJ158" s="129"/>
      <c r="BK158" s="129"/>
      <c r="BT158" s="129"/>
      <c r="CD158" s="129"/>
      <c r="CN158" s="129"/>
      <c r="CX158" s="129"/>
      <c r="DH158" s="129"/>
      <c r="DR158" s="129"/>
      <c r="EB158" s="129"/>
      <c r="EL158" s="129"/>
      <c r="EV158" s="129"/>
      <c r="FF158" s="129"/>
      <c r="FP158" s="129"/>
      <c r="FZ158" s="129"/>
      <c r="GJ158" s="129"/>
      <c r="GT158" s="129"/>
      <c r="HD158" s="129"/>
      <c r="HN158" s="129"/>
      <c r="HX158" s="129"/>
    </row>
    <row xmlns:x14ac="http://schemas.microsoft.com/office/spreadsheetml/2009/9/ac" r="159" s="3" customFormat="true" x14ac:dyDescent="0.25">
      <c r="A159" s="387"/>
      <c r="B159" s="129"/>
      <c r="L159" s="129"/>
      <c r="V159" s="129"/>
      <c r="AF159" s="129"/>
      <c r="AP159" s="129"/>
      <c r="AZ159" s="129"/>
      <c r="BJ159" s="129"/>
      <c r="BK159" s="129"/>
      <c r="BT159" s="129"/>
      <c r="CD159" s="129"/>
      <c r="CN159" s="129"/>
      <c r="CX159" s="129"/>
      <c r="DH159" s="129"/>
      <c r="DR159" s="129"/>
      <c r="EB159" s="129"/>
      <c r="EL159" s="129"/>
      <c r="EV159" s="129"/>
      <c r="FF159" s="129"/>
      <c r="FP159" s="129"/>
      <c r="FZ159" s="129"/>
      <c r="GJ159" s="129"/>
      <c r="GT159" s="129"/>
      <c r="HD159" s="129"/>
      <c r="HN159" s="129"/>
      <c r="HX159" s="129"/>
    </row>
    <row xmlns:x14ac="http://schemas.microsoft.com/office/spreadsheetml/2009/9/ac" r="160" s="3" customFormat="true" x14ac:dyDescent="0.25">
      <c r="A160" s="387"/>
      <c r="B160" s="129"/>
      <c r="L160" s="129"/>
      <c r="V160" s="129"/>
      <c r="AF160" s="129"/>
      <c r="AP160" s="129"/>
      <c r="AZ160" s="129"/>
      <c r="BJ160" s="129"/>
      <c r="BK160" s="129"/>
      <c r="BT160" s="129"/>
      <c r="CD160" s="129"/>
      <c r="CN160" s="129"/>
      <c r="CX160" s="129"/>
      <c r="DH160" s="129"/>
      <c r="DR160" s="129"/>
      <c r="EB160" s="129"/>
      <c r="EL160" s="129"/>
      <c r="EV160" s="129"/>
      <c r="FF160" s="129"/>
      <c r="FP160" s="129"/>
      <c r="FZ160" s="129"/>
      <c r="GJ160" s="129"/>
      <c r="GT160" s="129"/>
      <c r="HD160" s="129"/>
      <c r="HN160" s="129"/>
      <c r="HX160" s="129"/>
    </row>
    <row xmlns:x14ac="http://schemas.microsoft.com/office/spreadsheetml/2009/9/ac" r="161" s="3" customFormat="true" x14ac:dyDescent="0.25">
      <c r="A161" s="387"/>
      <c r="B161" s="129"/>
      <c r="L161" s="129"/>
      <c r="V161" s="129"/>
      <c r="AF161" s="129"/>
      <c r="AP161" s="129"/>
      <c r="AZ161" s="129"/>
      <c r="BJ161" s="129"/>
      <c r="BK161" s="129"/>
      <c r="BT161" s="129"/>
      <c r="CD161" s="129"/>
      <c r="CN161" s="129"/>
      <c r="CX161" s="129"/>
      <c r="DH161" s="129"/>
      <c r="DR161" s="129"/>
      <c r="EB161" s="129"/>
      <c r="EL161" s="129"/>
      <c r="EV161" s="129"/>
      <c r="FF161" s="129"/>
      <c r="FP161" s="129"/>
      <c r="FZ161" s="129"/>
      <c r="GJ161" s="129"/>
      <c r="GT161" s="129"/>
      <c r="HD161" s="129"/>
      <c r="HN161" s="129"/>
      <c r="HX161" s="129"/>
    </row>
    <row xmlns:x14ac="http://schemas.microsoft.com/office/spreadsheetml/2009/9/ac" r="162" s="3" customFormat="true" x14ac:dyDescent="0.25">
      <c r="A162" s="387"/>
      <c r="B162" s="129"/>
      <c r="L162" s="129"/>
      <c r="V162" s="129"/>
      <c r="AF162" s="129"/>
      <c r="AP162" s="129"/>
      <c r="AZ162" s="129"/>
      <c r="BJ162" s="129"/>
      <c r="BK162" s="129"/>
      <c r="BT162" s="129"/>
      <c r="CD162" s="129"/>
      <c r="CN162" s="129"/>
      <c r="CX162" s="129"/>
      <c r="DH162" s="129"/>
      <c r="DR162" s="129"/>
      <c r="EB162" s="129"/>
      <c r="EL162" s="129"/>
      <c r="EV162" s="129"/>
      <c r="FF162" s="129"/>
      <c r="FP162" s="129"/>
      <c r="FZ162" s="129"/>
      <c r="GJ162" s="129"/>
      <c r="GT162" s="129"/>
      <c r="HD162" s="129"/>
      <c r="HN162" s="129"/>
      <c r="HX162" s="129"/>
    </row>
    <row xmlns:x14ac="http://schemas.microsoft.com/office/spreadsheetml/2009/9/ac" r="163" s="3" customFormat="true" x14ac:dyDescent="0.25">
      <c r="A163" s="387"/>
      <c r="B163" s="129"/>
      <c r="L163" s="129"/>
      <c r="V163" s="129"/>
      <c r="AF163" s="129"/>
      <c r="AP163" s="129"/>
      <c r="AZ163" s="129"/>
      <c r="BJ163" s="129"/>
      <c r="BK163" s="129"/>
      <c r="BT163" s="129"/>
      <c r="CD163" s="129"/>
      <c r="CN163" s="129"/>
      <c r="CX163" s="129"/>
      <c r="DH163" s="129"/>
      <c r="DR163" s="129"/>
      <c r="EB163" s="129"/>
      <c r="EL163" s="129"/>
      <c r="EV163" s="129"/>
      <c r="FF163" s="129"/>
      <c r="FP163" s="129"/>
      <c r="FZ163" s="129"/>
      <c r="GJ163" s="129"/>
      <c r="GT163" s="129"/>
      <c r="HD163" s="129"/>
      <c r="HN163" s="129"/>
      <c r="HX163" s="129"/>
    </row>
    <row xmlns:x14ac="http://schemas.microsoft.com/office/spreadsheetml/2009/9/ac" r="164" s="3" customFormat="true" x14ac:dyDescent="0.25">
      <c r="A164" s="387"/>
      <c r="B164" s="129"/>
      <c r="L164" s="129"/>
      <c r="V164" s="129"/>
      <c r="AF164" s="129"/>
      <c r="AP164" s="129"/>
      <c r="AZ164" s="129"/>
      <c r="BJ164" s="129"/>
      <c r="BK164" s="129"/>
      <c r="BT164" s="129"/>
      <c r="CD164" s="129"/>
      <c r="CN164" s="129"/>
      <c r="CX164" s="129"/>
      <c r="DH164" s="129"/>
      <c r="DR164" s="129"/>
      <c r="EB164" s="129"/>
      <c r="EL164" s="129"/>
      <c r="EV164" s="129"/>
      <c r="FF164" s="129"/>
      <c r="FP164" s="129"/>
      <c r="FZ164" s="129"/>
      <c r="GJ164" s="129"/>
      <c r="GT164" s="129"/>
      <c r="HD164" s="129"/>
      <c r="HN164" s="129"/>
      <c r="HX164" s="129"/>
    </row>
    <row xmlns:x14ac="http://schemas.microsoft.com/office/spreadsheetml/2009/9/ac" r="165" s="3" customFormat="true" x14ac:dyDescent="0.25">
      <c r="A165" s="387"/>
      <c r="B165" s="129"/>
      <c r="L165" s="129"/>
      <c r="V165" s="129"/>
      <c r="AF165" s="129"/>
      <c r="AP165" s="129"/>
      <c r="AZ165" s="129"/>
      <c r="BJ165" s="129"/>
      <c r="BK165" s="129"/>
      <c r="BT165" s="129"/>
      <c r="CD165" s="129"/>
      <c r="CN165" s="129"/>
      <c r="CX165" s="129"/>
      <c r="DH165" s="129"/>
      <c r="DR165" s="129"/>
      <c r="EB165" s="129"/>
      <c r="EL165" s="129"/>
      <c r="EV165" s="129"/>
      <c r="FF165" s="129"/>
      <c r="FP165" s="129"/>
      <c r="FZ165" s="129"/>
      <c r="GJ165" s="129"/>
      <c r="GT165" s="129"/>
      <c r="HD165" s="129"/>
      <c r="HN165" s="129"/>
      <c r="HX165" s="129"/>
    </row>
    <row xmlns:x14ac="http://schemas.microsoft.com/office/spreadsheetml/2009/9/ac" r="166" s="3" customFormat="true" x14ac:dyDescent="0.25">
      <c r="A166" s="387"/>
      <c r="B166" s="129"/>
      <c r="L166" s="129"/>
      <c r="V166" s="129"/>
      <c r="AF166" s="129"/>
      <c r="AP166" s="129"/>
      <c r="AZ166" s="129"/>
      <c r="BJ166" s="129"/>
      <c r="BK166" s="129"/>
      <c r="BT166" s="129"/>
      <c r="CD166" s="129"/>
      <c r="CN166" s="129"/>
      <c r="CX166" s="129"/>
      <c r="DH166" s="129"/>
      <c r="DR166" s="129"/>
      <c r="EB166" s="129"/>
      <c r="EL166" s="129"/>
      <c r="EV166" s="129"/>
      <c r="FF166" s="129"/>
      <c r="FP166" s="129"/>
      <c r="FZ166" s="129"/>
      <c r="GJ166" s="129"/>
      <c r="GT166" s="129"/>
      <c r="HD166" s="129"/>
      <c r="HN166" s="129"/>
      <c r="HX166" s="129"/>
    </row>
    <row xmlns:x14ac="http://schemas.microsoft.com/office/spreadsheetml/2009/9/ac" r="167" s="3" customFormat="true" x14ac:dyDescent="0.25">
      <c r="A167" s="387"/>
      <c r="B167" s="129"/>
      <c r="L167" s="129"/>
      <c r="V167" s="129"/>
      <c r="AF167" s="129"/>
      <c r="AP167" s="129"/>
      <c r="AZ167" s="129"/>
      <c r="BJ167" s="129"/>
      <c r="BK167" s="129"/>
      <c r="BT167" s="129"/>
      <c r="CD167" s="129"/>
      <c r="CN167" s="129"/>
      <c r="CX167" s="129"/>
      <c r="DH167" s="129"/>
      <c r="DR167" s="129"/>
      <c r="EB167" s="129"/>
      <c r="EL167" s="129"/>
      <c r="EV167" s="129"/>
      <c r="FF167" s="129"/>
      <c r="FP167" s="129"/>
      <c r="FZ167" s="129"/>
      <c r="GJ167" s="129"/>
      <c r="GT167" s="129"/>
      <c r="HD167" s="129"/>
      <c r="HN167" s="129"/>
      <c r="HX167" s="129"/>
    </row>
    <row xmlns:x14ac="http://schemas.microsoft.com/office/spreadsheetml/2009/9/ac" r="168" s="3" customFormat="true" x14ac:dyDescent="0.25">
      <c r="A168" s="387"/>
      <c r="B168" s="129"/>
      <c r="L168" s="129"/>
      <c r="V168" s="129"/>
      <c r="AF168" s="129"/>
      <c r="AP168" s="129"/>
      <c r="AZ168" s="129"/>
      <c r="BJ168" s="129"/>
      <c r="BK168" s="129"/>
      <c r="BT168" s="129"/>
      <c r="CD168" s="129"/>
      <c r="CN168" s="129"/>
      <c r="CX168" s="129"/>
      <c r="DH168" s="129"/>
      <c r="DR168" s="129"/>
      <c r="EB168" s="129"/>
      <c r="EL168" s="129"/>
      <c r="EV168" s="129"/>
      <c r="FF168" s="129"/>
      <c r="FP168" s="129"/>
      <c r="FZ168" s="129"/>
      <c r="GJ168" s="129"/>
      <c r="GT168" s="129"/>
      <c r="HD168" s="129"/>
      <c r="HN168" s="129"/>
      <c r="HX168" s="129"/>
    </row>
    <row xmlns:x14ac="http://schemas.microsoft.com/office/spreadsheetml/2009/9/ac" r="169" s="3" customFormat="true" x14ac:dyDescent="0.25">
      <c r="A169" s="387"/>
      <c r="B169" s="129"/>
      <c r="L169" s="129"/>
      <c r="V169" s="129"/>
      <c r="AF169" s="129"/>
      <c r="AP169" s="129"/>
      <c r="AZ169" s="129"/>
      <c r="BJ169" s="129"/>
      <c r="BK169" s="129"/>
      <c r="BT169" s="129"/>
      <c r="CD169" s="129"/>
      <c r="CN169" s="129"/>
      <c r="CX169" s="129"/>
      <c r="DH169" s="129"/>
      <c r="DR169" s="129"/>
      <c r="EB169" s="129"/>
      <c r="EL169" s="129"/>
      <c r="EV169" s="129"/>
      <c r="FF169" s="129"/>
      <c r="FP169" s="129"/>
      <c r="FZ169" s="129"/>
      <c r="GJ169" s="129"/>
      <c r="GT169" s="129"/>
      <c r="HD169" s="129"/>
      <c r="HN169" s="129"/>
      <c r="HX169" s="129"/>
    </row>
    <row xmlns:x14ac="http://schemas.microsoft.com/office/spreadsheetml/2009/9/ac" r="170" s="3" customFormat="true" x14ac:dyDescent="0.25">
      <c r="A170" s="387"/>
      <c r="B170" s="129"/>
      <c r="L170" s="129"/>
      <c r="V170" s="129"/>
      <c r="AF170" s="129"/>
      <c r="AP170" s="129"/>
      <c r="AZ170" s="129"/>
      <c r="BJ170" s="129"/>
      <c r="BK170" s="129"/>
      <c r="BT170" s="129"/>
      <c r="CD170" s="129"/>
      <c r="CN170" s="129"/>
      <c r="CX170" s="129"/>
      <c r="DH170" s="129"/>
      <c r="DR170" s="129"/>
      <c r="EB170" s="129"/>
      <c r="EL170" s="129"/>
      <c r="EV170" s="129"/>
      <c r="FF170" s="129"/>
      <c r="FP170" s="129"/>
      <c r="FZ170" s="129"/>
      <c r="GJ170" s="129"/>
      <c r="GT170" s="129"/>
      <c r="HD170" s="129"/>
      <c r="HN170" s="129"/>
      <c r="HX170" s="129"/>
    </row>
    <row xmlns:x14ac="http://schemas.microsoft.com/office/spreadsheetml/2009/9/ac" r="171" s="3" customFormat="true" x14ac:dyDescent="0.25">
      <c r="A171" s="387"/>
      <c r="B171" s="129"/>
      <c r="L171" s="129"/>
      <c r="V171" s="129"/>
      <c r="AF171" s="129"/>
      <c r="AP171" s="129"/>
      <c r="AZ171" s="129"/>
      <c r="BJ171" s="129"/>
      <c r="BK171" s="129"/>
      <c r="BT171" s="129"/>
      <c r="CD171" s="129"/>
      <c r="CN171" s="129"/>
      <c r="CX171" s="129"/>
      <c r="DH171" s="129"/>
      <c r="DR171" s="129"/>
      <c r="EB171" s="129"/>
      <c r="EL171" s="129"/>
      <c r="EV171" s="129"/>
      <c r="FF171" s="129"/>
      <c r="FP171" s="129"/>
      <c r="FZ171" s="129"/>
      <c r="GJ171" s="129"/>
      <c r="GT171" s="129"/>
      <c r="HD171" s="129"/>
      <c r="HN171" s="129"/>
      <c r="HX171" s="129"/>
    </row>
    <row xmlns:x14ac="http://schemas.microsoft.com/office/spreadsheetml/2009/9/ac" r="172" s="3" customFormat="true" x14ac:dyDescent="0.25">
      <c r="A172" s="387"/>
      <c r="B172" s="129"/>
      <c r="L172" s="129"/>
      <c r="V172" s="129"/>
      <c r="AF172" s="129"/>
      <c r="AP172" s="129"/>
      <c r="AZ172" s="129"/>
      <c r="BJ172" s="129"/>
      <c r="BK172" s="129"/>
      <c r="BT172" s="129"/>
      <c r="CD172" s="129"/>
      <c r="CN172" s="129"/>
      <c r="CX172" s="129"/>
      <c r="DH172" s="129"/>
      <c r="DR172" s="129"/>
      <c r="EB172" s="129"/>
      <c r="EL172" s="129"/>
      <c r="EV172" s="129"/>
      <c r="FF172" s="129"/>
      <c r="FP172" s="129"/>
      <c r="FZ172" s="129"/>
      <c r="GJ172" s="129"/>
      <c r="GT172" s="129"/>
      <c r="HD172" s="129"/>
      <c r="HN172" s="129"/>
      <c r="HX172" s="129"/>
    </row>
    <row xmlns:x14ac="http://schemas.microsoft.com/office/spreadsheetml/2009/9/ac" r="173" s="3" customFormat="true" x14ac:dyDescent="0.25">
      <c r="A173" s="387"/>
      <c r="B173" s="129"/>
      <c r="L173" s="129"/>
      <c r="V173" s="129"/>
      <c r="AF173" s="129"/>
      <c r="AP173" s="129"/>
      <c r="AZ173" s="129"/>
      <c r="BJ173" s="129"/>
      <c r="BK173" s="129"/>
      <c r="BT173" s="129"/>
      <c r="CD173" s="129"/>
      <c r="CN173" s="129"/>
      <c r="CX173" s="129"/>
      <c r="DH173" s="129"/>
      <c r="DR173" s="129"/>
      <c r="EB173" s="129"/>
      <c r="EL173" s="129"/>
      <c r="EV173" s="129"/>
      <c r="FF173" s="129"/>
      <c r="FP173" s="129"/>
      <c r="FZ173" s="129"/>
      <c r="GJ173" s="129"/>
      <c r="GT173" s="129"/>
      <c r="HD173" s="129"/>
      <c r="HN173" s="129"/>
      <c r="HX173" s="129"/>
    </row>
    <row xmlns:x14ac="http://schemas.microsoft.com/office/spreadsheetml/2009/9/ac" r="174" s="3" customFormat="true" x14ac:dyDescent="0.25">
      <c r="A174" s="387"/>
      <c r="B174" s="129"/>
      <c r="L174" s="129"/>
      <c r="V174" s="129"/>
      <c r="AF174" s="129"/>
      <c r="AP174" s="129"/>
      <c r="AZ174" s="129"/>
      <c r="BJ174" s="129"/>
      <c r="BK174" s="129"/>
      <c r="BT174" s="129"/>
      <c r="CD174" s="129"/>
      <c r="CN174" s="129"/>
      <c r="CX174" s="129"/>
      <c r="DH174" s="129"/>
      <c r="DR174" s="129"/>
      <c r="EB174" s="129"/>
      <c r="EL174" s="129"/>
      <c r="EV174" s="129"/>
      <c r="FF174" s="129"/>
      <c r="FP174" s="129"/>
      <c r="FZ174" s="129"/>
      <c r="GJ174" s="129"/>
      <c r="GT174" s="129"/>
      <c r="HD174" s="129"/>
      <c r="HN174" s="129"/>
      <c r="HX174" s="129"/>
    </row>
    <row xmlns:x14ac="http://schemas.microsoft.com/office/spreadsheetml/2009/9/ac" r="175" s="3" customFormat="true" x14ac:dyDescent="0.25">
      <c r="A175" s="387"/>
      <c r="B175" s="129"/>
      <c r="L175" s="129"/>
      <c r="V175" s="129"/>
      <c r="AF175" s="129"/>
      <c r="AP175" s="129"/>
      <c r="AZ175" s="129"/>
      <c r="BJ175" s="129"/>
      <c r="BK175" s="129"/>
      <c r="BT175" s="129"/>
      <c r="CD175" s="129"/>
      <c r="CN175" s="129"/>
      <c r="CX175" s="129"/>
      <c r="DH175" s="129"/>
      <c r="DR175" s="129"/>
      <c r="EB175" s="129"/>
      <c r="EL175" s="129"/>
      <c r="EV175" s="129"/>
      <c r="FF175" s="129"/>
      <c r="FP175" s="129"/>
      <c r="FZ175" s="129"/>
      <c r="GJ175" s="129"/>
      <c r="GT175" s="129"/>
      <c r="HD175" s="129"/>
      <c r="HN175" s="129"/>
      <c r="HX175" s="129"/>
    </row>
    <row xmlns:x14ac="http://schemas.microsoft.com/office/spreadsheetml/2009/9/ac" r="176" s="3" customFormat="true" x14ac:dyDescent="0.25">
      <c r="A176" s="387"/>
      <c r="B176" s="129"/>
      <c r="L176" s="129"/>
      <c r="V176" s="129"/>
      <c r="AF176" s="129"/>
      <c r="AP176" s="129"/>
      <c r="AZ176" s="129"/>
      <c r="BJ176" s="129"/>
      <c r="BK176" s="129"/>
      <c r="BT176" s="129"/>
      <c r="CD176" s="129"/>
      <c r="CN176" s="129"/>
      <c r="CX176" s="129"/>
      <c r="DH176" s="129"/>
      <c r="DR176" s="129"/>
      <c r="EB176" s="129"/>
      <c r="EL176" s="129"/>
      <c r="EV176" s="129"/>
      <c r="FF176" s="129"/>
      <c r="FP176" s="129"/>
      <c r="FZ176" s="129"/>
      <c r="GJ176" s="129"/>
      <c r="GT176" s="129"/>
      <c r="HD176" s="129"/>
      <c r="HN176" s="129"/>
      <c r="HX176" s="129"/>
    </row>
    <row xmlns:x14ac="http://schemas.microsoft.com/office/spreadsheetml/2009/9/ac" r="177" s="3" customFormat="true" x14ac:dyDescent="0.25">
      <c r="A177" s="387"/>
      <c r="B177" s="129"/>
      <c r="L177" s="129"/>
      <c r="V177" s="129"/>
      <c r="AF177" s="129"/>
      <c r="AP177" s="129"/>
      <c r="AZ177" s="129"/>
      <c r="BJ177" s="129"/>
      <c r="BK177" s="129"/>
      <c r="BT177" s="129"/>
      <c r="CD177" s="129"/>
      <c r="CN177" s="129"/>
      <c r="CX177" s="129"/>
      <c r="DH177" s="129"/>
      <c r="DR177" s="129"/>
      <c r="EB177" s="129"/>
      <c r="EL177" s="129"/>
      <c r="EV177" s="129"/>
      <c r="FF177" s="129"/>
      <c r="FP177" s="129"/>
      <c r="FZ177" s="129"/>
      <c r="GJ177" s="129"/>
      <c r="GT177" s="129"/>
      <c r="HD177" s="129"/>
      <c r="HN177" s="129"/>
      <c r="HX177" s="129"/>
    </row>
    <row xmlns:x14ac="http://schemas.microsoft.com/office/spreadsheetml/2009/9/ac" r="178" s="3" customFormat="true" x14ac:dyDescent="0.25">
      <c r="A178" s="387"/>
      <c r="B178" s="129"/>
      <c r="L178" s="129"/>
      <c r="V178" s="129"/>
      <c r="AF178" s="129"/>
      <c r="AP178" s="129"/>
      <c r="AZ178" s="129"/>
      <c r="BJ178" s="129"/>
      <c r="BK178" s="129"/>
      <c r="BT178" s="129"/>
      <c r="CD178" s="129"/>
      <c r="CN178" s="129"/>
      <c r="CX178" s="129"/>
      <c r="DH178" s="129"/>
      <c r="DR178" s="129"/>
      <c r="EB178" s="129"/>
      <c r="EL178" s="129"/>
      <c r="EV178" s="129"/>
      <c r="FF178" s="129"/>
      <c r="FP178" s="129"/>
      <c r="FZ178" s="129"/>
      <c r="GJ178" s="129"/>
      <c r="GT178" s="129"/>
      <c r="HD178" s="129"/>
      <c r="HN178" s="129"/>
      <c r="HX178" s="129"/>
    </row>
    <row xmlns:x14ac="http://schemas.microsoft.com/office/spreadsheetml/2009/9/ac" r="179" s="3" customFormat="true" x14ac:dyDescent="0.25">
      <c r="A179" s="387"/>
      <c r="B179" s="129"/>
      <c r="L179" s="129"/>
      <c r="V179" s="129"/>
      <c r="AF179" s="129"/>
      <c r="AP179" s="129"/>
      <c r="AZ179" s="129"/>
      <c r="BJ179" s="129"/>
      <c r="BK179" s="129"/>
      <c r="BT179" s="129"/>
      <c r="CD179" s="129"/>
      <c r="CN179" s="129"/>
      <c r="CX179" s="129"/>
      <c r="DH179" s="129"/>
      <c r="DR179" s="129"/>
      <c r="EB179" s="129"/>
      <c r="EL179" s="129"/>
      <c r="EV179" s="129"/>
      <c r="FF179" s="129"/>
      <c r="FP179" s="129"/>
      <c r="FZ179" s="129"/>
      <c r="GJ179" s="129"/>
      <c r="GT179" s="129"/>
      <c r="HD179" s="129"/>
      <c r="HN179" s="129"/>
      <c r="HX179" s="129"/>
    </row>
    <row xmlns:x14ac="http://schemas.microsoft.com/office/spreadsheetml/2009/9/ac" r="180" s="3" customFormat="true" x14ac:dyDescent="0.25">
      <c r="A180" s="387"/>
      <c r="B180" s="129"/>
      <c r="L180" s="129"/>
      <c r="V180" s="129"/>
      <c r="AF180" s="129"/>
      <c r="AP180" s="129"/>
      <c r="AZ180" s="129"/>
      <c r="BJ180" s="129"/>
      <c r="BK180" s="129"/>
      <c r="BT180" s="129"/>
      <c r="CD180" s="129"/>
      <c r="CN180" s="129"/>
      <c r="CX180" s="129"/>
      <c r="DH180" s="129"/>
      <c r="DR180" s="129"/>
      <c r="EB180" s="129"/>
      <c r="EL180" s="129"/>
      <c r="EV180" s="129"/>
      <c r="FF180" s="129"/>
      <c r="FP180" s="129"/>
      <c r="FZ180" s="129"/>
      <c r="GJ180" s="129"/>
      <c r="GT180" s="129"/>
      <c r="HD180" s="129"/>
      <c r="HN180" s="129"/>
      <c r="HX180" s="129"/>
    </row>
    <row xmlns:x14ac="http://schemas.microsoft.com/office/spreadsheetml/2009/9/ac" r="181" s="3" customFormat="true" x14ac:dyDescent="0.25">
      <c r="A181" s="387"/>
      <c r="B181" s="129"/>
      <c r="L181" s="129"/>
      <c r="V181" s="129"/>
      <c r="AF181" s="129"/>
      <c r="AP181" s="129"/>
      <c r="AZ181" s="129"/>
      <c r="BJ181" s="129"/>
      <c r="BK181" s="129"/>
      <c r="BT181" s="129"/>
      <c r="CD181" s="129"/>
      <c r="CN181" s="129"/>
      <c r="CX181" s="129"/>
      <c r="DH181" s="129"/>
      <c r="DR181" s="129"/>
      <c r="EB181" s="129"/>
      <c r="EL181" s="129"/>
      <c r="EV181" s="129"/>
      <c r="FF181" s="129"/>
      <c r="FP181" s="129"/>
      <c r="FZ181" s="129"/>
      <c r="GJ181" s="129"/>
      <c r="GT181" s="129"/>
      <c r="HD181" s="129"/>
      <c r="HN181" s="129"/>
      <c r="HX181" s="129"/>
    </row>
    <row xmlns:x14ac="http://schemas.microsoft.com/office/spreadsheetml/2009/9/ac" r="182" s="3" customFormat="true" x14ac:dyDescent="0.25">
      <c r="A182" s="387"/>
      <c r="B182" s="129"/>
      <c r="L182" s="129"/>
      <c r="V182" s="129"/>
      <c r="AF182" s="129"/>
      <c r="AP182" s="129"/>
      <c r="AZ182" s="129"/>
      <c r="BJ182" s="129"/>
      <c r="BK182" s="129"/>
      <c r="BT182" s="129"/>
      <c r="CD182" s="129"/>
      <c r="CN182" s="129"/>
      <c r="CX182" s="129"/>
      <c r="DH182" s="129"/>
      <c r="DR182" s="129"/>
      <c r="EB182" s="129"/>
      <c r="EL182" s="129"/>
      <c r="EV182" s="129"/>
      <c r="FF182" s="129"/>
      <c r="FP182" s="129"/>
      <c r="FZ182" s="129"/>
      <c r="GJ182" s="129"/>
      <c r="GT182" s="129"/>
      <c r="HD182" s="129"/>
      <c r="HN182" s="129"/>
      <c r="HX182" s="129"/>
    </row>
    <row xmlns:x14ac="http://schemas.microsoft.com/office/spreadsheetml/2009/9/ac" r="183" s="3" customFormat="true" x14ac:dyDescent="0.25">
      <c r="A183" s="387"/>
      <c r="B183" s="129"/>
      <c r="L183" s="129"/>
      <c r="V183" s="129"/>
      <c r="AF183" s="129"/>
      <c r="AP183" s="129"/>
      <c r="AZ183" s="129"/>
      <c r="BJ183" s="129"/>
      <c r="BK183" s="129"/>
      <c r="BT183" s="129"/>
      <c r="CD183" s="129"/>
      <c r="CN183" s="129"/>
      <c r="CX183" s="129"/>
      <c r="DH183" s="129"/>
      <c r="DR183" s="129"/>
      <c r="EB183" s="129"/>
      <c r="EL183" s="129"/>
      <c r="EV183" s="129"/>
      <c r="FF183" s="129"/>
      <c r="FP183" s="129"/>
      <c r="FZ183" s="129"/>
      <c r="GJ183" s="129"/>
      <c r="GT183" s="129"/>
      <c r="HD183" s="129"/>
      <c r="HN183" s="129"/>
      <c r="HX183" s="129"/>
    </row>
    <row xmlns:x14ac="http://schemas.microsoft.com/office/spreadsheetml/2009/9/ac" r="184" s="3" customFormat="true" x14ac:dyDescent="0.25">
      <c r="A184" s="387"/>
      <c r="B184" s="129"/>
      <c r="L184" s="129"/>
      <c r="V184" s="129"/>
      <c r="AF184" s="129"/>
      <c r="AP184" s="129"/>
      <c r="AZ184" s="129"/>
      <c r="BJ184" s="129"/>
      <c r="BK184" s="129"/>
      <c r="BT184" s="129"/>
      <c r="CD184" s="129"/>
      <c r="CN184" s="129"/>
      <c r="CX184" s="129"/>
      <c r="DH184" s="129"/>
      <c r="DR184" s="129"/>
      <c r="EB184" s="129"/>
      <c r="EL184" s="129"/>
      <c r="EV184" s="129"/>
      <c r="FF184" s="129"/>
      <c r="FP184" s="129"/>
      <c r="FZ184" s="129"/>
      <c r="GJ184" s="129"/>
      <c r="GT184" s="129"/>
      <c r="HD184" s="129"/>
      <c r="HN184" s="129"/>
      <c r="HX184" s="129"/>
    </row>
    <row xmlns:x14ac="http://schemas.microsoft.com/office/spreadsheetml/2009/9/ac" r="185" s="3" customFormat="true" x14ac:dyDescent="0.25">
      <c r="A185" s="387"/>
      <c r="B185" s="129"/>
      <c r="L185" s="129"/>
      <c r="V185" s="129"/>
      <c r="AF185" s="129"/>
      <c r="AP185" s="129"/>
      <c r="AZ185" s="129"/>
      <c r="BJ185" s="129"/>
      <c r="BK185" s="129"/>
      <c r="BT185" s="129"/>
      <c r="CD185" s="129"/>
      <c r="CN185" s="129"/>
      <c r="CX185" s="129"/>
      <c r="DH185" s="129"/>
      <c r="DR185" s="129"/>
      <c r="EB185" s="129"/>
      <c r="EL185" s="129"/>
      <c r="EV185" s="129"/>
      <c r="FF185" s="129"/>
      <c r="FP185" s="129"/>
      <c r="FZ185" s="129"/>
      <c r="GJ185" s="129"/>
      <c r="GT185" s="129"/>
      <c r="HD185" s="129"/>
      <c r="HN185" s="129"/>
      <c r="HX185" s="129"/>
    </row>
    <row xmlns:x14ac="http://schemas.microsoft.com/office/spreadsheetml/2009/9/ac" r="186" s="3" customFormat="true" x14ac:dyDescent="0.25">
      <c r="A186" s="387"/>
      <c r="B186" s="129"/>
      <c r="L186" s="129"/>
      <c r="V186" s="129"/>
      <c r="AF186" s="129"/>
      <c r="AP186" s="129"/>
      <c r="AZ186" s="129"/>
      <c r="BJ186" s="129"/>
      <c r="BK186" s="129"/>
      <c r="BT186" s="129"/>
      <c r="CD186" s="129"/>
      <c r="CN186" s="129"/>
      <c r="CX186" s="129"/>
      <c r="DH186" s="129"/>
      <c r="DR186" s="129"/>
      <c r="EB186" s="129"/>
      <c r="EL186" s="129"/>
      <c r="EV186" s="129"/>
      <c r="FF186" s="129"/>
      <c r="FP186" s="129"/>
      <c r="FZ186" s="129"/>
      <c r="GJ186" s="129"/>
      <c r="GT186" s="129"/>
      <c r="HD186" s="129"/>
      <c r="HN186" s="129"/>
      <c r="HX186" s="129"/>
    </row>
    <row xmlns:x14ac="http://schemas.microsoft.com/office/spreadsheetml/2009/9/ac" r="187" s="3" customFormat="true" x14ac:dyDescent="0.25">
      <c r="A187" s="387"/>
      <c r="B187" s="129"/>
      <c r="L187" s="129"/>
      <c r="V187" s="129"/>
      <c r="AF187" s="129"/>
      <c r="AP187" s="129"/>
      <c r="AZ187" s="129"/>
      <c r="BJ187" s="129"/>
      <c r="BK187" s="129"/>
      <c r="BT187" s="129"/>
      <c r="CD187" s="129"/>
      <c r="CN187" s="129"/>
      <c r="CX187" s="129"/>
      <c r="DH187" s="129"/>
      <c r="DR187" s="129"/>
      <c r="EB187" s="129"/>
      <c r="EL187" s="129"/>
      <c r="EV187" s="129"/>
      <c r="FF187" s="129"/>
      <c r="FP187" s="129"/>
      <c r="FZ187" s="129"/>
      <c r="GJ187" s="129"/>
      <c r="GT187" s="129"/>
      <c r="HD187" s="129"/>
      <c r="HN187" s="129"/>
      <c r="HX187" s="129"/>
    </row>
    <row xmlns:x14ac="http://schemas.microsoft.com/office/spreadsheetml/2009/9/ac" r="188" s="3" customFormat="true" x14ac:dyDescent="0.25">
      <c r="A188" s="387"/>
      <c r="B188" s="129"/>
      <c r="L188" s="129"/>
      <c r="V188" s="129"/>
      <c r="AF188" s="129"/>
      <c r="AP188" s="129"/>
      <c r="AZ188" s="129"/>
      <c r="BJ188" s="129"/>
      <c r="BK188" s="129"/>
      <c r="BT188" s="129"/>
      <c r="CD188" s="129"/>
      <c r="CN188" s="129"/>
      <c r="CX188" s="129"/>
      <c r="DH188" s="129"/>
      <c r="DR188" s="129"/>
      <c r="EB188" s="129"/>
      <c r="EL188" s="129"/>
      <c r="EV188" s="129"/>
      <c r="FF188" s="129"/>
      <c r="FP188" s="129"/>
      <c r="FZ188" s="129"/>
      <c r="GJ188" s="129"/>
      <c r="GT188" s="129"/>
      <c r="HD188" s="129"/>
      <c r="HN188" s="129"/>
      <c r="HX188" s="129"/>
    </row>
    <row xmlns:x14ac="http://schemas.microsoft.com/office/spreadsheetml/2009/9/ac" r="189" s="3" customFormat="true" x14ac:dyDescent="0.25">
      <c r="A189" s="387"/>
      <c r="B189" s="129"/>
      <c r="L189" s="129"/>
      <c r="V189" s="129"/>
      <c r="AF189" s="129"/>
      <c r="AP189" s="129"/>
      <c r="AZ189" s="129"/>
      <c r="BJ189" s="129"/>
      <c r="BK189" s="129"/>
      <c r="BT189" s="129"/>
      <c r="CD189" s="129"/>
      <c r="CN189" s="129"/>
      <c r="CX189" s="129"/>
      <c r="DH189" s="129"/>
      <c r="DR189" s="129"/>
      <c r="EB189" s="129"/>
      <c r="EL189" s="129"/>
      <c r="EV189" s="129"/>
      <c r="FF189" s="129"/>
      <c r="FP189" s="129"/>
      <c r="FZ189" s="129"/>
      <c r="GJ189" s="129"/>
      <c r="GT189" s="129"/>
      <c r="HD189" s="129"/>
      <c r="HN189" s="129"/>
      <c r="HX189" s="129"/>
    </row>
    <row xmlns:x14ac="http://schemas.microsoft.com/office/spreadsheetml/2009/9/ac" r="190" s="3" customFormat="true" x14ac:dyDescent="0.25">
      <c r="A190" s="387"/>
      <c r="B190" s="129"/>
      <c r="L190" s="129"/>
      <c r="V190" s="129"/>
      <c r="AF190" s="129"/>
      <c r="AP190" s="129"/>
      <c r="AZ190" s="129"/>
      <c r="BJ190" s="129"/>
      <c r="BK190" s="129"/>
      <c r="BT190" s="129"/>
      <c r="CD190" s="129"/>
      <c r="CN190" s="129"/>
      <c r="CX190" s="129"/>
      <c r="DH190" s="129"/>
      <c r="DR190" s="129"/>
      <c r="EB190" s="129"/>
      <c r="EL190" s="129"/>
      <c r="EV190" s="129"/>
      <c r="FF190" s="129"/>
      <c r="FP190" s="129"/>
      <c r="FZ190" s="129"/>
      <c r="GJ190" s="129"/>
      <c r="GT190" s="129"/>
      <c r="HD190" s="129"/>
      <c r="HN190" s="129"/>
      <c r="HX190" s="129"/>
    </row>
    <row xmlns:x14ac="http://schemas.microsoft.com/office/spreadsheetml/2009/9/ac" r="191" s="3" customFormat="true" x14ac:dyDescent="0.25">
      <c r="A191" s="387"/>
      <c r="B191" s="129"/>
      <c r="L191" s="129"/>
      <c r="V191" s="129"/>
      <c r="AF191" s="129"/>
      <c r="AP191" s="129"/>
      <c r="AZ191" s="129"/>
      <c r="BJ191" s="129"/>
      <c r="BK191" s="129"/>
      <c r="BT191" s="129"/>
      <c r="CD191" s="129"/>
      <c r="CN191" s="129"/>
      <c r="CX191" s="129"/>
      <c r="DH191" s="129"/>
      <c r="DR191" s="129"/>
      <c r="EB191" s="129"/>
      <c r="EL191" s="129"/>
      <c r="EV191" s="129"/>
      <c r="FF191" s="129"/>
      <c r="FP191" s="129"/>
      <c r="FZ191" s="129"/>
      <c r="GJ191" s="129"/>
      <c r="GT191" s="129"/>
      <c r="HD191" s="129"/>
      <c r="HN191" s="129"/>
      <c r="HX191" s="129"/>
    </row>
    <row xmlns:x14ac="http://schemas.microsoft.com/office/spreadsheetml/2009/9/ac" r="192" s="3" customFormat="true" x14ac:dyDescent="0.25">
      <c r="A192" s="387"/>
      <c r="B192" s="129"/>
      <c r="L192" s="129"/>
      <c r="V192" s="129"/>
      <c r="AF192" s="129"/>
      <c r="AP192" s="129"/>
      <c r="AZ192" s="129"/>
      <c r="BJ192" s="129"/>
      <c r="BK192" s="129"/>
      <c r="BT192" s="129"/>
      <c r="CD192" s="129"/>
      <c r="CN192" s="129"/>
      <c r="CX192" s="129"/>
      <c r="DH192" s="129"/>
      <c r="DR192" s="129"/>
      <c r="EB192" s="129"/>
      <c r="EL192" s="129"/>
      <c r="EV192" s="129"/>
      <c r="FF192" s="129"/>
      <c r="FP192" s="129"/>
      <c r="FZ192" s="129"/>
      <c r="GJ192" s="129"/>
      <c r="GT192" s="129"/>
      <c r="HD192" s="129"/>
      <c r="HN192" s="129"/>
      <c r="HX192" s="129"/>
    </row>
    <row xmlns:x14ac="http://schemas.microsoft.com/office/spreadsheetml/2009/9/ac" r="193" s="3" customFormat="true" x14ac:dyDescent="0.25">
      <c r="A193" s="387"/>
      <c r="B193" s="129"/>
      <c r="L193" s="129"/>
      <c r="V193" s="129"/>
      <c r="AF193" s="129"/>
      <c r="AP193" s="129"/>
      <c r="AZ193" s="129"/>
      <c r="BJ193" s="129"/>
      <c r="BK193" s="129"/>
      <c r="BT193" s="129"/>
      <c r="CD193" s="129"/>
      <c r="CN193" s="129"/>
      <c r="CX193" s="129"/>
      <c r="DH193" s="129"/>
      <c r="DR193" s="129"/>
      <c r="EB193" s="129"/>
      <c r="EL193" s="129"/>
      <c r="EV193" s="129"/>
      <c r="FF193" s="129"/>
      <c r="FP193" s="129"/>
      <c r="FZ193" s="129"/>
      <c r="GJ193" s="129"/>
      <c r="GT193" s="129"/>
      <c r="HD193" s="129"/>
      <c r="HN193" s="129"/>
      <c r="HX193" s="129"/>
    </row>
    <row xmlns:x14ac="http://schemas.microsoft.com/office/spreadsheetml/2009/9/ac" r="194" s="3" customFormat="true" x14ac:dyDescent="0.25">
      <c r="A194" s="387"/>
      <c r="B194" s="129"/>
      <c r="L194" s="129"/>
      <c r="V194" s="129"/>
      <c r="AF194" s="129"/>
      <c r="AP194" s="129"/>
      <c r="AZ194" s="129"/>
      <c r="BJ194" s="129"/>
      <c r="BK194" s="129"/>
      <c r="BT194" s="129"/>
      <c r="CD194" s="129"/>
      <c r="CN194" s="129"/>
      <c r="CX194" s="129"/>
      <c r="DH194" s="129"/>
      <c r="DR194" s="129"/>
      <c r="EB194" s="129"/>
      <c r="EL194" s="129"/>
      <c r="EV194" s="129"/>
      <c r="FF194" s="129"/>
      <c r="FP194" s="129"/>
      <c r="FZ194" s="129"/>
      <c r="GJ194" s="129"/>
      <c r="GT194" s="129"/>
      <c r="HD194" s="129"/>
      <c r="HN194" s="129"/>
      <c r="HX194" s="129"/>
    </row>
    <row xmlns:x14ac="http://schemas.microsoft.com/office/spreadsheetml/2009/9/ac" r="195" s="3" customFormat="true" x14ac:dyDescent="0.25">
      <c r="A195" s="387"/>
      <c r="B195" s="129"/>
      <c r="L195" s="129"/>
      <c r="V195" s="129"/>
      <c r="AF195" s="129"/>
      <c r="AP195" s="129"/>
      <c r="AZ195" s="129"/>
      <c r="BJ195" s="129"/>
      <c r="BK195" s="129"/>
      <c r="BT195" s="129"/>
      <c r="CD195" s="129"/>
      <c r="CN195" s="129"/>
      <c r="CX195" s="129"/>
      <c r="DH195" s="129"/>
      <c r="DR195" s="129"/>
      <c r="EB195" s="129"/>
      <c r="EL195" s="129"/>
      <c r="EV195" s="129"/>
      <c r="FF195" s="129"/>
      <c r="FP195" s="129"/>
      <c r="FZ195" s="129"/>
      <c r="GJ195" s="129"/>
      <c r="GT195" s="129"/>
      <c r="HD195" s="129"/>
      <c r="HN195" s="129"/>
      <c r="HX195" s="129"/>
    </row>
    <row xmlns:x14ac="http://schemas.microsoft.com/office/spreadsheetml/2009/9/ac" r="196" s="3" customFormat="true" x14ac:dyDescent="0.25">
      <c r="A196" s="387"/>
      <c r="B196" s="129"/>
      <c r="L196" s="129"/>
      <c r="V196" s="129"/>
      <c r="AF196" s="129"/>
      <c r="AP196" s="129"/>
      <c r="AZ196" s="129"/>
      <c r="BJ196" s="129"/>
      <c r="BK196" s="129"/>
      <c r="BT196" s="129"/>
      <c r="CD196" s="129"/>
      <c r="CN196" s="129"/>
      <c r="CX196" s="129"/>
      <c r="DH196" s="129"/>
      <c r="DR196" s="129"/>
      <c r="EB196" s="129"/>
      <c r="EL196" s="129"/>
      <c r="EV196" s="129"/>
      <c r="FF196" s="129"/>
      <c r="FP196" s="129"/>
      <c r="FZ196" s="129"/>
      <c r="GJ196" s="129"/>
      <c r="GT196" s="129"/>
      <c r="HD196" s="129"/>
      <c r="HN196" s="129"/>
      <c r="HX196" s="129"/>
    </row>
    <row xmlns:x14ac="http://schemas.microsoft.com/office/spreadsheetml/2009/9/ac" r="197" s="3" customFormat="true" x14ac:dyDescent="0.25">
      <c r="A197" s="387"/>
      <c r="B197" s="129"/>
      <c r="L197" s="129"/>
      <c r="V197" s="129"/>
      <c r="AF197" s="129"/>
      <c r="AP197" s="129"/>
      <c r="AZ197" s="129"/>
      <c r="BJ197" s="129"/>
      <c r="BK197" s="129"/>
      <c r="BT197" s="129"/>
      <c r="CD197" s="129"/>
      <c r="CN197" s="129"/>
      <c r="CX197" s="129"/>
      <c r="DH197" s="129"/>
      <c r="DR197" s="129"/>
      <c r="EB197" s="129"/>
      <c r="EL197" s="129"/>
      <c r="EV197" s="129"/>
      <c r="FF197" s="129"/>
      <c r="FP197" s="129"/>
      <c r="FZ197" s="129"/>
      <c r="GJ197" s="129"/>
      <c r="GT197" s="129"/>
      <c r="HD197" s="129"/>
      <c r="HN197" s="129"/>
      <c r="HX197" s="129"/>
    </row>
    <row xmlns:x14ac="http://schemas.microsoft.com/office/spreadsheetml/2009/9/ac" r="198" s="3" customFormat="true" x14ac:dyDescent="0.25">
      <c r="A198" s="387"/>
      <c r="B198" s="129"/>
      <c r="L198" s="129"/>
      <c r="V198" s="129"/>
      <c r="AF198" s="129"/>
      <c r="AP198" s="129"/>
      <c r="AZ198" s="129"/>
      <c r="BJ198" s="129"/>
      <c r="BK198" s="129"/>
      <c r="BT198" s="129"/>
      <c r="CD198" s="129"/>
      <c r="CN198" s="129"/>
      <c r="CX198" s="129"/>
      <c r="DH198" s="129"/>
      <c r="DR198" s="129"/>
      <c r="EB198" s="129"/>
      <c r="EL198" s="129"/>
      <c r="EV198" s="129"/>
      <c r="FF198" s="129"/>
      <c r="FP198" s="129"/>
      <c r="FZ198" s="129"/>
      <c r="GJ198" s="129"/>
      <c r="GT198" s="129"/>
      <c r="HD198" s="129"/>
      <c r="HN198" s="129"/>
      <c r="HX198" s="129"/>
    </row>
    <row xmlns:x14ac="http://schemas.microsoft.com/office/spreadsheetml/2009/9/ac" r="199" s="3" customFormat="true" x14ac:dyDescent="0.25">
      <c r="A199" s="387"/>
      <c r="B199" s="129"/>
      <c r="L199" s="129"/>
      <c r="V199" s="129"/>
      <c r="AF199" s="129"/>
      <c r="AP199" s="129"/>
      <c r="AZ199" s="129"/>
      <c r="BJ199" s="129"/>
      <c r="BK199" s="129"/>
      <c r="BT199" s="129"/>
      <c r="CD199" s="129"/>
      <c r="CN199" s="129"/>
      <c r="CX199" s="129"/>
      <c r="DH199" s="129"/>
      <c r="DR199" s="129"/>
      <c r="EB199" s="129"/>
      <c r="EL199" s="129"/>
      <c r="EV199" s="129"/>
      <c r="FF199" s="129"/>
      <c r="FP199" s="129"/>
      <c r="FZ199" s="129"/>
      <c r="GJ199" s="129"/>
      <c r="GT199" s="129"/>
      <c r="HD199" s="129"/>
      <c r="HN199" s="129"/>
      <c r="HX199" s="129"/>
    </row>
    <row xmlns:x14ac="http://schemas.microsoft.com/office/spreadsheetml/2009/9/ac" r="200" s="3" customFormat="true" x14ac:dyDescent="0.25">
      <c r="A200" s="387"/>
      <c r="B200" s="129"/>
      <c r="L200" s="129"/>
      <c r="V200" s="129"/>
      <c r="AF200" s="129"/>
      <c r="AP200" s="129"/>
      <c r="AZ200" s="129"/>
      <c r="BJ200" s="129"/>
      <c r="BK200" s="129"/>
      <c r="BT200" s="129"/>
      <c r="CD200" s="129"/>
      <c r="CN200" s="129"/>
      <c r="CX200" s="129"/>
      <c r="DH200" s="129"/>
      <c r="DR200" s="129"/>
      <c r="EB200" s="129"/>
      <c r="EL200" s="129"/>
      <c r="EV200" s="129"/>
      <c r="FF200" s="129"/>
      <c r="FP200" s="129"/>
      <c r="FZ200" s="129"/>
      <c r="GJ200" s="129"/>
      <c r="GT200" s="129"/>
      <c r="HD200" s="129"/>
      <c r="HN200" s="129"/>
      <c r="HX200" s="129"/>
    </row>
    <row xmlns:x14ac="http://schemas.microsoft.com/office/spreadsheetml/2009/9/ac" r="201" s="3" customFormat="true" x14ac:dyDescent="0.25">
      <c r="A201" s="387"/>
      <c r="B201" s="129"/>
      <c r="L201" s="129"/>
      <c r="V201" s="129"/>
      <c r="AF201" s="129"/>
      <c r="AP201" s="129"/>
      <c r="AZ201" s="129"/>
      <c r="BJ201" s="129"/>
      <c r="BK201" s="129"/>
      <c r="BT201" s="129"/>
      <c r="CD201" s="129"/>
      <c r="CN201" s="129"/>
      <c r="CX201" s="129"/>
      <c r="DH201" s="129"/>
      <c r="DR201" s="129"/>
      <c r="EB201" s="129"/>
      <c r="EL201" s="129"/>
      <c r="EV201" s="129"/>
      <c r="FF201" s="129"/>
      <c r="FP201" s="129"/>
      <c r="FZ201" s="129"/>
      <c r="GJ201" s="129"/>
      <c r="GT201" s="129"/>
      <c r="HD201" s="129"/>
      <c r="HN201" s="129"/>
      <c r="HX201" s="129"/>
    </row>
    <row xmlns:x14ac="http://schemas.microsoft.com/office/spreadsheetml/2009/9/ac" r="202" s="3" customFormat="true" x14ac:dyDescent="0.25">
      <c r="A202" s="387"/>
      <c r="B202" s="129"/>
      <c r="L202" s="129"/>
      <c r="V202" s="129"/>
      <c r="AF202" s="129"/>
      <c r="AP202" s="129"/>
      <c r="AZ202" s="129"/>
      <c r="BJ202" s="129"/>
      <c r="BK202" s="129"/>
      <c r="BT202" s="129"/>
      <c r="CD202" s="129"/>
      <c r="CN202" s="129"/>
      <c r="CX202" s="129"/>
      <c r="DH202" s="129"/>
      <c r="DR202" s="129"/>
      <c r="EB202" s="129"/>
      <c r="EL202" s="129"/>
      <c r="EV202" s="129"/>
      <c r="FF202" s="129"/>
      <c r="FP202" s="129"/>
      <c r="FZ202" s="129"/>
      <c r="GJ202" s="129"/>
      <c r="GT202" s="129"/>
      <c r="HD202" s="129"/>
      <c r="HN202" s="129"/>
      <c r="HX202" s="129"/>
    </row>
    <row xmlns:x14ac="http://schemas.microsoft.com/office/spreadsheetml/2009/9/ac" r="203" s="3" customFormat="true" x14ac:dyDescent="0.25">
      <c r="A203" s="387"/>
      <c r="B203" s="129"/>
      <c r="L203" s="129"/>
      <c r="V203" s="129"/>
      <c r="AF203" s="129"/>
      <c r="AP203" s="129"/>
      <c r="AZ203" s="129"/>
      <c r="BJ203" s="129"/>
      <c r="BK203" s="129"/>
      <c r="BT203" s="129"/>
      <c r="CD203" s="129"/>
      <c r="CN203" s="129"/>
      <c r="CX203" s="129"/>
      <c r="DH203" s="129"/>
      <c r="DR203" s="129"/>
      <c r="EB203" s="129"/>
      <c r="EL203" s="129"/>
      <c r="EV203" s="129"/>
      <c r="FF203" s="129"/>
      <c r="FP203" s="129"/>
      <c r="FZ203" s="129"/>
      <c r="GJ203" s="129"/>
      <c r="GT203" s="129"/>
      <c r="HD203" s="129"/>
      <c r="HN203" s="129"/>
      <c r="HX203" s="129"/>
    </row>
    <row xmlns:x14ac="http://schemas.microsoft.com/office/spreadsheetml/2009/9/ac" r="204" s="3" customFormat="true" x14ac:dyDescent="0.25">
      <c r="A204" s="387"/>
      <c r="B204" s="129"/>
      <c r="L204" s="129"/>
      <c r="V204" s="129"/>
      <c r="AF204" s="129"/>
      <c r="AP204" s="129"/>
      <c r="AZ204" s="129"/>
      <c r="BJ204" s="129"/>
      <c r="BK204" s="129"/>
      <c r="BT204" s="129"/>
      <c r="CD204" s="129"/>
      <c r="CN204" s="129"/>
      <c r="CX204" s="129"/>
      <c r="DH204" s="129"/>
      <c r="DR204" s="129"/>
      <c r="EB204" s="129"/>
      <c r="EL204" s="129"/>
      <c r="EV204" s="129"/>
      <c r="FF204" s="129"/>
      <c r="FP204" s="129"/>
      <c r="FZ204" s="129"/>
      <c r="GJ204" s="129"/>
      <c r="GT204" s="129"/>
      <c r="HD204" s="129"/>
      <c r="HN204" s="129"/>
      <c r="HX204" s="129"/>
    </row>
    <row xmlns:x14ac="http://schemas.microsoft.com/office/spreadsheetml/2009/9/ac" r="205" s="3" customFormat="true" x14ac:dyDescent="0.25">
      <c r="A205" s="387"/>
      <c r="B205" s="129"/>
      <c r="L205" s="129"/>
      <c r="V205" s="129"/>
      <c r="AF205" s="129"/>
      <c r="AP205" s="129"/>
      <c r="AZ205" s="129"/>
      <c r="BJ205" s="129"/>
      <c r="BK205" s="129"/>
      <c r="BT205" s="129"/>
      <c r="CD205" s="129"/>
      <c r="CN205" s="129"/>
      <c r="CX205" s="129"/>
      <c r="DH205" s="129"/>
      <c r="DR205" s="129"/>
      <c r="EB205" s="129"/>
      <c r="EL205" s="129"/>
      <c r="EV205" s="129"/>
      <c r="FF205" s="129"/>
      <c r="FP205" s="129"/>
      <c r="FZ205" s="129"/>
      <c r="GJ205" s="129"/>
      <c r="GT205" s="129"/>
      <c r="HD205" s="129"/>
      <c r="HN205" s="129"/>
      <c r="HX205" s="129"/>
    </row>
    <row xmlns:x14ac="http://schemas.microsoft.com/office/spreadsheetml/2009/9/ac" r="206" s="3" customFormat="true" x14ac:dyDescent="0.25">
      <c r="A206" s="387"/>
      <c r="B206" s="129"/>
      <c r="L206" s="129"/>
      <c r="V206" s="129"/>
      <c r="AF206" s="129"/>
      <c r="AP206" s="129"/>
      <c r="AZ206" s="129"/>
      <c r="BJ206" s="129"/>
      <c r="BK206" s="129"/>
      <c r="BT206" s="129"/>
      <c r="CD206" s="129"/>
      <c r="CN206" s="129"/>
      <c r="CX206" s="129"/>
      <c r="DH206" s="129"/>
      <c r="DR206" s="129"/>
      <c r="EB206" s="129"/>
      <c r="EL206" s="129"/>
      <c r="EV206" s="129"/>
      <c r="FF206" s="129"/>
      <c r="FP206" s="129"/>
      <c r="FZ206" s="129"/>
      <c r="GJ206" s="129"/>
      <c r="GT206" s="129"/>
      <c r="HD206" s="129"/>
      <c r="HN206" s="129"/>
      <c r="HX206" s="129"/>
    </row>
    <row xmlns:x14ac="http://schemas.microsoft.com/office/spreadsheetml/2009/9/ac" r="207" s="3" customFormat="true" x14ac:dyDescent="0.25">
      <c r="A207" s="387"/>
      <c r="B207" s="129"/>
      <c r="L207" s="129"/>
      <c r="V207" s="129"/>
      <c r="AF207" s="129"/>
      <c r="AP207" s="129"/>
      <c r="AZ207" s="129"/>
      <c r="BJ207" s="129"/>
      <c r="BK207" s="129"/>
      <c r="BT207" s="129"/>
      <c r="CD207" s="129"/>
      <c r="CN207" s="129"/>
      <c r="CX207" s="129"/>
      <c r="DH207" s="129"/>
      <c r="DR207" s="129"/>
      <c r="EB207" s="129"/>
      <c r="EL207" s="129"/>
      <c r="EV207" s="129"/>
      <c r="FF207" s="129"/>
      <c r="FP207" s="129"/>
      <c r="FZ207" s="129"/>
      <c r="GJ207" s="129"/>
      <c r="GT207" s="129"/>
      <c r="HD207" s="129"/>
      <c r="HN207" s="129"/>
      <c r="HX207" s="129"/>
    </row>
    <row xmlns:x14ac="http://schemas.microsoft.com/office/spreadsheetml/2009/9/ac" r="208" s="3" customFormat="true" x14ac:dyDescent="0.25">
      <c r="A208" s="387"/>
      <c r="B208" s="129"/>
      <c r="L208" s="129"/>
      <c r="V208" s="129"/>
      <c r="AF208" s="129"/>
      <c r="AP208" s="129"/>
      <c r="AZ208" s="129"/>
      <c r="BJ208" s="129"/>
      <c r="BK208" s="129"/>
      <c r="BT208" s="129"/>
      <c r="CD208" s="129"/>
      <c r="CN208" s="129"/>
      <c r="CX208" s="129"/>
      <c r="DH208" s="129"/>
      <c r="DR208" s="129"/>
      <c r="EB208" s="129"/>
      <c r="EL208" s="129"/>
      <c r="EV208" s="129"/>
      <c r="FF208" s="129"/>
      <c r="FP208" s="129"/>
      <c r="FZ208" s="129"/>
      <c r="GJ208" s="129"/>
      <c r="GT208" s="129"/>
      <c r="HD208" s="129"/>
      <c r="HN208" s="129"/>
      <c r="HX208" s="129"/>
    </row>
    <row xmlns:x14ac="http://schemas.microsoft.com/office/spreadsheetml/2009/9/ac" r="209" s="3" customFormat="true" x14ac:dyDescent="0.25">
      <c r="A209" s="387"/>
      <c r="B209" s="129"/>
      <c r="L209" s="129"/>
      <c r="V209" s="129"/>
      <c r="AF209" s="129"/>
      <c r="AP209" s="129"/>
      <c r="AZ209" s="129"/>
      <c r="BJ209" s="129"/>
      <c r="BK209" s="129"/>
      <c r="BT209" s="129"/>
      <c r="CD209" s="129"/>
      <c r="CN209" s="129"/>
      <c r="CX209" s="129"/>
      <c r="DH209" s="129"/>
      <c r="DR209" s="129"/>
      <c r="EB209" s="129"/>
      <c r="EL209" s="129"/>
      <c r="EV209" s="129"/>
      <c r="FF209" s="129"/>
      <c r="FP209" s="129"/>
      <c r="FZ209" s="129"/>
      <c r="GJ209" s="129"/>
      <c r="GT209" s="129"/>
      <c r="HD209" s="129"/>
      <c r="HN209" s="129"/>
      <c r="HX209" s="129"/>
    </row>
    <row xmlns:x14ac="http://schemas.microsoft.com/office/spreadsheetml/2009/9/ac" r="210" s="3" customFormat="true" x14ac:dyDescent="0.25">
      <c r="A210" s="387"/>
      <c r="B210" s="129"/>
      <c r="L210" s="129"/>
      <c r="V210" s="129"/>
      <c r="AF210" s="129"/>
      <c r="AP210" s="129"/>
      <c r="AZ210" s="129"/>
      <c r="BJ210" s="129"/>
      <c r="BK210" s="129"/>
      <c r="BT210" s="129"/>
      <c r="CD210" s="129"/>
      <c r="CN210" s="129"/>
      <c r="CX210" s="129"/>
      <c r="DH210" s="129"/>
      <c r="DR210" s="129"/>
      <c r="EB210" s="129"/>
      <c r="EL210" s="129"/>
      <c r="EV210" s="129"/>
      <c r="FF210" s="129"/>
      <c r="FP210" s="129"/>
      <c r="FZ210" s="129"/>
      <c r="GJ210" s="129"/>
      <c r="GT210" s="129"/>
      <c r="HD210" s="129"/>
      <c r="HN210" s="129"/>
      <c r="HX210" s="129"/>
    </row>
    <row xmlns:x14ac="http://schemas.microsoft.com/office/spreadsheetml/2009/9/ac" r="211" s="3" customFormat="true" x14ac:dyDescent="0.25">
      <c r="A211" s="387"/>
      <c r="B211" s="129"/>
      <c r="L211" s="129"/>
      <c r="V211" s="129"/>
      <c r="AF211" s="129"/>
      <c r="AP211" s="129"/>
      <c r="AZ211" s="129"/>
      <c r="BJ211" s="129"/>
      <c r="BK211" s="129"/>
      <c r="BT211" s="129"/>
      <c r="CD211" s="129"/>
      <c r="CN211" s="129"/>
      <c r="CX211" s="129"/>
      <c r="DH211" s="129"/>
      <c r="DR211" s="129"/>
      <c r="EB211" s="129"/>
      <c r="EL211" s="129"/>
      <c r="EV211" s="129"/>
      <c r="FF211" s="129"/>
      <c r="FP211" s="129"/>
      <c r="FZ211" s="129"/>
      <c r="GJ211" s="129"/>
      <c r="GT211" s="129"/>
      <c r="HD211" s="129"/>
      <c r="HN211" s="129"/>
      <c r="HX211" s="129"/>
    </row>
    <row xmlns:x14ac="http://schemas.microsoft.com/office/spreadsheetml/2009/9/ac" r="212" s="3" customFormat="true" x14ac:dyDescent="0.25">
      <c r="A212" s="387"/>
      <c r="B212" s="129"/>
      <c r="L212" s="129"/>
      <c r="V212" s="129"/>
      <c r="AF212" s="129"/>
      <c r="AP212" s="129"/>
      <c r="AZ212" s="129"/>
      <c r="BJ212" s="129"/>
      <c r="BK212" s="129"/>
      <c r="BT212" s="129"/>
      <c r="CD212" s="129"/>
      <c r="CN212" s="129"/>
      <c r="CX212" s="129"/>
      <c r="DH212" s="129"/>
      <c r="DR212" s="129"/>
      <c r="EB212" s="129"/>
      <c r="EL212" s="129"/>
      <c r="EV212" s="129"/>
      <c r="FF212" s="129"/>
      <c r="FP212" s="129"/>
      <c r="FZ212" s="129"/>
      <c r="GJ212" s="129"/>
      <c r="GT212" s="129"/>
      <c r="HD212" s="129"/>
      <c r="HN212" s="129"/>
      <c r="HX212" s="129"/>
    </row>
    <row xmlns:x14ac="http://schemas.microsoft.com/office/spreadsheetml/2009/9/ac" r="213" s="3" customFormat="true" x14ac:dyDescent="0.25">
      <c r="A213" s="387"/>
      <c r="B213" s="129"/>
      <c r="L213" s="129"/>
      <c r="V213" s="129"/>
      <c r="AF213" s="129"/>
      <c r="AP213" s="129"/>
      <c r="AZ213" s="129"/>
      <c r="BJ213" s="129"/>
      <c r="BK213" s="129"/>
      <c r="BT213" s="129"/>
      <c r="CD213" s="129"/>
      <c r="CN213" s="129"/>
      <c r="CX213" s="129"/>
      <c r="DH213" s="129"/>
      <c r="DR213" s="129"/>
      <c r="EB213" s="129"/>
      <c r="EL213" s="129"/>
      <c r="EV213" s="129"/>
      <c r="FF213" s="129"/>
      <c r="FP213" s="129"/>
      <c r="FZ213" s="129"/>
      <c r="GJ213" s="129"/>
      <c r="GT213" s="129"/>
      <c r="HD213" s="129"/>
      <c r="HN213" s="129"/>
      <c r="HX213" s="129"/>
    </row>
    <row xmlns:x14ac="http://schemas.microsoft.com/office/spreadsheetml/2009/9/ac" r="214" s="3" customFormat="true" x14ac:dyDescent="0.25">
      <c r="A214" s="387"/>
      <c r="B214" s="129"/>
      <c r="L214" s="129"/>
      <c r="V214" s="129"/>
      <c r="AF214" s="129"/>
      <c r="AP214" s="129"/>
      <c r="AZ214" s="129"/>
      <c r="BJ214" s="129"/>
      <c r="BK214" s="129"/>
      <c r="BT214" s="129"/>
      <c r="CD214" s="129"/>
      <c r="CN214" s="129"/>
      <c r="CX214" s="129"/>
      <c r="DH214" s="129"/>
      <c r="DR214" s="129"/>
      <c r="EB214" s="129"/>
      <c r="EL214" s="129"/>
      <c r="EV214" s="129"/>
      <c r="FF214" s="129"/>
      <c r="FP214" s="129"/>
      <c r="FZ214" s="129"/>
      <c r="GJ214" s="129"/>
      <c r="GT214" s="129"/>
      <c r="HD214" s="129"/>
      <c r="HN214" s="129"/>
      <c r="HX214" s="129"/>
    </row>
    <row xmlns:x14ac="http://schemas.microsoft.com/office/spreadsheetml/2009/9/ac" r="215" s="3" customFormat="true" x14ac:dyDescent="0.25">
      <c r="A215" s="387"/>
      <c r="B215" s="129"/>
      <c r="L215" s="129"/>
      <c r="V215" s="129"/>
      <c r="AF215" s="129"/>
      <c r="AP215" s="129"/>
      <c r="AZ215" s="129"/>
      <c r="BJ215" s="129"/>
      <c r="BK215" s="129"/>
      <c r="BT215" s="129"/>
      <c r="CD215" s="129"/>
      <c r="CN215" s="129"/>
      <c r="CX215" s="129"/>
      <c r="DH215" s="129"/>
      <c r="DR215" s="129"/>
      <c r="EB215" s="129"/>
      <c r="EL215" s="129"/>
      <c r="EV215" s="129"/>
      <c r="FF215" s="129"/>
      <c r="FP215" s="129"/>
      <c r="FZ215" s="129"/>
      <c r="GJ215" s="129"/>
      <c r="GT215" s="129"/>
      <c r="HD215" s="129"/>
      <c r="HN215" s="129"/>
      <c r="HX215" s="129"/>
    </row>
    <row xmlns:x14ac="http://schemas.microsoft.com/office/spreadsheetml/2009/9/ac" r="216" s="3" customFormat="true" x14ac:dyDescent="0.25">
      <c r="A216" s="387"/>
      <c r="B216" s="129"/>
      <c r="L216" s="129"/>
      <c r="V216" s="129"/>
      <c r="AF216" s="129"/>
      <c r="AP216" s="129"/>
      <c r="AZ216" s="129"/>
      <c r="BJ216" s="129"/>
      <c r="BK216" s="129"/>
      <c r="BT216" s="129"/>
      <c r="CD216" s="129"/>
      <c r="CN216" s="129"/>
      <c r="CX216" s="129"/>
      <c r="DH216" s="129"/>
      <c r="DR216" s="129"/>
      <c r="EB216" s="129"/>
      <c r="EL216" s="129"/>
      <c r="EV216" s="129"/>
      <c r="FF216" s="129"/>
      <c r="FP216" s="129"/>
      <c r="FZ216" s="129"/>
      <c r="GJ216" s="129"/>
      <c r="GT216" s="129"/>
      <c r="HD216" s="129"/>
      <c r="HN216" s="129"/>
      <c r="HX216" s="129"/>
    </row>
    <row xmlns:x14ac="http://schemas.microsoft.com/office/spreadsheetml/2009/9/ac" r="217" s="3" customFormat="true" x14ac:dyDescent="0.25">
      <c r="A217" s="387"/>
      <c r="B217" s="129"/>
      <c r="L217" s="129"/>
      <c r="V217" s="129"/>
      <c r="AF217" s="129"/>
      <c r="AP217" s="129"/>
      <c r="AZ217" s="129"/>
      <c r="BJ217" s="129"/>
      <c r="BK217" s="129"/>
      <c r="BT217" s="129"/>
      <c r="CD217" s="129"/>
      <c r="CN217" s="129"/>
      <c r="CX217" s="129"/>
      <c r="DH217" s="129"/>
      <c r="DR217" s="129"/>
      <c r="EB217" s="129"/>
      <c r="EL217" s="129"/>
      <c r="EV217" s="129"/>
      <c r="FF217" s="129"/>
      <c r="FP217" s="129"/>
      <c r="FZ217" s="129"/>
      <c r="GJ217" s="129"/>
      <c r="GT217" s="129"/>
      <c r="HD217" s="129"/>
      <c r="HN217" s="129"/>
      <c r="HX217" s="129"/>
    </row>
    <row xmlns:x14ac="http://schemas.microsoft.com/office/spreadsheetml/2009/9/ac" r="218" s="3" customFormat="true" x14ac:dyDescent="0.25">
      <c r="A218" s="387"/>
      <c r="B218" s="129"/>
      <c r="L218" s="129"/>
      <c r="V218" s="129"/>
      <c r="AF218" s="129"/>
      <c r="AP218" s="129"/>
      <c r="AZ218" s="129"/>
      <c r="BJ218" s="129"/>
      <c r="BK218" s="129"/>
      <c r="BT218" s="129"/>
      <c r="CD218" s="129"/>
      <c r="CN218" s="129"/>
      <c r="CX218" s="129"/>
      <c r="DH218" s="129"/>
      <c r="DR218" s="129"/>
      <c r="EB218" s="129"/>
      <c r="EL218" s="129"/>
      <c r="EV218" s="129"/>
      <c r="FF218" s="129"/>
      <c r="FP218" s="129"/>
      <c r="FZ218" s="129"/>
      <c r="GJ218" s="129"/>
      <c r="GT218" s="129"/>
      <c r="HD218" s="129"/>
      <c r="HN218" s="129"/>
      <c r="HX218" s="129"/>
    </row>
    <row xmlns:x14ac="http://schemas.microsoft.com/office/spreadsheetml/2009/9/ac" r="219" s="3" customFormat="true" x14ac:dyDescent="0.25">
      <c r="A219" s="387"/>
      <c r="B219" s="129"/>
      <c r="L219" s="129"/>
      <c r="V219" s="129"/>
      <c r="AF219" s="129"/>
      <c r="AP219" s="129"/>
      <c r="AZ219" s="129"/>
      <c r="BJ219" s="129"/>
      <c r="BK219" s="129"/>
      <c r="BT219" s="129"/>
      <c r="CD219" s="129"/>
      <c r="CN219" s="129"/>
      <c r="CX219" s="129"/>
      <c r="DH219" s="129"/>
      <c r="DR219" s="129"/>
      <c r="EB219" s="129"/>
      <c r="EL219" s="129"/>
      <c r="EV219" s="129"/>
      <c r="FF219" s="129"/>
      <c r="FP219" s="129"/>
      <c r="FZ219" s="129"/>
      <c r="GJ219" s="129"/>
      <c r="GT219" s="129"/>
      <c r="HD219" s="129"/>
      <c r="HN219" s="129"/>
      <c r="HX219" s="129"/>
    </row>
    <row xmlns:x14ac="http://schemas.microsoft.com/office/spreadsheetml/2009/9/ac" r="220" s="3" customFormat="true" x14ac:dyDescent="0.25">
      <c r="A220" s="387"/>
      <c r="B220" s="129"/>
      <c r="L220" s="129"/>
      <c r="V220" s="129"/>
      <c r="AF220" s="129"/>
      <c r="AP220" s="129"/>
      <c r="AZ220" s="129"/>
      <c r="BJ220" s="129"/>
      <c r="BK220" s="129"/>
      <c r="BT220" s="129"/>
      <c r="CD220" s="129"/>
      <c r="CN220" s="129"/>
      <c r="CX220" s="129"/>
      <c r="DH220" s="129"/>
      <c r="DR220" s="129"/>
      <c r="EB220" s="129"/>
      <c r="EL220" s="129"/>
      <c r="EV220" s="129"/>
      <c r="FF220" s="129"/>
      <c r="FP220" s="129"/>
      <c r="FZ220" s="129"/>
      <c r="GJ220" s="129"/>
      <c r="GT220" s="129"/>
      <c r="HD220" s="129"/>
      <c r="HN220" s="129"/>
      <c r="HX220" s="129"/>
    </row>
    <row xmlns:x14ac="http://schemas.microsoft.com/office/spreadsheetml/2009/9/ac" r="221" s="3" customFormat="true" x14ac:dyDescent="0.25">
      <c r="A221" s="387"/>
      <c r="B221" s="129"/>
      <c r="L221" s="129"/>
      <c r="V221" s="129"/>
      <c r="AF221" s="129"/>
      <c r="AP221" s="129"/>
      <c r="AZ221" s="129"/>
      <c r="BJ221" s="129"/>
      <c r="BK221" s="129"/>
      <c r="BT221" s="129"/>
      <c r="CD221" s="129"/>
      <c r="CN221" s="129"/>
      <c r="CX221" s="129"/>
      <c r="DH221" s="129"/>
      <c r="DR221" s="129"/>
      <c r="EB221" s="129"/>
      <c r="EL221" s="129"/>
      <c r="EV221" s="129"/>
      <c r="FF221" s="129"/>
      <c r="FP221" s="129"/>
      <c r="FZ221" s="129"/>
      <c r="GJ221" s="129"/>
      <c r="GT221" s="129"/>
      <c r="HD221" s="129"/>
      <c r="HN221" s="129"/>
      <c r="HX221" s="129"/>
    </row>
    <row xmlns:x14ac="http://schemas.microsoft.com/office/spreadsheetml/2009/9/ac" r="222" s="3" customFormat="true" x14ac:dyDescent="0.25">
      <c r="A222" s="387"/>
      <c r="B222" s="129"/>
      <c r="L222" s="129"/>
      <c r="V222" s="129"/>
      <c r="AF222" s="129"/>
      <c r="AP222" s="129"/>
      <c r="AZ222" s="129"/>
      <c r="BJ222" s="129"/>
      <c r="BK222" s="129"/>
      <c r="BT222" s="129"/>
      <c r="CD222" s="129"/>
      <c r="CN222" s="129"/>
      <c r="CX222" s="129"/>
      <c r="DH222" s="129"/>
      <c r="DR222" s="129"/>
      <c r="EB222" s="129"/>
      <c r="EL222" s="129"/>
      <c r="EV222" s="129"/>
      <c r="FF222" s="129"/>
      <c r="FP222" s="129"/>
      <c r="FZ222" s="129"/>
      <c r="GJ222" s="129"/>
      <c r="GT222" s="129"/>
      <c r="HD222" s="129"/>
      <c r="HN222" s="129"/>
      <c r="HX222" s="129"/>
    </row>
    <row xmlns:x14ac="http://schemas.microsoft.com/office/spreadsheetml/2009/9/ac" r="223" s="3" customFormat="true" x14ac:dyDescent="0.25">
      <c r="A223" s="387"/>
      <c r="B223" s="129"/>
      <c r="L223" s="129"/>
      <c r="V223" s="129"/>
      <c r="AF223" s="129"/>
      <c r="AP223" s="129"/>
      <c r="AZ223" s="129"/>
      <c r="BJ223" s="129"/>
      <c r="BK223" s="129"/>
      <c r="BT223" s="129"/>
      <c r="CD223" s="129"/>
      <c r="CN223" s="129"/>
      <c r="CX223" s="129"/>
      <c r="DH223" s="129"/>
      <c r="DR223" s="129"/>
      <c r="EB223" s="129"/>
      <c r="EL223" s="129"/>
      <c r="EV223" s="129"/>
      <c r="FF223" s="129"/>
      <c r="FP223" s="129"/>
      <c r="FZ223" s="129"/>
      <c r="GJ223" s="129"/>
      <c r="GT223" s="129"/>
      <c r="HD223" s="129"/>
      <c r="HN223" s="129"/>
      <c r="HX223" s="129"/>
    </row>
    <row xmlns:x14ac="http://schemas.microsoft.com/office/spreadsheetml/2009/9/ac" r="224" s="3" customFormat="true" x14ac:dyDescent="0.25">
      <c r="A224" s="387"/>
      <c r="B224" s="129"/>
      <c r="L224" s="129"/>
      <c r="V224" s="129"/>
      <c r="AF224" s="129"/>
      <c r="AP224" s="129"/>
      <c r="AZ224" s="129"/>
      <c r="BJ224" s="129"/>
      <c r="BK224" s="129"/>
      <c r="BT224" s="129"/>
      <c r="CD224" s="129"/>
      <c r="CN224" s="129"/>
      <c r="CX224" s="129"/>
      <c r="DH224" s="129"/>
      <c r="DR224" s="129"/>
      <c r="EB224" s="129"/>
      <c r="EL224" s="129"/>
      <c r="EV224" s="129"/>
      <c r="FF224" s="129"/>
      <c r="FP224" s="129"/>
      <c r="FZ224" s="129"/>
      <c r="GJ224" s="129"/>
      <c r="GT224" s="129"/>
      <c r="HD224" s="129"/>
      <c r="HN224" s="129"/>
      <c r="HX224" s="129"/>
    </row>
    <row xmlns:x14ac="http://schemas.microsoft.com/office/spreadsheetml/2009/9/ac" r="225" s="3" customFormat="true" x14ac:dyDescent="0.25">
      <c r="A225" s="387"/>
      <c r="B225" s="129"/>
      <c r="L225" s="129"/>
      <c r="V225" s="129"/>
      <c r="AF225" s="129"/>
      <c r="AP225" s="129"/>
      <c r="AZ225" s="129"/>
      <c r="BJ225" s="129"/>
      <c r="BK225" s="129"/>
      <c r="BT225" s="129"/>
      <c r="CD225" s="129"/>
      <c r="CN225" s="129"/>
      <c r="CX225" s="129"/>
      <c r="DH225" s="129"/>
      <c r="DR225" s="129"/>
      <c r="EB225" s="129"/>
      <c r="EL225" s="129"/>
      <c r="EV225" s="129"/>
      <c r="FF225" s="129"/>
      <c r="FP225" s="129"/>
      <c r="FZ225" s="129"/>
      <c r="GJ225" s="129"/>
      <c r="GT225" s="129"/>
      <c r="HD225" s="129"/>
      <c r="HN225" s="129"/>
      <c r="HX225" s="129"/>
    </row>
    <row xmlns:x14ac="http://schemas.microsoft.com/office/spreadsheetml/2009/9/ac" r="226" s="3" customFormat="true" x14ac:dyDescent="0.25">
      <c r="A226" s="387"/>
      <c r="B226" s="129"/>
      <c r="L226" s="129"/>
      <c r="V226" s="129"/>
      <c r="AF226" s="129"/>
      <c r="AP226" s="129"/>
      <c r="AZ226" s="129"/>
      <c r="BJ226" s="129"/>
      <c r="BK226" s="129"/>
      <c r="BT226" s="129"/>
      <c r="CD226" s="129"/>
      <c r="CN226" s="129"/>
      <c r="CX226" s="129"/>
      <c r="DH226" s="129"/>
      <c r="DR226" s="129"/>
      <c r="EB226" s="129"/>
      <c r="EL226" s="129"/>
      <c r="EV226" s="129"/>
      <c r="FF226" s="129"/>
      <c r="FP226" s="129"/>
      <c r="FZ226" s="129"/>
      <c r="GJ226" s="129"/>
      <c r="GT226" s="129"/>
      <c r="HD226" s="129"/>
      <c r="HN226" s="129"/>
      <c r="HX226" s="129"/>
    </row>
    <row xmlns:x14ac="http://schemas.microsoft.com/office/spreadsheetml/2009/9/ac" r="227" s="3" customFormat="true" x14ac:dyDescent="0.25">
      <c r="A227" s="387"/>
      <c r="B227" s="129"/>
      <c r="L227" s="129"/>
      <c r="V227" s="129"/>
      <c r="AF227" s="129"/>
      <c r="AP227" s="129"/>
      <c r="AZ227" s="129"/>
      <c r="BJ227" s="129"/>
      <c r="BK227" s="129"/>
      <c r="BT227" s="129"/>
      <c r="CD227" s="129"/>
      <c r="CN227" s="129"/>
      <c r="CX227" s="129"/>
      <c r="DH227" s="129"/>
      <c r="DR227" s="129"/>
      <c r="EB227" s="129"/>
      <c r="EL227" s="129"/>
      <c r="EV227" s="129"/>
      <c r="FF227" s="129"/>
      <c r="FP227" s="129"/>
      <c r="FZ227" s="129"/>
      <c r="GJ227" s="129"/>
      <c r="GT227" s="129"/>
      <c r="HD227" s="129"/>
      <c r="HN227" s="129"/>
      <c r="HX227" s="129"/>
    </row>
    <row xmlns:x14ac="http://schemas.microsoft.com/office/spreadsheetml/2009/9/ac" r="228" s="3" customFormat="true" x14ac:dyDescent="0.25">
      <c r="A228" s="387"/>
      <c r="B228" s="129"/>
      <c r="L228" s="129"/>
      <c r="V228" s="129"/>
      <c r="AF228" s="129"/>
      <c r="AP228" s="129"/>
      <c r="AZ228" s="129"/>
      <c r="BJ228" s="129"/>
      <c r="BK228" s="129"/>
      <c r="BT228" s="129"/>
      <c r="CD228" s="129"/>
      <c r="CN228" s="129"/>
      <c r="CX228" s="129"/>
      <c r="DH228" s="129"/>
      <c r="DR228" s="129"/>
      <c r="EB228" s="129"/>
      <c r="EL228" s="129"/>
      <c r="EV228" s="129"/>
      <c r="FF228" s="129"/>
      <c r="FP228" s="129"/>
      <c r="FZ228" s="129"/>
      <c r="GJ228" s="129"/>
      <c r="GT228" s="129"/>
      <c r="HD228" s="129"/>
      <c r="HN228" s="129"/>
      <c r="HX228" s="129"/>
    </row>
    <row xmlns:x14ac="http://schemas.microsoft.com/office/spreadsheetml/2009/9/ac" r="229" s="3" customFormat="true" x14ac:dyDescent="0.25">
      <c r="A229" s="387"/>
      <c r="B229" s="129"/>
      <c r="L229" s="129"/>
      <c r="V229" s="129"/>
      <c r="AF229" s="129"/>
      <c r="AP229" s="129"/>
      <c r="AZ229" s="129"/>
      <c r="BJ229" s="129"/>
      <c r="BK229" s="129"/>
      <c r="BT229" s="129"/>
      <c r="CD229" s="129"/>
      <c r="CN229" s="129"/>
      <c r="CX229" s="129"/>
      <c r="DH229" s="129"/>
      <c r="DR229" s="129"/>
      <c r="EB229" s="129"/>
      <c r="EL229" s="129"/>
      <c r="EV229" s="129"/>
      <c r="FF229" s="129"/>
      <c r="FP229" s="129"/>
      <c r="FZ229" s="129"/>
      <c r="GJ229" s="129"/>
      <c r="GT229" s="129"/>
      <c r="HD229" s="129"/>
      <c r="HN229" s="129"/>
      <c r="HX229" s="129"/>
    </row>
    <row xmlns:x14ac="http://schemas.microsoft.com/office/spreadsheetml/2009/9/ac" r="230" s="3" customFormat="true" x14ac:dyDescent="0.25">
      <c r="A230" s="387"/>
      <c r="B230" s="129"/>
      <c r="L230" s="129"/>
      <c r="V230" s="129"/>
      <c r="AF230" s="129"/>
      <c r="AP230" s="129"/>
      <c r="AZ230" s="129"/>
      <c r="BJ230" s="129"/>
      <c r="BK230" s="129"/>
      <c r="BT230" s="129"/>
      <c r="CD230" s="129"/>
      <c r="CN230" s="129"/>
      <c r="CX230" s="129"/>
      <c r="DH230" s="129"/>
      <c r="DR230" s="129"/>
      <c r="EB230" s="129"/>
      <c r="EL230" s="129"/>
      <c r="EV230" s="129"/>
      <c r="FF230" s="129"/>
      <c r="FP230" s="129"/>
      <c r="FZ230" s="129"/>
      <c r="GJ230" s="129"/>
      <c r="GT230" s="129"/>
      <c r="HD230" s="129"/>
      <c r="HN230" s="129"/>
      <c r="HX230" s="129"/>
    </row>
    <row xmlns:x14ac="http://schemas.microsoft.com/office/spreadsheetml/2009/9/ac" r="231" s="3" customFormat="true" x14ac:dyDescent="0.25">
      <c r="A231" s="387"/>
      <c r="B231" s="129"/>
      <c r="L231" s="129"/>
      <c r="V231" s="129"/>
      <c r="AF231" s="129"/>
      <c r="AP231" s="129"/>
      <c r="AZ231" s="129"/>
      <c r="BJ231" s="129"/>
      <c r="BK231" s="129"/>
      <c r="BT231" s="129"/>
      <c r="CD231" s="129"/>
      <c r="CN231" s="129"/>
      <c r="CX231" s="129"/>
      <c r="DH231" s="129"/>
      <c r="DR231" s="129"/>
      <c r="EB231" s="129"/>
      <c r="EL231" s="129"/>
      <c r="EV231" s="129"/>
      <c r="FF231" s="129"/>
      <c r="FP231" s="129"/>
      <c r="FZ231" s="129"/>
      <c r="GJ231" s="129"/>
      <c r="GT231" s="129"/>
      <c r="HD231" s="129"/>
      <c r="HN231" s="129"/>
      <c r="HX231" s="129"/>
    </row>
    <row xmlns:x14ac="http://schemas.microsoft.com/office/spreadsheetml/2009/9/ac" r="232" s="3" customFormat="true" x14ac:dyDescent="0.25">
      <c r="A232" s="387"/>
      <c r="B232" s="129"/>
      <c r="L232" s="129"/>
      <c r="V232" s="129"/>
      <c r="AF232" s="129"/>
      <c r="AP232" s="129"/>
      <c r="AZ232" s="129"/>
      <c r="BJ232" s="129"/>
      <c r="BK232" s="129"/>
      <c r="BT232" s="129"/>
      <c r="CD232" s="129"/>
      <c r="CN232" s="129"/>
      <c r="CX232" s="129"/>
      <c r="DH232" s="129"/>
      <c r="DR232" s="129"/>
      <c r="EB232" s="129"/>
      <c r="EL232" s="129"/>
      <c r="EV232" s="129"/>
      <c r="FF232" s="129"/>
      <c r="FP232" s="129"/>
      <c r="FZ232" s="129"/>
      <c r="GJ232" s="129"/>
      <c r="GT232" s="129"/>
      <c r="HD232" s="129"/>
      <c r="HN232" s="129"/>
      <c r="HX232" s="129"/>
    </row>
    <row xmlns:x14ac="http://schemas.microsoft.com/office/spreadsheetml/2009/9/ac" r="233" s="3" customFormat="true" x14ac:dyDescent="0.25">
      <c r="A233" s="387"/>
      <c r="B233" s="129"/>
      <c r="L233" s="129"/>
      <c r="V233" s="129"/>
      <c r="AF233" s="129"/>
      <c r="AP233" s="129"/>
      <c r="AZ233" s="129"/>
      <c r="BJ233" s="129"/>
      <c r="BK233" s="129"/>
      <c r="BT233" s="129"/>
      <c r="CD233" s="129"/>
      <c r="CN233" s="129"/>
      <c r="CX233" s="129"/>
      <c r="DH233" s="129"/>
      <c r="DR233" s="129"/>
      <c r="EB233" s="129"/>
      <c r="EL233" s="129"/>
      <c r="EV233" s="129"/>
      <c r="FF233" s="129"/>
      <c r="FP233" s="129"/>
      <c r="FZ233" s="129"/>
      <c r="GJ233" s="129"/>
      <c r="GT233" s="129"/>
      <c r="HD233" s="129"/>
      <c r="HN233" s="129"/>
      <c r="HX233" s="129"/>
    </row>
    <row xmlns:x14ac="http://schemas.microsoft.com/office/spreadsheetml/2009/9/ac" r="234" s="3" customFormat="true" x14ac:dyDescent="0.25">
      <c r="A234" s="387"/>
      <c r="B234" s="129"/>
      <c r="L234" s="129"/>
      <c r="V234" s="129"/>
      <c r="AF234" s="129"/>
      <c r="AP234" s="129"/>
      <c r="AZ234" s="129"/>
      <c r="BJ234" s="129"/>
      <c r="BK234" s="129"/>
      <c r="BT234" s="129"/>
      <c r="CD234" s="129"/>
      <c r="CN234" s="129"/>
      <c r="CX234" s="129"/>
      <c r="DH234" s="129"/>
      <c r="DR234" s="129"/>
      <c r="EB234" s="129"/>
      <c r="EL234" s="129"/>
      <c r="EV234" s="129"/>
      <c r="FF234" s="129"/>
      <c r="FP234" s="129"/>
      <c r="FZ234" s="129"/>
      <c r="GJ234" s="129"/>
      <c r="GT234" s="129"/>
      <c r="HD234" s="129"/>
      <c r="HN234" s="129"/>
      <c r="HX234" s="129"/>
    </row>
    <row xmlns:x14ac="http://schemas.microsoft.com/office/spreadsheetml/2009/9/ac" r="235" s="3" customFormat="true" x14ac:dyDescent="0.25">
      <c r="A235" s="387"/>
      <c r="B235" s="129"/>
      <c r="L235" s="129"/>
      <c r="V235" s="129"/>
      <c r="AF235" s="129"/>
      <c r="AP235" s="129"/>
      <c r="AZ235" s="129"/>
      <c r="BJ235" s="129"/>
      <c r="BK235" s="129"/>
      <c r="BT235" s="129"/>
      <c r="CD235" s="129"/>
      <c r="CN235" s="129"/>
      <c r="CX235" s="129"/>
      <c r="DH235" s="129"/>
      <c r="DR235" s="129"/>
      <c r="EB235" s="129"/>
      <c r="EL235" s="129"/>
      <c r="EV235" s="129"/>
      <c r="FF235" s="129"/>
      <c r="FP235" s="129"/>
      <c r="FZ235" s="129"/>
      <c r="GJ235" s="129"/>
      <c r="GT235" s="129"/>
      <c r="HD235" s="129"/>
      <c r="HN235" s="129"/>
      <c r="HX235" s="129"/>
    </row>
    <row xmlns:x14ac="http://schemas.microsoft.com/office/spreadsheetml/2009/9/ac" r="236" s="3" customFormat="true" x14ac:dyDescent="0.25">
      <c r="A236" s="387"/>
      <c r="B236" s="129"/>
      <c r="L236" s="129"/>
      <c r="V236" s="129"/>
      <c r="AF236" s="129"/>
      <c r="AP236" s="129"/>
      <c r="AZ236" s="129"/>
      <c r="BJ236" s="129"/>
      <c r="BK236" s="129"/>
      <c r="BT236" s="129"/>
      <c r="CD236" s="129"/>
      <c r="CN236" s="129"/>
      <c r="CX236" s="129"/>
      <c r="DH236" s="129"/>
      <c r="DR236" s="129"/>
      <c r="EB236" s="129"/>
      <c r="EL236" s="129"/>
      <c r="EV236" s="129"/>
      <c r="FF236" s="129"/>
      <c r="FP236" s="129"/>
      <c r="FZ236" s="129"/>
      <c r="GJ236" s="129"/>
      <c r="GT236" s="129"/>
      <c r="HD236" s="129"/>
      <c r="HN236" s="129"/>
      <c r="HX236" s="129"/>
    </row>
    <row xmlns:x14ac="http://schemas.microsoft.com/office/spreadsheetml/2009/9/ac" r="237" s="3" customFormat="true" x14ac:dyDescent="0.25">
      <c r="A237" s="387"/>
      <c r="B237" s="129"/>
      <c r="L237" s="129"/>
      <c r="V237" s="129"/>
      <c r="AF237" s="129"/>
      <c r="AP237" s="129"/>
      <c r="AZ237" s="129"/>
      <c r="BJ237" s="129"/>
      <c r="BK237" s="129"/>
      <c r="BT237" s="129"/>
      <c r="CD237" s="129"/>
      <c r="CN237" s="129"/>
      <c r="CX237" s="129"/>
      <c r="DH237" s="129"/>
      <c r="DR237" s="129"/>
      <c r="EB237" s="129"/>
      <c r="EL237" s="129"/>
      <c r="EV237" s="129"/>
      <c r="FF237" s="129"/>
      <c r="FP237" s="129"/>
      <c r="FZ237" s="129"/>
      <c r="GJ237" s="129"/>
      <c r="GT237" s="129"/>
      <c r="HD237" s="129"/>
      <c r="HN237" s="129"/>
      <c r="HX237" s="129"/>
    </row>
    <row xmlns:x14ac="http://schemas.microsoft.com/office/spreadsheetml/2009/9/ac" r="238" s="3" customFormat="true" x14ac:dyDescent="0.25">
      <c r="A238" s="387"/>
      <c r="B238" s="129"/>
      <c r="L238" s="129"/>
      <c r="V238" s="129"/>
      <c r="AF238" s="129"/>
      <c r="AP238" s="129"/>
      <c r="AZ238" s="129"/>
      <c r="BJ238" s="129"/>
      <c r="BK238" s="129"/>
      <c r="BT238" s="129"/>
      <c r="CD238" s="129"/>
      <c r="CN238" s="129"/>
      <c r="CX238" s="129"/>
      <c r="DH238" s="129"/>
      <c r="DR238" s="129"/>
      <c r="EB238" s="129"/>
      <c r="EL238" s="129"/>
      <c r="EV238" s="129"/>
      <c r="FF238" s="129"/>
      <c r="FP238" s="129"/>
      <c r="FZ238" s="129"/>
      <c r="GJ238" s="129"/>
      <c r="GT238" s="129"/>
      <c r="HD238" s="129"/>
      <c r="HN238" s="129"/>
      <c r="HX238" s="129"/>
    </row>
    <row xmlns:x14ac="http://schemas.microsoft.com/office/spreadsheetml/2009/9/ac" r="239" s="3" customFormat="true" x14ac:dyDescent="0.25">
      <c r="A239" s="387"/>
      <c r="B239" s="129"/>
      <c r="L239" s="129"/>
      <c r="V239" s="129"/>
      <c r="AF239" s="129"/>
      <c r="AP239" s="129"/>
      <c r="AZ239" s="129"/>
      <c r="BJ239" s="129"/>
      <c r="BK239" s="129"/>
      <c r="BT239" s="129"/>
      <c r="CD239" s="129"/>
      <c r="CN239" s="129"/>
      <c r="CX239" s="129"/>
      <c r="DH239" s="129"/>
      <c r="DR239" s="129"/>
      <c r="EB239" s="129"/>
      <c r="EL239" s="129"/>
      <c r="EV239" s="129"/>
      <c r="FF239" s="129"/>
      <c r="FP239" s="129"/>
      <c r="FZ239" s="129"/>
      <c r="GJ239" s="129"/>
      <c r="GT239" s="129"/>
      <c r="HD239" s="129"/>
      <c r="HN239" s="129"/>
      <c r="HX239" s="129"/>
    </row>
    <row xmlns:x14ac="http://schemas.microsoft.com/office/spreadsheetml/2009/9/ac" r="240" s="3" customFormat="true" x14ac:dyDescent="0.25">
      <c r="A240" s="387"/>
      <c r="B240" s="129"/>
      <c r="L240" s="129"/>
      <c r="V240" s="129"/>
      <c r="AF240" s="129"/>
      <c r="AP240" s="129"/>
      <c r="AZ240" s="129"/>
      <c r="BJ240" s="129"/>
      <c r="BK240" s="129"/>
      <c r="BT240" s="129"/>
      <c r="CD240" s="129"/>
      <c r="CN240" s="129"/>
      <c r="CX240" s="129"/>
      <c r="DH240" s="129"/>
      <c r="DR240" s="129"/>
      <c r="EB240" s="129"/>
      <c r="EL240" s="129"/>
      <c r="EV240" s="129"/>
      <c r="FF240" s="129"/>
      <c r="FP240" s="129"/>
      <c r="FZ240" s="129"/>
      <c r="GJ240" s="129"/>
      <c r="GT240" s="129"/>
      <c r="HD240" s="129"/>
      <c r="HN240" s="129"/>
      <c r="HX240" s="129"/>
    </row>
    <row xmlns:x14ac="http://schemas.microsoft.com/office/spreadsheetml/2009/9/ac" r="241" s="3" customFormat="true" x14ac:dyDescent="0.25">
      <c r="A241" s="387"/>
      <c r="B241" s="129"/>
      <c r="L241" s="129"/>
      <c r="V241" s="129"/>
      <c r="AF241" s="129"/>
      <c r="AP241" s="129"/>
      <c r="AZ241" s="129"/>
      <c r="BJ241" s="129"/>
      <c r="BK241" s="129"/>
      <c r="BT241" s="129"/>
      <c r="CD241" s="129"/>
      <c r="CN241" s="129"/>
      <c r="CX241" s="129"/>
      <c r="DH241" s="129"/>
      <c r="DR241" s="129"/>
      <c r="EB241" s="129"/>
      <c r="EL241" s="129"/>
      <c r="EV241" s="129"/>
      <c r="FF241" s="129"/>
      <c r="FP241" s="129"/>
      <c r="FZ241" s="129"/>
      <c r="GJ241" s="129"/>
      <c r="GT241" s="129"/>
      <c r="HD241" s="129"/>
      <c r="HN241" s="129"/>
      <c r="HX241" s="129"/>
    </row>
    <row xmlns:x14ac="http://schemas.microsoft.com/office/spreadsheetml/2009/9/ac" r="242" s="3" customFormat="true" x14ac:dyDescent="0.25">
      <c r="A242" s="387"/>
      <c r="B242" s="129"/>
      <c r="L242" s="129"/>
      <c r="V242" s="129"/>
      <c r="AF242" s="129"/>
      <c r="AP242" s="129"/>
      <c r="AZ242" s="129"/>
      <c r="BJ242" s="129"/>
      <c r="BK242" s="129"/>
      <c r="BT242" s="129"/>
      <c r="CD242" s="129"/>
      <c r="CN242" s="129"/>
      <c r="CX242" s="129"/>
      <c r="DH242" s="129"/>
      <c r="DR242" s="129"/>
      <c r="EB242" s="129"/>
      <c r="EL242" s="129"/>
      <c r="EV242" s="129"/>
      <c r="FF242" s="129"/>
      <c r="FP242" s="129"/>
      <c r="FZ242" s="129"/>
      <c r="GJ242" s="129"/>
      <c r="GT242" s="129"/>
      <c r="HD242" s="129"/>
      <c r="HN242" s="129"/>
      <c r="HX242" s="129"/>
    </row>
    <row xmlns:x14ac="http://schemas.microsoft.com/office/spreadsheetml/2009/9/ac" r="243" s="3" customFormat="true" x14ac:dyDescent="0.25">
      <c r="A243" s="387"/>
      <c r="B243" s="129"/>
      <c r="L243" s="129"/>
      <c r="V243" s="129"/>
      <c r="AF243" s="129"/>
      <c r="AP243" s="129"/>
      <c r="AZ243" s="129"/>
      <c r="BJ243" s="129"/>
      <c r="BK243" s="129"/>
      <c r="BT243" s="129"/>
      <c r="CD243" s="129"/>
      <c r="CN243" s="129"/>
      <c r="CX243" s="129"/>
      <c r="DH243" s="129"/>
      <c r="DR243" s="129"/>
      <c r="EB243" s="129"/>
      <c r="EL243" s="129"/>
      <c r="EV243" s="129"/>
      <c r="FF243" s="129"/>
      <c r="FP243" s="129"/>
      <c r="FZ243" s="129"/>
      <c r="GJ243" s="129"/>
      <c r="GT243" s="129"/>
      <c r="HD243" s="129"/>
      <c r="HN243" s="129"/>
      <c r="HX243" s="129"/>
    </row>
    <row xmlns:x14ac="http://schemas.microsoft.com/office/spreadsheetml/2009/9/ac" r="244" s="3" customFormat="true" x14ac:dyDescent="0.25">
      <c r="A244" s="387"/>
      <c r="B244" s="129"/>
      <c r="L244" s="129"/>
      <c r="V244" s="129"/>
      <c r="AF244" s="129"/>
      <c r="AP244" s="129"/>
      <c r="AZ244" s="129"/>
      <c r="BJ244" s="129"/>
      <c r="BK244" s="129"/>
      <c r="BT244" s="129"/>
      <c r="CD244" s="129"/>
      <c r="CN244" s="129"/>
      <c r="CX244" s="129"/>
      <c r="DH244" s="129"/>
      <c r="DR244" s="129"/>
      <c r="EB244" s="129"/>
      <c r="EL244" s="129"/>
      <c r="EV244" s="129"/>
      <c r="FF244" s="129"/>
      <c r="FP244" s="129"/>
      <c r="FZ244" s="129"/>
      <c r="GJ244" s="129"/>
      <c r="GT244" s="129"/>
      <c r="HD244" s="129"/>
      <c r="HN244" s="129"/>
      <c r="HX244" s="129"/>
    </row>
    <row xmlns:x14ac="http://schemas.microsoft.com/office/spreadsheetml/2009/9/ac" r="245" s="3" customFormat="true" x14ac:dyDescent="0.25">
      <c r="A245" s="387"/>
      <c r="B245" s="129"/>
      <c r="L245" s="129"/>
      <c r="V245" s="129"/>
      <c r="AF245" s="129"/>
      <c r="AP245" s="129"/>
      <c r="AZ245" s="129"/>
      <c r="BJ245" s="129"/>
      <c r="BK245" s="129"/>
      <c r="BT245" s="129"/>
      <c r="CD245" s="129"/>
      <c r="CN245" s="129"/>
      <c r="CX245" s="129"/>
      <c r="DH245" s="129"/>
      <c r="DR245" s="129"/>
      <c r="EB245" s="129"/>
      <c r="EL245" s="129"/>
      <c r="EV245" s="129"/>
      <c r="FF245" s="129"/>
      <c r="FP245" s="129"/>
      <c r="FZ245" s="129"/>
      <c r="GJ245" s="129"/>
      <c r="GT245" s="129"/>
      <c r="HD245" s="129"/>
      <c r="HN245" s="129"/>
      <c r="HX245" s="129"/>
    </row>
    <row xmlns:x14ac="http://schemas.microsoft.com/office/spreadsheetml/2009/9/ac" r="246" s="3" customFormat="true" x14ac:dyDescent="0.25">
      <c r="A246" s="387"/>
      <c r="B246" s="129"/>
      <c r="L246" s="129"/>
      <c r="V246" s="129"/>
      <c r="AF246" s="129"/>
      <c r="AP246" s="129"/>
      <c r="AZ246" s="129"/>
      <c r="BJ246" s="129"/>
      <c r="BK246" s="129"/>
      <c r="BT246" s="129"/>
      <c r="CD246" s="129"/>
      <c r="CN246" s="129"/>
      <c r="CX246" s="129"/>
      <c r="DH246" s="129"/>
      <c r="DR246" s="129"/>
      <c r="EB246" s="129"/>
      <c r="EL246" s="129"/>
      <c r="EV246" s="129"/>
      <c r="FF246" s="129"/>
      <c r="FP246" s="129"/>
      <c r="FZ246" s="129"/>
      <c r="GJ246" s="129"/>
      <c r="GT246" s="129"/>
      <c r="HD246" s="129"/>
      <c r="HN246" s="129"/>
      <c r="HX246" s="129"/>
    </row>
    <row xmlns:x14ac="http://schemas.microsoft.com/office/spreadsheetml/2009/9/ac" r="247" s="3" customFormat="true" x14ac:dyDescent="0.25">
      <c r="A247" s="387"/>
      <c r="B247" s="129"/>
      <c r="L247" s="129"/>
      <c r="V247" s="129"/>
      <c r="AF247" s="129"/>
      <c r="AP247" s="129"/>
      <c r="AZ247" s="129"/>
      <c r="BJ247" s="129"/>
      <c r="BK247" s="129"/>
      <c r="BT247" s="129"/>
      <c r="CD247" s="129"/>
      <c r="CN247" s="129"/>
      <c r="CX247" s="129"/>
      <c r="DH247" s="129"/>
      <c r="DR247" s="129"/>
      <c r="EB247" s="129"/>
      <c r="EL247" s="129"/>
      <c r="EV247" s="129"/>
      <c r="FF247" s="129"/>
      <c r="FP247" s="129"/>
      <c r="FZ247" s="129"/>
      <c r="GJ247" s="129"/>
      <c r="GT247" s="129"/>
      <c r="HD247" s="129"/>
      <c r="HN247" s="129"/>
      <c r="HX247" s="129"/>
    </row>
    <row xmlns:x14ac="http://schemas.microsoft.com/office/spreadsheetml/2009/9/ac" r="248" s="3" customFormat="true" x14ac:dyDescent="0.25">
      <c r="A248" s="387"/>
      <c r="B248" s="129"/>
      <c r="L248" s="129"/>
      <c r="V248" s="129"/>
      <c r="AF248" s="129"/>
      <c r="AP248" s="129"/>
      <c r="AZ248" s="129"/>
      <c r="BJ248" s="129"/>
      <c r="BK248" s="129"/>
      <c r="BT248" s="129"/>
      <c r="CD248" s="129"/>
      <c r="CN248" s="129"/>
      <c r="CX248" s="129"/>
      <c r="DH248" s="129"/>
      <c r="DR248" s="129"/>
      <c r="EB248" s="129"/>
      <c r="EL248" s="129"/>
      <c r="EV248" s="129"/>
      <c r="FF248" s="129"/>
      <c r="FP248" s="129"/>
      <c r="FZ248" s="129"/>
      <c r="GJ248" s="129"/>
      <c r="GT248" s="129"/>
      <c r="HD248" s="129"/>
      <c r="HN248" s="129"/>
      <c r="HX248" s="129"/>
    </row>
    <row xmlns:x14ac="http://schemas.microsoft.com/office/spreadsheetml/2009/9/ac" r="249" s="3" customFormat="true" x14ac:dyDescent="0.25">
      <c r="A249" s="387"/>
      <c r="B249" s="129"/>
      <c r="L249" s="129"/>
      <c r="V249" s="129"/>
      <c r="AF249" s="129"/>
      <c r="AP249" s="129"/>
      <c r="AZ249" s="129"/>
      <c r="BJ249" s="129"/>
      <c r="BK249" s="129"/>
      <c r="BT249" s="129"/>
      <c r="CD249" s="129"/>
      <c r="CN249" s="129"/>
      <c r="CX249" s="129"/>
      <c r="DH249" s="129"/>
      <c r="DR249" s="129"/>
      <c r="EB249" s="129"/>
      <c r="EL249" s="129"/>
      <c r="EV249" s="129"/>
      <c r="FF249" s="129"/>
      <c r="FP249" s="129"/>
      <c r="FZ249" s="129"/>
      <c r="GJ249" s="129"/>
      <c r="GT249" s="129"/>
      <c r="HD249" s="129"/>
      <c r="HN249" s="129"/>
      <c r="HX249" s="129"/>
    </row>
    <row xmlns:x14ac="http://schemas.microsoft.com/office/spreadsheetml/2009/9/ac" r="250" s="3" customFormat="true" x14ac:dyDescent="0.25">
      <c r="A250" s="387"/>
      <c r="B250" s="129"/>
      <c r="L250" s="129"/>
      <c r="V250" s="129"/>
      <c r="AF250" s="129"/>
      <c r="AP250" s="129"/>
      <c r="AZ250" s="129"/>
      <c r="BJ250" s="129"/>
      <c r="BK250" s="129"/>
      <c r="BT250" s="129"/>
      <c r="CD250" s="129"/>
      <c r="CN250" s="129"/>
      <c r="CX250" s="129"/>
      <c r="DH250" s="129"/>
      <c r="DR250" s="129"/>
      <c r="EB250" s="129"/>
      <c r="EL250" s="129"/>
      <c r="EV250" s="129"/>
      <c r="FF250" s="129"/>
      <c r="FP250" s="129"/>
      <c r="FZ250" s="129"/>
      <c r="GJ250" s="129"/>
      <c r="GT250" s="129"/>
      <c r="HD250" s="129"/>
      <c r="HN250" s="129"/>
      <c r="HX250" s="129"/>
    </row>
    <row xmlns:x14ac="http://schemas.microsoft.com/office/spreadsheetml/2009/9/ac" r="251" s="3" customFormat="true" x14ac:dyDescent="0.25">
      <c r="A251" s="387"/>
      <c r="B251" s="129"/>
      <c r="L251" s="129"/>
      <c r="V251" s="129"/>
      <c r="AF251" s="129"/>
      <c r="AP251" s="129"/>
      <c r="AZ251" s="129"/>
      <c r="BJ251" s="129"/>
      <c r="BK251" s="129"/>
      <c r="BT251" s="129"/>
      <c r="CD251" s="129"/>
      <c r="CN251" s="129"/>
      <c r="CX251" s="129"/>
      <c r="DH251" s="129"/>
      <c r="DR251" s="129"/>
      <c r="EB251" s="129"/>
      <c r="EL251" s="129"/>
      <c r="EV251" s="129"/>
      <c r="FF251" s="129"/>
      <c r="FP251" s="129"/>
      <c r="FZ251" s="129"/>
      <c r="GJ251" s="129"/>
      <c r="GT251" s="129"/>
      <c r="HD251" s="129"/>
      <c r="HN251" s="129"/>
      <c r="HX251" s="129"/>
    </row>
    <row xmlns:x14ac="http://schemas.microsoft.com/office/spreadsheetml/2009/9/ac" r="252" s="3" customFormat="true" x14ac:dyDescent="0.25">
      <c r="A252" s="387"/>
      <c r="B252" s="129"/>
      <c r="L252" s="129"/>
      <c r="V252" s="129"/>
      <c r="AF252" s="129"/>
      <c r="AP252" s="129"/>
      <c r="AZ252" s="129"/>
      <c r="BJ252" s="129"/>
      <c r="BK252" s="129"/>
      <c r="BT252" s="129"/>
      <c r="CD252" s="129"/>
      <c r="CN252" s="129"/>
      <c r="CX252" s="129"/>
      <c r="DH252" s="129"/>
      <c r="DR252" s="129"/>
      <c r="EB252" s="129"/>
      <c r="EL252" s="129"/>
      <c r="EV252" s="129"/>
      <c r="FF252" s="129"/>
      <c r="FP252" s="129"/>
      <c r="FZ252" s="129"/>
      <c r="GJ252" s="129"/>
      <c r="GT252" s="129"/>
      <c r="HD252" s="129"/>
      <c r="HN252" s="129"/>
      <c r="HX252" s="129"/>
    </row>
    <row xmlns:x14ac="http://schemas.microsoft.com/office/spreadsheetml/2009/9/ac" r="253" s="3" customFormat="true" x14ac:dyDescent="0.25">
      <c r="A253" s="387"/>
      <c r="B253" s="129"/>
      <c r="L253" s="129"/>
      <c r="V253" s="129"/>
      <c r="AF253" s="129"/>
      <c r="AP253" s="129"/>
      <c r="AZ253" s="129"/>
      <c r="BJ253" s="129"/>
      <c r="BK253" s="129"/>
      <c r="BT253" s="129"/>
      <c r="CD253" s="129"/>
      <c r="CN253" s="129"/>
      <c r="CX253" s="129"/>
      <c r="DH253" s="129"/>
      <c r="DR253" s="129"/>
      <c r="EB253" s="129"/>
      <c r="EL253" s="129"/>
      <c r="EV253" s="129"/>
      <c r="FF253" s="129"/>
      <c r="FP253" s="129"/>
      <c r="FZ253" s="129"/>
      <c r="GJ253" s="129"/>
      <c r="GT253" s="129"/>
      <c r="HD253" s="129"/>
      <c r="HN253" s="129"/>
      <c r="HX253" s="129"/>
    </row>
    <row xmlns:x14ac="http://schemas.microsoft.com/office/spreadsheetml/2009/9/ac" r="254" s="3" customFormat="true" x14ac:dyDescent="0.25">
      <c r="A254" s="387"/>
      <c r="B254" s="129"/>
      <c r="L254" s="129"/>
      <c r="V254" s="129"/>
      <c r="AF254" s="129"/>
      <c r="AP254" s="129"/>
      <c r="AZ254" s="129"/>
      <c r="BJ254" s="129"/>
      <c r="BK254" s="129"/>
      <c r="BT254" s="129"/>
      <c r="CD254" s="129"/>
      <c r="CN254" s="129"/>
      <c r="CX254" s="129"/>
      <c r="DH254" s="129"/>
      <c r="DR254" s="129"/>
      <c r="EB254" s="129"/>
      <c r="EL254" s="129"/>
      <c r="EV254" s="129"/>
      <c r="FF254" s="129"/>
      <c r="FP254" s="129"/>
      <c r="FZ254" s="129"/>
      <c r="GJ254" s="129"/>
      <c r="GT254" s="129"/>
      <c r="HD254" s="129"/>
      <c r="HN254" s="129"/>
      <c r="HX254" s="129"/>
    </row>
    <row xmlns:x14ac="http://schemas.microsoft.com/office/spreadsheetml/2009/9/ac" r="255" s="3" customFormat="true" x14ac:dyDescent="0.25">
      <c r="A255" s="387"/>
      <c r="B255" s="129"/>
      <c r="L255" s="129"/>
      <c r="V255" s="129"/>
      <c r="AF255" s="129"/>
      <c r="AP255" s="129"/>
      <c r="AZ255" s="129"/>
      <c r="BJ255" s="129"/>
      <c r="BK255" s="129"/>
      <c r="BT255" s="129"/>
      <c r="CD255" s="129"/>
      <c r="CN255" s="129"/>
      <c r="CX255" s="129"/>
      <c r="DH255" s="129"/>
      <c r="DR255" s="129"/>
      <c r="EB255" s="129"/>
      <c r="EL255" s="129"/>
      <c r="EV255" s="129"/>
      <c r="FF255" s="129"/>
      <c r="FP255" s="129"/>
      <c r="FZ255" s="129"/>
      <c r="GJ255" s="129"/>
      <c r="GT255" s="129"/>
      <c r="HD255" s="129"/>
      <c r="HN255" s="129"/>
      <c r="HX255" s="129"/>
    </row>
    <row xmlns:x14ac="http://schemas.microsoft.com/office/spreadsheetml/2009/9/ac" r="256" s="3" customFormat="true" x14ac:dyDescent="0.25">
      <c r="A256" s="387"/>
      <c r="B256" s="129"/>
      <c r="L256" s="129"/>
      <c r="V256" s="129"/>
      <c r="AF256" s="129"/>
      <c r="AP256" s="129"/>
      <c r="AZ256" s="129"/>
      <c r="BJ256" s="129"/>
      <c r="BK256" s="129"/>
      <c r="BT256" s="129"/>
      <c r="CD256" s="129"/>
      <c r="CN256" s="129"/>
      <c r="CX256" s="129"/>
      <c r="DH256" s="129"/>
      <c r="DR256" s="129"/>
      <c r="EB256" s="129"/>
      <c r="EL256" s="129"/>
      <c r="EV256" s="129"/>
      <c r="FF256" s="129"/>
      <c r="FP256" s="129"/>
      <c r="FZ256" s="129"/>
      <c r="GJ256" s="129"/>
      <c r="GT256" s="129"/>
      <c r="HD256" s="129"/>
      <c r="HN256" s="129"/>
      <c r="HX256" s="129"/>
    </row>
    <row xmlns:x14ac="http://schemas.microsoft.com/office/spreadsheetml/2009/9/ac" r="257" s="3" customFormat="true" x14ac:dyDescent="0.25">
      <c r="A257" s="387"/>
      <c r="B257" s="129"/>
      <c r="L257" s="129"/>
      <c r="V257" s="129"/>
      <c r="AF257" s="129"/>
      <c r="AP257" s="129"/>
      <c r="AZ257" s="129"/>
      <c r="BJ257" s="129"/>
      <c r="BK257" s="129"/>
      <c r="BT257" s="129"/>
      <c r="CD257" s="129"/>
      <c r="CN257" s="129"/>
      <c r="CX257" s="129"/>
      <c r="DH257" s="129"/>
      <c r="DR257" s="129"/>
      <c r="EB257" s="129"/>
      <c r="EL257" s="129"/>
      <c r="EV257" s="129"/>
      <c r="FF257" s="129"/>
      <c r="FP257" s="129"/>
      <c r="FZ257" s="129"/>
      <c r="GJ257" s="129"/>
      <c r="GT257" s="129"/>
      <c r="HD257" s="129"/>
      <c r="HN257" s="129"/>
      <c r="HX257" s="129"/>
    </row>
    <row xmlns:x14ac="http://schemas.microsoft.com/office/spreadsheetml/2009/9/ac" r="258" s="3" customFormat="true" x14ac:dyDescent="0.25">
      <c r="A258" s="387"/>
      <c r="B258" s="129"/>
      <c r="L258" s="129"/>
      <c r="V258" s="129"/>
      <c r="AF258" s="129"/>
      <c r="AP258" s="129"/>
      <c r="AZ258" s="129"/>
      <c r="BJ258" s="129"/>
      <c r="BK258" s="129"/>
      <c r="BT258" s="129"/>
      <c r="CD258" s="129"/>
      <c r="CN258" s="129"/>
      <c r="CX258" s="129"/>
      <c r="DH258" s="129"/>
      <c r="DR258" s="129"/>
      <c r="EB258" s="129"/>
      <c r="EL258" s="129"/>
      <c r="EV258" s="129"/>
      <c r="FF258" s="129"/>
      <c r="FP258" s="129"/>
      <c r="FZ258" s="129"/>
      <c r="GJ258" s="129"/>
      <c r="GT258" s="129"/>
      <c r="HD258" s="129"/>
      <c r="HN258" s="129"/>
      <c r="HX258" s="129"/>
    </row>
    <row xmlns:x14ac="http://schemas.microsoft.com/office/spreadsheetml/2009/9/ac" r="259" s="3" customFormat="true" x14ac:dyDescent="0.25">
      <c r="A259" s="387"/>
      <c r="B259" s="129"/>
      <c r="L259" s="129"/>
      <c r="V259" s="129"/>
      <c r="AF259" s="129"/>
      <c r="AP259" s="129"/>
      <c r="AZ259" s="129"/>
      <c r="BJ259" s="129"/>
      <c r="BK259" s="129"/>
      <c r="BT259" s="129"/>
      <c r="CD259" s="129"/>
      <c r="CN259" s="129"/>
      <c r="CX259" s="129"/>
      <c r="DH259" s="129"/>
      <c r="DR259" s="129"/>
      <c r="EB259" s="129"/>
      <c r="EL259" s="129"/>
      <c r="EV259" s="129"/>
      <c r="FF259" s="129"/>
      <c r="FP259" s="129"/>
      <c r="FZ259" s="129"/>
      <c r="GJ259" s="129"/>
      <c r="GT259" s="129"/>
      <c r="HD259" s="129"/>
      <c r="HN259" s="129"/>
      <c r="HX259" s="129"/>
    </row>
    <row xmlns:x14ac="http://schemas.microsoft.com/office/spreadsheetml/2009/9/ac" r="260" s="3" customFormat="true" x14ac:dyDescent="0.25">
      <c r="A260" s="387"/>
      <c r="B260" s="129"/>
      <c r="L260" s="129"/>
      <c r="V260" s="129"/>
      <c r="AF260" s="129"/>
      <c r="AP260" s="129"/>
      <c r="AZ260" s="129"/>
      <c r="BJ260" s="129"/>
      <c r="BK260" s="129"/>
      <c r="BT260" s="129"/>
      <c r="CD260" s="129"/>
      <c r="CN260" s="129"/>
      <c r="CX260" s="129"/>
      <c r="DH260" s="129"/>
      <c r="DR260" s="129"/>
      <c r="EB260" s="129"/>
      <c r="EL260" s="129"/>
      <c r="EV260" s="129"/>
      <c r="FF260" s="129"/>
      <c r="FP260" s="129"/>
      <c r="FZ260" s="129"/>
      <c r="GJ260" s="129"/>
      <c r="GT260" s="129"/>
      <c r="HD260" s="129"/>
      <c r="HN260" s="129"/>
      <c r="HX260" s="129"/>
    </row>
    <row xmlns:x14ac="http://schemas.microsoft.com/office/spreadsheetml/2009/9/ac" r="261" s="3" customFormat="true" x14ac:dyDescent="0.25">
      <c r="A261" s="387"/>
      <c r="B261" s="129"/>
      <c r="L261" s="129"/>
      <c r="V261" s="129"/>
      <c r="AF261" s="129"/>
      <c r="AP261" s="129"/>
      <c r="AZ261" s="129"/>
      <c r="BJ261" s="129"/>
      <c r="BK261" s="129"/>
      <c r="BT261" s="129"/>
      <c r="CD261" s="129"/>
      <c r="CN261" s="129"/>
      <c r="CX261" s="129"/>
      <c r="DH261" s="129"/>
      <c r="DR261" s="129"/>
      <c r="EB261" s="129"/>
      <c r="EL261" s="129"/>
      <c r="EV261" s="129"/>
      <c r="FF261" s="129"/>
      <c r="FP261" s="129"/>
      <c r="FZ261" s="129"/>
      <c r="GJ261" s="129"/>
      <c r="GT261" s="129"/>
      <c r="HD261" s="129"/>
      <c r="HN261" s="129"/>
      <c r="HX261" s="129"/>
    </row>
    <row xmlns:x14ac="http://schemas.microsoft.com/office/spreadsheetml/2009/9/ac" r="262" s="3" customFormat="true" x14ac:dyDescent="0.25">
      <c r="A262" s="387"/>
      <c r="B262" s="129"/>
      <c r="L262" s="129"/>
      <c r="V262" s="129"/>
      <c r="AF262" s="129"/>
      <c r="AP262" s="129"/>
      <c r="AZ262" s="129"/>
      <c r="BJ262" s="129"/>
      <c r="BK262" s="129"/>
      <c r="BT262" s="129"/>
      <c r="CD262" s="129"/>
      <c r="CN262" s="129"/>
      <c r="CX262" s="129"/>
      <c r="DH262" s="129"/>
      <c r="DR262" s="129"/>
      <c r="EB262" s="129"/>
      <c r="EL262" s="129"/>
      <c r="EV262" s="129"/>
      <c r="FF262" s="129"/>
      <c r="FP262" s="129"/>
      <c r="FZ262" s="129"/>
      <c r="GJ262" s="129"/>
      <c r="GT262" s="129"/>
      <c r="HD262" s="129"/>
      <c r="HN262" s="129"/>
      <c r="HX262" s="129"/>
    </row>
    <row xmlns:x14ac="http://schemas.microsoft.com/office/spreadsheetml/2009/9/ac" r="263" s="3" customFormat="true" x14ac:dyDescent="0.25">
      <c r="A263" s="387"/>
      <c r="B263" s="129"/>
      <c r="L263" s="129"/>
      <c r="V263" s="129"/>
      <c r="AF263" s="129"/>
      <c r="AP263" s="129"/>
      <c r="AZ263" s="129"/>
      <c r="BJ263" s="129"/>
      <c r="BK263" s="129"/>
      <c r="BT263" s="129"/>
      <c r="CD263" s="129"/>
      <c r="CN263" s="129"/>
      <c r="CX263" s="129"/>
      <c r="DH263" s="129"/>
      <c r="DR263" s="129"/>
      <c r="EB263" s="129"/>
      <c r="EL263" s="129"/>
      <c r="EV263" s="129"/>
      <c r="FF263" s="129"/>
      <c r="FP263" s="129"/>
      <c r="FZ263" s="129"/>
      <c r="GJ263" s="129"/>
      <c r="GT263" s="129"/>
      <c r="HD263" s="129"/>
      <c r="HN263" s="129"/>
      <c r="HX263" s="129"/>
    </row>
    <row xmlns:x14ac="http://schemas.microsoft.com/office/spreadsheetml/2009/9/ac" r="264" s="3" customFormat="true" x14ac:dyDescent="0.25">
      <c r="A264" s="387"/>
      <c r="B264" s="129"/>
      <c r="L264" s="129"/>
      <c r="V264" s="129"/>
      <c r="AF264" s="129"/>
      <c r="AP264" s="129"/>
      <c r="AZ264" s="129"/>
      <c r="BJ264" s="129"/>
      <c r="BK264" s="129"/>
      <c r="BT264" s="129"/>
      <c r="CD264" s="129"/>
      <c r="CN264" s="129"/>
      <c r="CX264" s="129"/>
      <c r="DH264" s="129"/>
      <c r="DR264" s="129"/>
      <c r="EB264" s="129"/>
      <c r="EL264" s="129"/>
      <c r="EV264" s="129"/>
      <c r="FF264" s="129"/>
      <c r="FP264" s="129"/>
      <c r="FZ264" s="129"/>
      <c r="GJ264" s="129"/>
      <c r="GT264" s="129"/>
      <c r="HD264" s="129"/>
      <c r="HN264" s="129"/>
      <c r="HX264" s="129"/>
    </row>
    <row xmlns:x14ac="http://schemas.microsoft.com/office/spreadsheetml/2009/9/ac" r="265" s="3" customFormat="true" x14ac:dyDescent="0.25">
      <c r="A265" s="387"/>
      <c r="B265" s="129"/>
      <c r="L265" s="129"/>
      <c r="V265" s="129"/>
      <c r="AF265" s="129"/>
      <c r="AP265" s="129"/>
      <c r="AZ265" s="129"/>
      <c r="BJ265" s="129"/>
      <c r="BK265" s="129"/>
      <c r="BT265" s="129"/>
      <c r="CD265" s="129"/>
      <c r="CN265" s="129"/>
      <c r="CX265" s="129"/>
      <c r="DH265" s="129"/>
      <c r="DR265" s="129"/>
      <c r="EB265" s="129"/>
      <c r="EL265" s="129"/>
      <c r="EV265" s="129"/>
      <c r="FF265" s="129"/>
      <c r="FP265" s="129"/>
      <c r="FZ265" s="129"/>
      <c r="GJ265" s="129"/>
      <c r="GT265" s="129"/>
      <c r="HD265" s="129"/>
      <c r="HN265" s="129"/>
      <c r="HX265" s="129"/>
    </row>
    <row xmlns:x14ac="http://schemas.microsoft.com/office/spreadsheetml/2009/9/ac" r="266" s="3" customFormat="true" x14ac:dyDescent="0.25">
      <c r="A266" s="387"/>
      <c r="B266" s="129"/>
      <c r="L266" s="129"/>
      <c r="V266" s="129"/>
      <c r="AF266" s="129"/>
      <c r="AP266" s="129"/>
      <c r="AZ266" s="129"/>
      <c r="BJ266" s="129"/>
      <c r="BK266" s="129"/>
      <c r="BT266" s="129"/>
      <c r="CD266" s="129"/>
      <c r="CN266" s="129"/>
      <c r="CX266" s="129"/>
      <c r="DH266" s="129"/>
      <c r="DR266" s="129"/>
      <c r="EB266" s="129"/>
      <c r="EL266" s="129"/>
      <c r="EV266" s="129"/>
      <c r="FF266" s="129"/>
      <c r="FP266" s="129"/>
      <c r="FZ266" s="129"/>
      <c r="GJ266" s="129"/>
      <c r="GT266" s="129"/>
      <c r="HD266" s="129"/>
      <c r="HN266" s="129"/>
      <c r="HX266" s="129"/>
    </row>
    <row xmlns:x14ac="http://schemas.microsoft.com/office/spreadsheetml/2009/9/ac" r="267" s="3" customFormat="true" x14ac:dyDescent="0.25">
      <c r="A267" s="387"/>
      <c r="B267" s="129"/>
      <c r="L267" s="129"/>
      <c r="V267" s="129"/>
      <c r="AF267" s="129"/>
      <c r="AP267" s="129"/>
      <c r="AZ267" s="129"/>
      <c r="BJ267" s="129"/>
      <c r="BK267" s="129"/>
      <c r="BT267" s="129"/>
      <c r="CD267" s="129"/>
      <c r="CN267" s="129"/>
      <c r="CX267" s="129"/>
      <c r="DH267" s="129"/>
      <c r="DR267" s="129"/>
      <c r="EB267" s="129"/>
      <c r="EL267" s="129"/>
      <c r="EV267" s="129"/>
      <c r="FF267" s="129"/>
      <c r="FP267" s="129"/>
      <c r="FZ267" s="129"/>
      <c r="GJ267" s="129"/>
      <c r="GT267" s="129"/>
      <c r="HD267" s="129"/>
      <c r="HN267" s="129"/>
      <c r="HX267" s="129"/>
    </row>
    <row xmlns:x14ac="http://schemas.microsoft.com/office/spreadsheetml/2009/9/ac" r="268" s="3" customFormat="true" x14ac:dyDescent="0.25">
      <c r="A268" s="387"/>
      <c r="B268" s="129"/>
      <c r="L268" s="129"/>
      <c r="V268" s="129"/>
      <c r="AF268" s="129"/>
      <c r="AP268" s="129"/>
      <c r="AZ268" s="129"/>
      <c r="BJ268" s="129"/>
      <c r="BK268" s="129"/>
      <c r="BT268" s="129"/>
      <c r="CD268" s="129"/>
      <c r="CN268" s="129"/>
      <c r="CX268" s="129"/>
      <c r="DH268" s="129"/>
      <c r="DR268" s="129"/>
      <c r="EB268" s="129"/>
      <c r="EL268" s="129"/>
      <c r="EV268" s="129"/>
      <c r="FF268" s="129"/>
      <c r="FP268" s="129"/>
      <c r="FZ268" s="129"/>
      <c r="GJ268" s="129"/>
      <c r="GT268" s="129"/>
      <c r="HD268" s="129"/>
      <c r="HN268" s="129"/>
      <c r="HX268" s="129"/>
    </row>
    <row xmlns:x14ac="http://schemas.microsoft.com/office/spreadsheetml/2009/9/ac" r="269" s="3" customFormat="true" x14ac:dyDescent="0.25">
      <c r="A269" s="387"/>
      <c r="B269" s="129"/>
      <c r="L269" s="129"/>
      <c r="V269" s="129"/>
      <c r="AF269" s="129"/>
      <c r="AP269" s="129"/>
      <c r="AZ269" s="129"/>
      <c r="BJ269" s="129"/>
      <c r="BK269" s="129"/>
      <c r="BT269" s="129"/>
      <c r="CD269" s="129"/>
      <c r="CN269" s="129"/>
      <c r="CX269" s="129"/>
      <c r="DH269" s="129"/>
      <c r="DR269" s="129"/>
      <c r="EB269" s="129"/>
      <c r="EL269" s="129"/>
      <c r="EV269" s="129"/>
      <c r="FF269" s="129"/>
      <c r="FP269" s="129"/>
      <c r="FZ269" s="129"/>
      <c r="GJ269" s="129"/>
      <c r="GT269" s="129"/>
      <c r="HD269" s="129"/>
      <c r="HN269" s="129"/>
      <c r="HX269" s="129"/>
    </row>
    <row xmlns:x14ac="http://schemas.microsoft.com/office/spreadsheetml/2009/9/ac" r="270" s="3" customFormat="true" x14ac:dyDescent="0.25">
      <c r="A270" s="387"/>
      <c r="B270" s="129"/>
      <c r="L270" s="129"/>
      <c r="V270" s="129"/>
      <c r="AF270" s="129"/>
      <c r="AP270" s="129"/>
      <c r="AZ270" s="129"/>
      <c r="BJ270" s="129"/>
      <c r="BK270" s="129"/>
      <c r="BT270" s="129"/>
      <c r="CD270" s="129"/>
      <c r="CN270" s="129"/>
      <c r="CX270" s="129"/>
      <c r="DH270" s="129"/>
      <c r="DR270" s="129"/>
      <c r="EB270" s="129"/>
      <c r="EL270" s="129"/>
      <c r="EV270" s="129"/>
      <c r="FF270" s="129"/>
      <c r="FP270" s="129"/>
      <c r="FZ270" s="129"/>
      <c r="GJ270" s="129"/>
      <c r="GT270" s="129"/>
      <c r="HD270" s="129"/>
      <c r="HN270" s="129"/>
      <c r="HX270" s="129"/>
    </row>
    <row xmlns:x14ac="http://schemas.microsoft.com/office/spreadsheetml/2009/9/ac" r="271" s="3" customFormat="true" x14ac:dyDescent="0.25">
      <c r="A271" s="387"/>
      <c r="B271" s="129"/>
      <c r="L271" s="129"/>
      <c r="V271" s="129"/>
      <c r="AF271" s="129"/>
      <c r="AP271" s="129"/>
      <c r="AZ271" s="129"/>
      <c r="BJ271" s="129"/>
      <c r="BK271" s="129"/>
      <c r="BT271" s="129"/>
      <c r="CD271" s="129"/>
      <c r="CN271" s="129"/>
      <c r="CX271" s="129"/>
      <c r="DH271" s="129"/>
      <c r="DR271" s="129"/>
      <c r="EB271" s="129"/>
      <c r="EL271" s="129"/>
      <c r="EV271" s="129"/>
      <c r="FF271" s="129"/>
      <c r="FP271" s="129"/>
      <c r="FZ271" s="129"/>
      <c r="GJ271" s="129"/>
      <c r="GT271" s="129"/>
      <c r="HD271" s="129"/>
      <c r="HN271" s="129"/>
      <c r="HX271" s="129"/>
    </row>
    <row xmlns:x14ac="http://schemas.microsoft.com/office/spreadsheetml/2009/9/ac" r="272" s="3" customFormat="true" x14ac:dyDescent="0.25">
      <c r="A272" s="387"/>
      <c r="B272" s="129"/>
      <c r="L272" s="129"/>
      <c r="V272" s="129"/>
      <c r="AF272" s="129"/>
      <c r="AP272" s="129"/>
      <c r="AZ272" s="129"/>
      <c r="BJ272" s="129"/>
      <c r="BK272" s="129"/>
      <c r="BT272" s="129"/>
      <c r="CD272" s="129"/>
      <c r="CN272" s="129"/>
      <c r="CX272" s="129"/>
      <c r="DH272" s="129"/>
      <c r="DR272" s="129"/>
      <c r="EB272" s="129"/>
      <c r="EL272" s="129"/>
      <c r="EV272" s="129"/>
      <c r="FF272" s="129"/>
      <c r="FP272" s="129"/>
      <c r="FZ272" s="129"/>
      <c r="GJ272" s="129"/>
      <c r="GT272" s="129"/>
      <c r="HD272" s="129"/>
      <c r="HN272" s="129"/>
      <c r="HX272" s="129"/>
    </row>
    <row xmlns:x14ac="http://schemas.microsoft.com/office/spreadsheetml/2009/9/ac" r="273" s="3" customFormat="true" x14ac:dyDescent="0.25">
      <c r="A273" s="387"/>
      <c r="B273" s="129"/>
      <c r="L273" s="129"/>
      <c r="V273" s="129"/>
      <c r="AF273" s="129"/>
      <c r="AP273" s="129"/>
      <c r="AZ273" s="129"/>
      <c r="BJ273" s="129"/>
      <c r="BK273" s="129"/>
      <c r="BT273" s="129"/>
      <c r="CD273" s="129"/>
      <c r="CN273" s="129"/>
      <c r="CX273" s="129"/>
      <c r="DH273" s="129"/>
      <c r="DR273" s="129"/>
      <c r="EB273" s="129"/>
      <c r="EL273" s="129"/>
      <c r="EV273" s="129"/>
      <c r="FF273" s="129"/>
      <c r="FP273" s="129"/>
      <c r="FZ273" s="129"/>
      <c r="GJ273" s="129"/>
      <c r="GT273" s="129"/>
      <c r="HD273" s="129"/>
      <c r="HN273" s="129"/>
      <c r="HX273" s="129"/>
    </row>
    <row xmlns:x14ac="http://schemas.microsoft.com/office/spreadsheetml/2009/9/ac" r="274" s="3" customFormat="true" x14ac:dyDescent="0.25">
      <c r="A274" s="387"/>
      <c r="B274" s="129"/>
      <c r="L274" s="129"/>
      <c r="V274" s="129"/>
      <c r="AF274" s="129"/>
      <c r="AP274" s="129"/>
      <c r="AZ274" s="129"/>
      <c r="BJ274" s="129"/>
      <c r="BK274" s="129"/>
      <c r="BT274" s="129"/>
      <c r="CD274" s="129"/>
      <c r="CN274" s="129"/>
      <c r="CX274" s="129"/>
      <c r="DH274" s="129"/>
      <c r="DR274" s="129"/>
      <c r="EB274" s="129"/>
      <c r="EL274" s="129"/>
      <c r="EV274" s="129"/>
      <c r="FF274" s="129"/>
      <c r="FP274" s="129"/>
      <c r="FZ274" s="129"/>
      <c r="GJ274" s="129"/>
      <c r="GT274" s="129"/>
      <c r="HD274" s="129"/>
      <c r="HN274" s="129"/>
      <c r="HX274" s="129"/>
    </row>
    <row xmlns:x14ac="http://schemas.microsoft.com/office/spreadsheetml/2009/9/ac" r="275" s="3" customFormat="true" x14ac:dyDescent="0.25">
      <c r="A275" s="387"/>
      <c r="B275" s="129"/>
      <c r="L275" s="129"/>
      <c r="V275" s="129"/>
      <c r="AF275" s="129"/>
      <c r="AP275" s="129"/>
      <c r="AZ275" s="129"/>
      <c r="BJ275" s="129"/>
      <c r="BK275" s="129"/>
      <c r="BT275" s="129"/>
      <c r="CD275" s="129"/>
      <c r="CN275" s="129"/>
      <c r="CX275" s="129"/>
      <c r="DH275" s="129"/>
      <c r="DR275" s="129"/>
      <c r="EB275" s="129"/>
      <c r="EL275" s="129"/>
      <c r="EV275" s="129"/>
      <c r="FF275" s="129"/>
      <c r="FP275" s="129"/>
      <c r="FZ275" s="129"/>
      <c r="GJ275" s="129"/>
      <c r="GT275" s="129"/>
      <c r="HD275" s="129"/>
      <c r="HN275" s="129"/>
      <c r="HX275" s="129"/>
    </row>
    <row xmlns:x14ac="http://schemas.microsoft.com/office/spreadsheetml/2009/9/ac" r="276" s="3" customFormat="true" x14ac:dyDescent="0.25">
      <c r="A276" s="387"/>
      <c r="B276" s="129"/>
      <c r="L276" s="129"/>
      <c r="V276" s="129"/>
      <c r="AF276" s="129"/>
      <c r="AP276" s="129"/>
      <c r="AZ276" s="129"/>
      <c r="BJ276" s="129"/>
      <c r="BK276" s="129"/>
      <c r="BT276" s="129"/>
      <c r="CD276" s="129"/>
      <c r="CN276" s="129"/>
      <c r="CX276" s="129"/>
      <c r="DH276" s="129"/>
      <c r="DR276" s="129"/>
      <c r="EB276" s="129"/>
      <c r="EL276" s="129"/>
      <c r="EV276" s="129"/>
      <c r="FF276" s="129"/>
      <c r="FP276" s="129"/>
      <c r="FZ276" s="129"/>
      <c r="GJ276" s="129"/>
      <c r="GT276" s="129"/>
      <c r="HD276" s="129"/>
      <c r="HN276" s="129"/>
      <c r="HX276" s="129"/>
    </row>
    <row xmlns:x14ac="http://schemas.microsoft.com/office/spreadsheetml/2009/9/ac" r="277" s="3" customFormat="true" x14ac:dyDescent="0.25">
      <c r="A277" s="387"/>
      <c r="B277" s="129"/>
      <c r="L277" s="129"/>
      <c r="V277" s="129"/>
      <c r="AF277" s="129"/>
      <c r="AP277" s="129"/>
      <c r="AZ277" s="129"/>
      <c r="BJ277" s="129"/>
      <c r="BK277" s="129"/>
      <c r="BT277" s="129"/>
      <c r="CD277" s="129"/>
      <c r="CN277" s="129"/>
      <c r="CX277" s="129"/>
      <c r="DH277" s="129"/>
      <c r="DR277" s="129"/>
      <c r="EB277" s="129"/>
      <c r="EL277" s="129"/>
      <c r="EV277" s="129"/>
      <c r="FF277" s="129"/>
      <c r="FP277" s="129"/>
      <c r="FZ277" s="129"/>
      <c r="GJ277" s="129"/>
      <c r="GT277" s="129"/>
      <c r="HD277" s="129"/>
      <c r="HN277" s="129"/>
      <c r="HX277" s="129"/>
    </row>
    <row xmlns:x14ac="http://schemas.microsoft.com/office/spreadsheetml/2009/9/ac" r="278" s="3" customFormat="true" x14ac:dyDescent="0.25">
      <c r="A278" s="387"/>
      <c r="B278" s="129"/>
      <c r="L278" s="129"/>
      <c r="V278" s="129"/>
      <c r="AF278" s="129"/>
      <c r="AP278" s="129"/>
      <c r="AZ278" s="129"/>
      <c r="BJ278" s="129"/>
      <c r="BK278" s="129"/>
      <c r="BT278" s="129"/>
      <c r="CD278" s="129"/>
      <c r="CN278" s="129"/>
      <c r="CX278" s="129"/>
      <c r="DH278" s="129"/>
      <c r="DR278" s="129"/>
      <c r="EB278" s="129"/>
      <c r="EL278" s="129"/>
      <c r="EV278" s="129"/>
      <c r="FF278" s="129"/>
      <c r="FP278" s="129"/>
      <c r="FZ278" s="129"/>
      <c r="GJ278" s="129"/>
      <c r="GT278" s="129"/>
      <c r="HD278" s="129"/>
      <c r="HN278" s="129"/>
      <c r="HX278" s="129"/>
    </row>
    <row xmlns:x14ac="http://schemas.microsoft.com/office/spreadsheetml/2009/9/ac" r="279" s="3" customFormat="true" x14ac:dyDescent="0.25">
      <c r="A279" s="387"/>
      <c r="B279" s="129"/>
      <c r="L279" s="129"/>
      <c r="V279" s="129"/>
      <c r="AF279" s="129"/>
      <c r="AP279" s="129"/>
      <c r="AZ279" s="129"/>
      <c r="BJ279" s="129"/>
      <c r="BK279" s="129"/>
      <c r="BT279" s="129"/>
      <c r="CD279" s="129"/>
      <c r="CN279" s="129"/>
      <c r="CX279" s="129"/>
      <c r="DH279" s="129"/>
      <c r="DR279" s="129"/>
      <c r="EB279" s="129"/>
      <c r="EL279" s="129"/>
      <c r="EV279" s="129"/>
      <c r="FF279" s="129"/>
      <c r="FP279" s="129"/>
      <c r="FZ279" s="129"/>
      <c r="GJ279" s="129"/>
      <c r="GT279" s="129"/>
      <c r="HD279" s="129"/>
      <c r="HN279" s="129"/>
      <c r="HX279" s="129"/>
    </row>
    <row xmlns:x14ac="http://schemas.microsoft.com/office/spreadsheetml/2009/9/ac" r="280" s="3" customFormat="true" x14ac:dyDescent="0.25">
      <c r="A280" s="387"/>
      <c r="B280" s="129"/>
      <c r="L280" s="129"/>
      <c r="V280" s="129"/>
      <c r="AF280" s="129"/>
      <c r="AP280" s="129"/>
      <c r="AZ280" s="129"/>
      <c r="BJ280" s="129"/>
      <c r="BK280" s="129"/>
      <c r="BT280" s="129"/>
      <c r="CD280" s="129"/>
      <c r="CN280" s="129"/>
      <c r="CX280" s="129"/>
      <c r="DH280" s="129"/>
      <c r="DR280" s="129"/>
      <c r="EB280" s="129"/>
      <c r="EL280" s="129"/>
      <c r="EV280" s="129"/>
      <c r="FF280" s="129"/>
      <c r="FP280" s="129"/>
      <c r="FZ280" s="129"/>
      <c r="GJ280" s="129"/>
      <c r="GT280" s="129"/>
      <c r="HD280" s="129"/>
      <c r="HN280" s="129"/>
      <c r="HX280" s="129"/>
    </row>
    <row xmlns:x14ac="http://schemas.microsoft.com/office/spreadsheetml/2009/9/ac" r="281" s="3" customFormat="true" x14ac:dyDescent="0.25">
      <c r="A281" s="387"/>
      <c r="B281" s="129"/>
      <c r="L281" s="129"/>
      <c r="V281" s="129"/>
      <c r="AF281" s="129"/>
      <c r="AP281" s="129"/>
      <c r="AZ281" s="129"/>
      <c r="BJ281" s="129"/>
      <c r="BK281" s="129"/>
      <c r="BT281" s="129"/>
      <c r="CD281" s="129"/>
      <c r="CN281" s="129"/>
      <c r="CX281" s="129"/>
      <c r="DH281" s="129"/>
      <c r="DR281" s="129"/>
      <c r="EB281" s="129"/>
      <c r="EL281" s="129"/>
      <c r="EV281" s="129"/>
      <c r="FF281" s="129"/>
      <c r="FP281" s="129"/>
      <c r="FZ281" s="129"/>
      <c r="GJ281" s="129"/>
      <c r="GT281" s="129"/>
      <c r="HD281" s="129"/>
      <c r="HN281" s="129"/>
      <c r="HX281" s="129"/>
    </row>
    <row xmlns:x14ac="http://schemas.microsoft.com/office/spreadsheetml/2009/9/ac" r="282" s="3" customFormat="true" x14ac:dyDescent="0.25">
      <c r="A282" s="387"/>
      <c r="B282" s="129"/>
      <c r="L282" s="129"/>
      <c r="V282" s="129"/>
      <c r="AF282" s="129"/>
      <c r="AP282" s="129"/>
      <c r="AZ282" s="129"/>
      <c r="BJ282" s="129"/>
      <c r="BK282" s="129"/>
      <c r="BT282" s="129"/>
      <c r="CD282" s="129"/>
      <c r="CN282" s="129"/>
      <c r="CX282" s="129"/>
      <c r="DH282" s="129"/>
      <c r="DR282" s="129"/>
      <c r="EB282" s="129"/>
      <c r="EL282" s="129"/>
      <c r="EV282" s="129"/>
      <c r="FF282" s="129"/>
      <c r="FP282" s="129"/>
      <c r="FZ282" s="129"/>
      <c r="GJ282" s="129"/>
      <c r="GT282" s="129"/>
      <c r="HD282" s="129"/>
      <c r="HN282" s="129"/>
      <c r="HX282" s="129"/>
    </row>
    <row xmlns:x14ac="http://schemas.microsoft.com/office/spreadsheetml/2009/9/ac" r="283" s="3" customFormat="true" x14ac:dyDescent="0.25">
      <c r="A283" s="387"/>
      <c r="B283" s="129"/>
      <c r="L283" s="129"/>
      <c r="V283" s="129"/>
      <c r="AF283" s="129"/>
      <c r="AP283" s="129"/>
      <c r="AZ283" s="129"/>
      <c r="BJ283" s="129"/>
      <c r="BK283" s="129"/>
      <c r="BT283" s="129"/>
      <c r="CD283" s="129"/>
      <c r="CN283" s="129"/>
      <c r="CX283" s="129"/>
      <c r="DH283" s="129"/>
      <c r="DR283" s="129"/>
      <c r="EB283" s="129"/>
      <c r="EL283" s="129"/>
      <c r="EV283" s="129"/>
      <c r="FF283" s="129"/>
      <c r="FP283" s="129"/>
      <c r="FZ283" s="129"/>
      <c r="GJ283" s="129"/>
      <c r="GT283" s="129"/>
      <c r="HD283" s="129"/>
      <c r="HN283" s="129"/>
      <c r="HX283" s="129"/>
    </row>
    <row xmlns:x14ac="http://schemas.microsoft.com/office/spreadsheetml/2009/9/ac" r="284" s="3" customFormat="true" x14ac:dyDescent="0.25">
      <c r="A284" s="387"/>
      <c r="B284" s="129"/>
      <c r="L284" s="129"/>
      <c r="V284" s="129"/>
      <c r="AF284" s="129"/>
      <c r="AP284" s="129"/>
      <c r="AZ284" s="129"/>
      <c r="BJ284" s="129"/>
      <c r="BK284" s="129"/>
      <c r="BT284" s="129"/>
      <c r="CD284" s="129"/>
      <c r="CN284" s="129"/>
      <c r="CX284" s="129"/>
      <c r="DH284" s="129"/>
      <c r="DR284" s="129"/>
      <c r="EB284" s="129"/>
      <c r="EL284" s="129"/>
      <c r="EV284" s="129"/>
      <c r="FF284" s="129"/>
      <c r="FP284" s="129"/>
      <c r="FZ284" s="129"/>
      <c r="GJ284" s="129"/>
      <c r="GT284" s="129"/>
      <c r="HD284" s="129"/>
      <c r="HN284" s="129"/>
      <c r="HX284" s="129"/>
    </row>
    <row xmlns:x14ac="http://schemas.microsoft.com/office/spreadsheetml/2009/9/ac" r="285" s="3" customFormat="true" x14ac:dyDescent="0.25">
      <c r="A285" s="387"/>
      <c r="B285" s="129"/>
      <c r="L285" s="129"/>
      <c r="V285" s="129"/>
      <c r="AF285" s="129"/>
      <c r="AP285" s="129"/>
      <c r="AZ285" s="129"/>
      <c r="BJ285" s="129"/>
      <c r="BK285" s="129"/>
      <c r="BT285" s="129"/>
      <c r="CD285" s="129"/>
      <c r="CN285" s="129"/>
      <c r="CX285" s="129"/>
      <c r="DH285" s="129"/>
      <c r="DR285" s="129"/>
      <c r="EB285" s="129"/>
      <c r="EL285" s="129"/>
      <c r="EV285" s="129"/>
      <c r="FF285" s="129"/>
      <c r="FP285" s="129"/>
      <c r="FZ285" s="129"/>
      <c r="GJ285" s="129"/>
      <c r="GT285" s="129"/>
      <c r="HD285" s="129"/>
      <c r="HN285" s="129"/>
      <c r="HX285" s="129"/>
    </row>
    <row xmlns:x14ac="http://schemas.microsoft.com/office/spreadsheetml/2009/9/ac" r="286" s="3" customFormat="true" x14ac:dyDescent="0.25">
      <c r="A286" s="387"/>
      <c r="B286" s="129"/>
      <c r="L286" s="129"/>
      <c r="V286" s="129"/>
      <c r="AF286" s="129"/>
      <c r="AP286" s="129"/>
      <c r="AZ286" s="129"/>
      <c r="BJ286" s="129"/>
      <c r="BK286" s="129"/>
      <c r="BT286" s="129"/>
      <c r="CD286" s="129"/>
      <c r="CN286" s="129"/>
      <c r="CX286" s="129"/>
      <c r="DH286" s="129"/>
      <c r="DR286" s="129"/>
      <c r="EB286" s="129"/>
      <c r="EL286" s="129"/>
      <c r="EV286" s="129"/>
      <c r="FF286" s="129"/>
      <c r="FP286" s="129"/>
      <c r="FZ286" s="129"/>
      <c r="GJ286" s="129"/>
      <c r="GT286" s="129"/>
      <c r="HD286" s="129"/>
      <c r="HN286" s="129"/>
      <c r="HX286" s="129"/>
    </row>
    <row xmlns:x14ac="http://schemas.microsoft.com/office/spreadsheetml/2009/9/ac" r="287" s="3" customFormat="true" x14ac:dyDescent="0.25">
      <c r="A287" s="387"/>
      <c r="B287" s="129"/>
      <c r="L287" s="129"/>
      <c r="V287" s="129"/>
      <c r="AF287" s="129"/>
      <c r="AP287" s="129"/>
      <c r="AZ287" s="129"/>
      <c r="BJ287" s="129"/>
      <c r="BK287" s="129"/>
      <c r="BT287" s="129"/>
      <c r="CD287" s="129"/>
      <c r="CN287" s="129"/>
      <c r="CX287" s="129"/>
      <c r="DH287" s="129"/>
      <c r="DR287" s="129"/>
      <c r="EB287" s="129"/>
      <c r="EL287" s="129"/>
      <c r="EV287" s="129"/>
      <c r="FF287" s="129"/>
      <c r="FP287" s="129"/>
      <c r="FZ287" s="129"/>
      <c r="GJ287" s="129"/>
      <c r="GT287" s="129"/>
      <c r="HD287" s="129"/>
      <c r="HN287" s="129"/>
      <c r="HX287" s="129"/>
    </row>
    <row xmlns:x14ac="http://schemas.microsoft.com/office/spreadsheetml/2009/9/ac" r="288" s="3" customFormat="true" x14ac:dyDescent="0.25">
      <c r="A288" s="387"/>
      <c r="B288" s="129"/>
      <c r="L288" s="129"/>
      <c r="V288" s="129"/>
      <c r="AF288" s="129"/>
      <c r="AP288" s="129"/>
      <c r="AZ288" s="129"/>
      <c r="BJ288" s="129"/>
      <c r="BK288" s="129"/>
      <c r="BT288" s="129"/>
      <c r="CD288" s="129"/>
      <c r="CN288" s="129"/>
      <c r="CX288" s="129"/>
      <c r="DH288" s="129"/>
      <c r="DR288" s="129"/>
      <c r="EB288" s="129"/>
      <c r="EL288" s="129"/>
      <c r="EV288" s="129"/>
      <c r="FF288" s="129"/>
      <c r="FP288" s="129"/>
      <c r="FZ288" s="129"/>
      <c r="GJ288" s="129"/>
      <c r="GT288" s="129"/>
      <c r="HD288" s="129"/>
      <c r="HN288" s="129"/>
      <c r="HX288" s="129"/>
    </row>
    <row xmlns:x14ac="http://schemas.microsoft.com/office/spreadsheetml/2009/9/ac" r="289" s="3" customFormat="true" x14ac:dyDescent="0.25">
      <c r="A289" s="387"/>
      <c r="B289" s="129"/>
      <c r="L289" s="129"/>
      <c r="V289" s="129"/>
      <c r="AF289" s="129"/>
      <c r="AP289" s="129"/>
      <c r="AZ289" s="129"/>
      <c r="BJ289" s="129"/>
      <c r="BK289" s="129"/>
      <c r="BT289" s="129"/>
      <c r="CD289" s="129"/>
      <c r="CN289" s="129"/>
      <c r="CX289" s="129"/>
      <c r="DH289" s="129"/>
      <c r="DR289" s="129"/>
      <c r="EB289" s="129"/>
      <c r="EL289" s="129"/>
      <c r="EV289" s="129"/>
      <c r="FF289" s="129"/>
      <c r="FP289" s="129"/>
      <c r="FZ289" s="129"/>
      <c r="GJ289" s="129"/>
      <c r="GT289" s="129"/>
      <c r="HD289" s="129"/>
      <c r="HN289" s="129"/>
      <c r="HX289" s="129"/>
    </row>
    <row xmlns:x14ac="http://schemas.microsoft.com/office/spreadsheetml/2009/9/ac" r="290" s="3" customFormat="true" x14ac:dyDescent="0.25">
      <c r="A290" s="387"/>
      <c r="B290" s="129"/>
      <c r="L290" s="129"/>
      <c r="V290" s="129"/>
      <c r="AF290" s="129"/>
      <c r="AP290" s="129"/>
      <c r="AZ290" s="129"/>
      <c r="BJ290" s="129"/>
      <c r="BK290" s="129"/>
      <c r="BT290" s="129"/>
      <c r="CD290" s="129"/>
      <c r="CN290" s="129"/>
      <c r="CX290" s="129"/>
      <c r="DH290" s="129"/>
      <c r="DR290" s="129"/>
      <c r="EB290" s="129"/>
      <c r="EL290" s="129"/>
      <c r="EV290" s="129"/>
      <c r="FF290" s="129"/>
      <c r="FP290" s="129"/>
      <c r="FZ290" s="129"/>
      <c r="GJ290" s="129"/>
      <c r="GT290" s="129"/>
      <c r="HD290" s="129"/>
      <c r="HN290" s="129"/>
      <c r="HX290" s="129"/>
    </row>
    <row xmlns:x14ac="http://schemas.microsoft.com/office/spreadsheetml/2009/9/ac" r="291" s="3" customFormat="true" x14ac:dyDescent="0.25">
      <c r="A291" s="387"/>
      <c r="B291" s="129"/>
      <c r="L291" s="129"/>
      <c r="V291" s="129"/>
      <c r="AF291" s="129"/>
      <c r="AP291" s="129"/>
      <c r="AZ291" s="129"/>
      <c r="BJ291" s="129"/>
      <c r="BK291" s="129"/>
      <c r="BT291" s="129"/>
      <c r="CD291" s="129"/>
      <c r="CN291" s="129"/>
      <c r="CX291" s="129"/>
      <c r="DH291" s="129"/>
      <c r="DR291" s="129"/>
      <c r="EB291" s="129"/>
      <c r="EL291" s="129"/>
      <c r="EV291" s="129"/>
      <c r="FF291" s="129"/>
      <c r="FP291" s="129"/>
      <c r="FZ291" s="129"/>
      <c r="GJ291" s="129"/>
      <c r="GT291" s="129"/>
      <c r="HD291" s="129"/>
      <c r="HN291" s="129"/>
      <c r="HX291" s="129"/>
    </row>
    <row xmlns:x14ac="http://schemas.microsoft.com/office/spreadsheetml/2009/9/ac" r="292" s="3" customFormat="true" x14ac:dyDescent="0.25">
      <c r="A292" s="387"/>
      <c r="B292" s="129"/>
      <c r="L292" s="129"/>
      <c r="V292" s="129"/>
      <c r="AF292" s="129"/>
      <c r="AP292" s="129"/>
      <c r="AZ292" s="129"/>
      <c r="BJ292" s="129"/>
      <c r="BK292" s="129"/>
      <c r="BT292" s="129"/>
      <c r="CD292" s="129"/>
      <c r="CN292" s="129"/>
      <c r="CX292" s="129"/>
      <c r="DH292" s="129"/>
      <c r="DR292" s="129"/>
      <c r="EB292" s="129"/>
      <c r="EL292" s="129"/>
      <c r="EV292" s="129"/>
      <c r="FF292" s="129"/>
      <c r="FP292" s="129"/>
      <c r="FZ292" s="129"/>
      <c r="GJ292" s="129"/>
      <c r="GT292" s="129"/>
      <c r="HD292" s="129"/>
      <c r="HN292" s="129"/>
      <c r="HX292" s="129"/>
    </row>
    <row xmlns:x14ac="http://schemas.microsoft.com/office/spreadsheetml/2009/9/ac" r="293" s="3" customFormat="true" x14ac:dyDescent="0.25">
      <c r="A293" s="387"/>
      <c r="B293" s="129"/>
      <c r="L293" s="129"/>
      <c r="V293" s="129"/>
      <c r="AF293" s="129"/>
      <c r="AP293" s="129"/>
      <c r="AZ293" s="129"/>
      <c r="BJ293" s="129"/>
      <c r="BK293" s="129"/>
      <c r="BT293" s="129"/>
      <c r="CD293" s="129"/>
      <c r="CN293" s="129"/>
      <c r="CX293" s="129"/>
      <c r="DH293" s="129"/>
      <c r="DR293" s="129"/>
      <c r="EB293" s="129"/>
      <c r="EL293" s="129"/>
      <c r="EV293" s="129"/>
      <c r="FF293" s="129"/>
      <c r="FP293" s="129"/>
      <c r="FZ293" s="129"/>
      <c r="GJ293" s="129"/>
      <c r="GT293" s="129"/>
      <c r="HD293" s="129"/>
      <c r="HN293" s="129"/>
      <c r="HX293" s="129"/>
    </row>
    <row xmlns:x14ac="http://schemas.microsoft.com/office/spreadsheetml/2009/9/ac" r="294" s="3" customFormat="true" x14ac:dyDescent="0.25">
      <c r="A294" s="387"/>
      <c r="B294" s="129"/>
      <c r="L294" s="129"/>
      <c r="V294" s="129"/>
      <c r="AF294" s="129"/>
      <c r="AP294" s="129"/>
      <c r="AZ294" s="129"/>
      <c r="BJ294" s="129"/>
      <c r="BK294" s="129"/>
      <c r="BT294" s="129"/>
      <c r="CD294" s="129"/>
      <c r="CN294" s="129"/>
      <c r="CX294" s="129"/>
      <c r="DH294" s="129"/>
      <c r="DR294" s="129"/>
      <c r="EB294" s="129"/>
      <c r="EL294" s="129"/>
      <c r="EV294" s="129"/>
      <c r="FF294" s="129"/>
      <c r="FP294" s="129"/>
      <c r="FZ294" s="129"/>
      <c r="GJ294" s="129"/>
      <c r="GT294" s="129"/>
      <c r="HD294" s="129"/>
      <c r="HN294" s="129"/>
      <c r="HX294" s="129"/>
    </row>
    <row xmlns:x14ac="http://schemas.microsoft.com/office/spreadsheetml/2009/9/ac" r="295" s="3" customFormat="true" x14ac:dyDescent="0.25">
      <c r="A295" s="387"/>
      <c r="B295" s="129"/>
      <c r="L295" s="129"/>
      <c r="V295" s="129"/>
      <c r="AF295" s="129"/>
      <c r="AP295" s="129"/>
      <c r="AZ295" s="129"/>
      <c r="BJ295" s="129"/>
      <c r="BK295" s="129"/>
      <c r="BT295" s="129"/>
      <c r="CD295" s="129"/>
      <c r="CN295" s="129"/>
      <c r="CX295" s="129"/>
      <c r="DH295" s="129"/>
      <c r="DR295" s="129"/>
      <c r="EB295" s="129"/>
      <c r="EL295" s="129"/>
      <c r="EV295" s="129"/>
      <c r="FF295" s="129"/>
      <c r="FP295" s="129"/>
      <c r="FZ295" s="129"/>
      <c r="GJ295" s="129"/>
      <c r="GT295" s="129"/>
      <c r="HD295" s="129"/>
      <c r="HN295" s="129"/>
      <c r="HX295" s="129"/>
    </row>
    <row xmlns:x14ac="http://schemas.microsoft.com/office/spreadsheetml/2009/9/ac" r="296" s="3" customFormat="true" x14ac:dyDescent="0.25">
      <c r="A296" s="387"/>
      <c r="B296" s="129"/>
      <c r="L296" s="129"/>
      <c r="V296" s="129"/>
      <c r="AF296" s="129"/>
      <c r="AP296" s="129"/>
      <c r="AZ296" s="129"/>
      <c r="BJ296" s="129"/>
      <c r="BK296" s="129"/>
      <c r="BT296" s="129"/>
      <c r="CD296" s="129"/>
      <c r="CN296" s="129"/>
      <c r="CX296" s="129"/>
      <c r="DH296" s="129"/>
      <c r="DR296" s="129"/>
      <c r="EB296" s="129"/>
      <c r="EL296" s="129"/>
      <c r="EV296" s="129"/>
      <c r="FF296" s="129"/>
      <c r="FP296" s="129"/>
      <c r="FZ296" s="129"/>
      <c r="GJ296" s="129"/>
      <c r="GT296" s="129"/>
      <c r="HD296" s="129"/>
      <c r="HN296" s="129"/>
      <c r="HX296" s="129"/>
    </row>
    <row xmlns:x14ac="http://schemas.microsoft.com/office/spreadsheetml/2009/9/ac" r="297" s="3" customFormat="true" x14ac:dyDescent="0.25">
      <c r="A297" s="387"/>
      <c r="B297" s="129"/>
      <c r="L297" s="129"/>
      <c r="V297" s="129"/>
      <c r="AF297" s="129"/>
      <c r="AP297" s="129"/>
      <c r="AZ297" s="129"/>
      <c r="BJ297" s="129"/>
      <c r="BK297" s="129"/>
      <c r="BT297" s="129"/>
      <c r="CD297" s="129"/>
      <c r="CN297" s="129"/>
      <c r="CX297" s="129"/>
      <c r="DH297" s="129"/>
      <c r="DR297" s="129"/>
      <c r="EB297" s="129"/>
      <c r="EL297" s="129"/>
      <c r="EV297" s="129"/>
      <c r="FF297" s="129"/>
      <c r="FP297" s="129"/>
      <c r="FZ297" s="129"/>
      <c r="GJ297" s="129"/>
      <c r="GT297" s="129"/>
      <c r="HD297" s="129"/>
      <c r="HN297" s="129"/>
      <c r="HX297" s="129"/>
    </row>
    <row xmlns:x14ac="http://schemas.microsoft.com/office/spreadsheetml/2009/9/ac" r="298" s="3" customFormat="true" x14ac:dyDescent="0.25">
      <c r="A298" s="387"/>
      <c r="B298" s="129"/>
      <c r="L298" s="129"/>
      <c r="V298" s="129"/>
      <c r="AF298" s="129"/>
      <c r="AP298" s="129"/>
      <c r="AZ298" s="129"/>
      <c r="BJ298" s="129"/>
      <c r="BK298" s="129"/>
      <c r="BT298" s="129"/>
      <c r="CD298" s="129"/>
      <c r="CN298" s="129"/>
      <c r="CX298" s="129"/>
      <c r="DH298" s="129"/>
      <c r="DR298" s="129"/>
      <c r="EB298" s="129"/>
      <c r="EL298" s="129"/>
      <c r="EV298" s="129"/>
      <c r="FF298" s="129"/>
      <c r="FP298" s="129"/>
      <c r="FZ298" s="129"/>
      <c r="GJ298" s="129"/>
      <c r="GT298" s="129"/>
      <c r="HD298" s="129"/>
      <c r="HN298" s="129"/>
      <c r="HX298" s="129"/>
    </row>
    <row xmlns:x14ac="http://schemas.microsoft.com/office/spreadsheetml/2009/9/ac" r="299" s="3" customFormat="true" x14ac:dyDescent="0.25">
      <c r="A299" s="387"/>
      <c r="B299" s="129"/>
      <c r="L299" s="129"/>
      <c r="V299" s="129"/>
      <c r="AF299" s="129"/>
      <c r="AP299" s="129"/>
      <c r="AZ299" s="129"/>
      <c r="BJ299" s="129"/>
      <c r="BK299" s="129"/>
      <c r="BT299" s="129"/>
      <c r="CD299" s="129"/>
      <c r="CN299" s="129"/>
      <c r="CX299" s="129"/>
      <c r="DH299" s="129"/>
      <c r="DR299" s="129"/>
      <c r="EB299" s="129"/>
      <c r="EL299" s="129"/>
      <c r="EV299" s="129"/>
      <c r="FF299" s="129"/>
      <c r="FP299" s="129"/>
      <c r="FZ299" s="129"/>
      <c r="GJ299" s="129"/>
      <c r="GT299" s="129"/>
      <c r="HD299" s="129"/>
      <c r="HN299" s="129"/>
      <c r="HX299" s="129"/>
    </row>
    <row xmlns:x14ac="http://schemas.microsoft.com/office/spreadsheetml/2009/9/ac" r="300" s="3" customFormat="true" x14ac:dyDescent="0.25">
      <c r="A300" s="387"/>
      <c r="B300" s="129"/>
      <c r="L300" s="129"/>
      <c r="V300" s="129"/>
      <c r="AF300" s="129"/>
      <c r="AP300" s="129"/>
      <c r="AZ300" s="129"/>
      <c r="BJ300" s="129"/>
      <c r="BK300" s="129"/>
      <c r="BT300" s="129"/>
      <c r="CD300" s="129"/>
      <c r="CN300" s="129"/>
      <c r="CX300" s="129"/>
      <c r="DH300" s="129"/>
      <c r="DR300" s="129"/>
      <c r="EB300" s="129"/>
      <c r="EL300" s="129"/>
      <c r="EV300" s="129"/>
      <c r="FF300" s="129"/>
      <c r="FP300" s="129"/>
      <c r="FZ300" s="129"/>
      <c r="GJ300" s="129"/>
      <c r="GT300" s="129"/>
      <c r="HD300" s="129"/>
      <c r="HN300" s="129"/>
      <c r="HX300" s="129"/>
    </row>
    <row xmlns:x14ac="http://schemas.microsoft.com/office/spreadsheetml/2009/9/ac" r="301" s="3" customFormat="true" x14ac:dyDescent="0.25">
      <c r="A301" s="387"/>
      <c r="B301" s="129"/>
      <c r="L301" s="129"/>
      <c r="V301" s="129"/>
      <c r="AF301" s="129"/>
      <c r="AP301" s="129"/>
      <c r="AZ301" s="129"/>
      <c r="BJ301" s="129"/>
      <c r="BK301" s="129"/>
      <c r="BT301" s="129"/>
      <c r="CD301" s="129"/>
      <c r="CN301" s="129"/>
      <c r="CX301" s="129"/>
      <c r="DH301" s="129"/>
      <c r="DR301" s="129"/>
      <c r="EB301" s="129"/>
      <c r="EL301" s="129"/>
      <c r="EV301" s="129"/>
      <c r="FF301" s="129"/>
      <c r="FP301" s="129"/>
      <c r="FZ301" s="129"/>
      <c r="GJ301" s="129"/>
      <c r="GT301" s="129"/>
      <c r="HD301" s="129"/>
      <c r="HN301" s="129"/>
      <c r="HX301" s="129"/>
    </row>
    <row xmlns:x14ac="http://schemas.microsoft.com/office/spreadsheetml/2009/9/ac" r="302" s="3" customFormat="true" x14ac:dyDescent="0.25">
      <c r="A302" s="387"/>
      <c r="B302" s="129"/>
      <c r="L302" s="129"/>
      <c r="V302" s="129"/>
      <c r="AF302" s="129"/>
      <c r="AP302" s="129"/>
      <c r="AZ302" s="129"/>
      <c r="BJ302" s="129"/>
      <c r="BK302" s="129"/>
      <c r="BT302" s="129"/>
      <c r="CD302" s="129"/>
      <c r="CN302" s="129"/>
      <c r="CX302" s="129"/>
      <c r="DH302" s="129"/>
      <c r="DR302" s="129"/>
      <c r="EB302" s="129"/>
      <c r="EL302" s="129"/>
      <c r="EV302" s="129"/>
      <c r="FF302" s="129"/>
      <c r="FP302" s="129"/>
      <c r="FZ302" s="129"/>
      <c r="GJ302" s="129"/>
      <c r="GT302" s="129"/>
      <c r="HD302" s="129"/>
      <c r="HN302" s="129"/>
      <c r="HX302" s="129"/>
    </row>
    <row xmlns:x14ac="http://schemas.microsoft.com/office/spreadsheetml/2009/9/ac" r="303" s="3" customFormat="true" x14ac:dyDescent="0.25">
      <c r="A303" s="387"/>
      <c r="B303" s="129"/>
      <c r="L303" s="129"/>
      <c r="V303" s="129"/>
      <c r="AF303" s="129"/>
      <c r="AP303" s="129"/>
      <c r="AZ303" s="129"/>
      <c r="BJ303" s="129"/>
      <c r="BK303" s="129"/>
      <c r="BT303" s="129"/>
      <c r="CD303" s="129"/>
      <c r="CN303" s="129"/>
      <c r="CX303" s="129"/>
      <c r="DH303" s="129"/>
      <c r="DR303" s="129"/>
      <c r="EB303" s="129"/>
      <c r="EL303" s="129"/>
      <c r="EV303" s="129"/>
      <c r="FF303" s="129"/>
      <c r="FP303" s="129"/>
      <c r="FZ303" s="129"/>
      <c r="GJ303" s="129"/>
      <c r="GT303" s="129"/>
      <c r="HD303" s="129"/>
      <c r="HN303" s="129"/>
      <c r="HX303" s="129"/>
    </row>
    <row xmlns:x14ac="http://schemas.microsoft.com/office/spreadsheetml/2009/9/ac" r="304" s="3" customFormat="true" x14ac:dyDescent="0.25">
      <c r="A304" s="387"/>
      <c r="B304" s="129"/>
      <c r="L304" s="129"/>
      <c r="V304" s="129"/>
      <c r="AF304" s="129"/>
      <c r="AP304" s="129"/>
      <c r="AZ304" s="129"/>
      <c r="BJ304" s="129"/>
      <c r="BK304" s="129"/>
      <c r="BT304" s="129"/>
      <c r="CD304" s="129"/>
      <c r="CN304" s="129"/>
      <c r="CX304" s="129"/>
      <c r="DH304" s="129"/>
      <c r="DR304" s="129"/>
      <c r="EB304" s="129"/>
      <c r="EL304" s="129"/>
      <c r="EV304" s="129"/>
      <c r="FF304" s="129"/>
      <c r="FP304" s="129"/>
      <c r="FZ304" s="129"/>
      <c r="GJ304" s="129"/>
      <c r="GT304" s="129"/>
      <c r="HD304" s="129"/>
      <c r="HN304" s="129"/>
      <c r="HX304" s="129"/>
    </row>
    <row xmlns:x14ac="http://schemas.microsoft.com/office/spreadsheetml/2009/9/ac" r="305" s="3" customFormat="true" x14ac:dyDescent="0.25">
      <c r="A305" s="387"/>
      <c r="B305" s="129"/>
      <c r="L305" s="129"/>
      <c r="V305" s="129"/>
      <c r="AF305" s="129"/>
      <c r="AP305" s="129"/>
      <c r="AZ305" s="129"/>
      <c r="BJ305" s="129"/>
      <c r="BK305" s="129"/>
      <c r="BT305" s="129"/>
      <c r="CD305" s="129"/>
      <c r="CN305" s="129"/>
      <c r="CX305" s="129"/>
      <c r="DH305" s="129"/>
      <c r="DR305" s="129"/>
      <c r="EB305" s="129"/>
      <c r="EL305" s="129"/>
      <c r="EV305" s="129"/>
      <c r="FF305" s="129"/>
      <c r="FP305" s="129"/>
      <c r="FZ305" s="129"/>
      <c r="GJ305" s="129"/>
      <c r="GT305" s="129"/>
      <c r="HD305" s="129"/>
      <c r="HN305" s="129"/>
      <c r="HX305" s="129"/>
    </row>
    <row xmlns:x14ac="http://schemas.microsoft.com/office/spreadsheetml/2009/9/ac" r="306" s="3" customFormat="true" x14ac:dyDescent="0.25">
      <c r="A306" s="387"/>
      <c r="B306" s="129"/>
      <c r="L306" s="129"/>
      <c r="V306" s="129"/>
      <c r="AF306" s="129"/>
      <c r="AP306" s="129"/>
      <c r="AZ306" s="129"/>
      <c r="BJ306" s="129"/>
      <c r="BK306" s="129"/>
      <c r="BT306" s="129"/>
      <c r="CD306" s="129"/>
      <c r="CN306" s="129"/>
      <c r="CX306" s="129"/>
      <c r="DH306" s="129"/>
      <c r="DR306" s="129"/>
      <c r="EB306" s="129"/>
      <c r="EL306" s="129"/>
      <c r="EV306" s="129"/>
      <c r="FF306" s="129"/>
      <c r="FP306" s="129"/>
      <c r="FZ306" s="129"/>
      <c r="GJ306" s="129"/>
      <c r="GT306" s="129"/>
      <c r="HD306" s="129"/>
      <c r="HN306" s="129"/>
      <c r="HX306" s="129"/>
    </row>
    <row xmlns:x14ac="http://schemas.microsoft.com/office/spreadsheetml/2009/9/ac" r="307" s="3" customFormat="true" x14ac:dyDescent="0.25">
      <c r="A307" s="387"/>
      <c r="B307" s="129"/>
      <c r="L307" s="129"/>
      <c r="V307" s="129"/>
      <c r="AF307" s="129"/>
      <c r="AP307" s="129"/>
      <c r="AZ307" s="129"/>
      <c r="BJ307" s="129"/>
      <c r="BK307" s="129"/>
      <c r="BT307" s="129"/>
      <c r="CD307" s="129"/>
      <c r="CN307" s="129"/>
      <c r="CX307" s="129"/>
      <c r="DH307" s="129"/>
      <c r="DR307" s="129"/>
      <c r="EB307" s="129"/>
      <c r="EL307" s="129"/>
      <c r="EV307" s="129"/>
      <c r="FF307" s="129"/>
      <c r="FP307" s="129"/>
      <c r="FZ307" s="129"/>
      <c r="GJ307" s="129"/>
      <c r="GT307" s="129"/>
      <c r="HD307" s="129"/>
      <c r="HN307" s="129"/>
      <c r="HX307" s="129"/>
    </row>
    <row xmlns:x14ac="http://schemas.microsoft.com/office/spreadsheetml/2009/9/ac" r="308" s="3" customFormat="true" x14ac:dyDescent="0.25">
      <c r="A308" s="387"/>
      <c r="B308" s="129"/>
      <c r="L308" s="129"/>
      <c r="V308" s="129"/>
      <c r="AF308" s="129"/>
      <c r="AP308" s="129"/>
      <c r="AZ308" s="129"/>
      <c r="BJ308" s="129"/>
      <c r="BK308" s="129"/>
      <c r="BT308" s="129"/>
      <c r="CD308" s="129"/>
      <c r="CN308" s="129"/>
      <c r="CX308" s="129"/>
      <c r="DH308" s="129"/>
      <c r="DR308" s="129"/>
      <c r="EB308" s="129"/>
      <c r="EL308" s="129"/>
      <c r="EV308" s="129"/>
      <c r="FF308" s="129"/>
      <c r="FP308" s="129"/>
      <c r="FZ308" s="129"/>
      <c r="GJ308" s="129"/>
      <c r="GT308" s="129"/>
      <c r="HD308" s="129"/>
      <c r="HN308" s="129"/>
      <c r="HX308" s="129"/>
    </row>
    <row xmlns:x14ac="http://schemas.microsoft.com/office/spreadsheetml/2009/9/ac" r="309" s="3" customFormat="true" x14ac:dyDescent="0.25">
      <c r="A309" s="387"/>
      <c r="B309" s="129"/>
      <c r="L309" s="129"/>
      <c r="V309" s="129"/>
      <c r="AF309" s="129"/>
      <c r="AP309" s="129"/>
      <c r="AZ309" s="129"/>
      <c r="BJ309" s="129"/>
      <c r="BK309" s="129"/>
      <c r="BT309" s="129"/>
      <c r="CD309" s="129"/>
      <c r="CN309" s="129"/>
      <c r="CX309" s="129"/>
      <c r="DH309" s="129"/>
      <c r="DR309" s="129"/>
      <c r="EB309" s="129"/>
      <c r="EL309" s="129"/>
      <c r="EV309" s="129"/>
      <c r="FF309" s="129"/>
      <c r="FP309" s="129"/>
      <c r="FZ309" s="129"/>
      <c r="GJ309" s="129"/>
      <c r="GT309" s="129"/>
      <c r="HD309" s="129"/>
      <c r="HN309" s="129"/>
      <c r="HX309" s="129"/>
    </row>
    <row xmlns:x14ac="http://schemas.microsoft.com/office/spreadsheetml/2009/9/ac" r="310" s="3" customFormat="true" x14ac:dyDescent="0.25">
      <c r="A310" s="387"/>
      <c r="B310" s="129"/>
      <c r="L310" s="129"/>
      <c r="V310" s="129"/>
      <c r="AF310" s="129"/>
      <c r="AP310" s="129"/>
      <c r="AZ310" s="129"/>
      <c r="BJ310" s="129"/>
      <c r="BK310" s="129"/>
      <c r="BT310" s="129"/>
      <c r="CD310" s="129"/>
      <c r="CN310" s="129"/>
      <c r="CX310" s="129"/>
      <c r="DH310" s="129"/>
      <c r="DR310" s="129"/>
      <c r="EB310" s="129"/>
      <c r="EL310" s="129"/>
      <c r="EV310" s="129"/>
      <c r="FF310" s="129"/>
      <c r="FP310" s="129"/>
      <c r="FZ310" s="129"/>
      <c r="GJ310" s="129"/>
      <c r="GT310" s="129"/>
      <c r="HD310" s="129"/>
      <c r="HN310" s="129"/>
      <c r="HX310" s="129"/>
    </row>
    <row xmlns:x14ac="http://schemas.microsoft.com/office/spreadsheetml/2009/9/ac" r="311" s="3" customFormat="true" x14ac:dyDescent="0.25">
      <c r="A311" s="387"/>
      <c r="B311" s="129"/>
      <c r="L311" s="129"/>
      <c r="V311" s="129"/>
      <c r="AF311" s="129"/>
      <c r="AP311" s="129"/>
      <c r="AZ311" s="129"/>
      <c r="BJ311" s="129"/>
      <c r="BK311" s="129"/>
      <c r="BT311" s="129"/>
      <c r="CD311" s="129"/>
      <c r="CN311" s="129"/>
      <c r="CX311" s="129"/>
      <c r="DH311" s="129"/>
      <c r="DR311" s="129"/>
      <c r="EB311" s="129"/>
      <c r="EL311" s="129"/>
      <c r="EV311" s="129"/>
      <c r="FF311" s="129"/>
      <c r="FP311" s="129"/>
      <c r="FZ311" s="129"/>
      <c r="GJ311" s="129"/>
      <c r="GT311" s="129"/>
      <c r="HD311" s="129"/>
      <c r="HN311" s="129"/>
      <c r="HX311" s="129"/>
    </row>
    <row xmlns:x14ac="http://schemas.microsoft.com/office/spreadsheetml/2009/9/ac" r="312" s="3" customFormat="true" x14ac:dyDescent="0.25">
      <c r="A312" s="387"/>
      <c r="B312" s="129"/>
      <c r="L312" s="129"/>
      <c r="V312" s="129"/>
      <c r="AF312" s="129"/>
      <c r="AP312" s="129"/>
      <c r="AZ312" s="129"/>
      <c r="BJ312" s="129"/>
      <c r="BK312" s="129"/>
      <c r="BT312" s="129"/>
      <c r="CD312" s="129"/>
      <c r="CN312" s="129"/>
      <c r="CX312" s="129"/>
      <c r="DH312" s="129"/>
      <c r="DR312" s="129"/>
      <c r="EB312" s="129"/>
      <c r="EL312" s="129"/>
      <c r="EV312" s="129"/>
      <c r="FF312" s="129"/>
      <c r="FP312" s="129"/>
      <c r="FZ312" s="129"/>
      <c r="GJ312" s="129"/>
      <c r="GT312" s="129"/>
      <c r="HD312" s="129"/>
      <c r="HN312" s="129"/>
      <c r="HX312" s="129"/>
    </row>
    <row xmlns:x14ac="http://schemas.microsoft.com/office/spreadsheetml/2009/9/ac" r="313" s="3" customFormat="true" x14ac:dyDescent="0.25">
      <c r="A313" s="387"/>
      <c r="B313" s="129"/>
      <c r="L313" s="129"/>
      <c r="V313" s="129"/>
      <c r="AF313" s="129"/>
      <c r="AP313" s="129"/>
      <c r="AZ313" s="129"/>
      <c r="BJ313" s="129"/>
      <c r="BK313" s="129"/>
      <c r="BT313" s="129"/>
      <c r="CD313" s="129"/>
      <c r="CN313" s="129"/>
      <c r="CX313" s="129"/>
      <c r="DH313" s="129"/>
      <c r="DR313" s="129"/>
      <c r="EB313" s="129"/>
      <c r="EL313" s="129"/>
      <c r="EV313" s="129"/>
      <c r="FF313" s="129"/>
      <c r="FP313" s="129"/>
      <c r="FZ313" s="129"/>
      <c r="GJ313" s="129"/>
      <c r="GT313" s="129"/>
      <c r="HD313" s="129"/>
      <c r="HN313" s="129"/>
      <c r="HX313" s="129"/>
    </row>
    <row xmlns:x14ac="http://schemas.microsoft.com/office/spreadsheetml/2009/9/ac" r="314" s="3" customFormat="true" x14ac:dyDescent="0.25">
      <c r="A314" s="387"/>
      <c r="B314" s="129"/>
      <c r="L314" s="129"/>
      <c r="V314" s="129"/>
      <c r="AF314" s="129"/>
      <c r="AP314" s="129"/>
      <c r="AZ314" s="129"/>
      <c r="BJ314" s="129"/>
      <c r="BK314" s="129"/>
      <c r="BT314" s="129"/>
      <c r="CD314" s="129"/>
      <c r="CN314" s="129"/>
      <c r="CX314" s="129"/>
      <c r="DH314" s="129"/>
      <c r="DR314" s="129"/>
      <c r="EB314" s="129"/>
      <c r="EL314" s="129"/>
      <c r="EV314" s="129"/>
      <c r="FF314" s="129"/>
      <c r="FP314" s="129"/>
      <c r="FZ314" s="129"/>
      <c r="GJ314" s="129"/>
      <c r="GT314" s="129"/>
      <c r="HD314" s="129"/>
      <c r="HN314" s="129"/>
      <c r="HX314" s="129"/>
    </row>
    <row xmlns:x14ac="http://schemas.microsoft.com/office/spreadsheetml/2009/9/ac" r="315" s="3" customFormat="true" x14ac:dyDescent="0.25">
      <c r="A315" s="387"/>
      <c r="B315" s="129"/>
      <c r="L315" s="129"/>
      <c r="V315" s="129"/>
      <c r="AF315" s="129"/>
      <c r="AP315" s="129"/>
      <c r="AZ315" s="129"/>
      <c r="BJ315" s="129"/>
      <c r="BK315" s="129"/>
      <c r="BT315" s="129"/>
      <c r="CD315" s="129"/>
      <c r="CN315" s="129"/>
      <c r="CX315" s="129"/>
      <c r="DH315" s="129"/>
      <c r="DR315" s="129"/>
      <c r="EB315" s="129"/>
      <c r="EL315" s="129"/>
      <c r="EV315" s="129"/>
      <c r="FF315" s="129"/>
      <c r="FP315" s="129"/>
      <c r="FZ315" s="129"/>
      <c r="GJ315" s="129"/>
      <c r="GT315" s="129"/>
      <c r="HD315" s="129"/>
      <c r="HN315" s="129"/>
      <c r="HX315" s="129"/>
    </row>
    <row xmlns:x14ac="http://schemas.microsoft.com/office/spreadsheetml/2009/9/ac" r="316" s="3" customFormat="true" x14ac:dyDescent="0.25">
      <c r="A316" s="387"/>
      <c r="B316" s="129"/>
      <c r="L316" s="129"/>
      <c r="V316" s="129"/>
      <c r="AF316" s="129"/>
      <c r="AP316" s="129"/>
      <c r="AZ316" s="129"/>
      <c r="BJ316" s="129"/>
      <c r="BK316" s="129"/>
      <c r="BT316" s="129"/>
      <c r="CD316" s="129"/>
      <c r="CN316" s="129"/>
      <c r="CX316" s="129"/>
      <c r="DH316" s="129"/>
      <c r="DR316" s="129"/>
      <c r="EB316" s="129"/>
      <c r="EL316" s="129"/>
      <c r="EV316" s="129"/>
      <c r="FF316" s="129"/>
      <c r="FP316" s="129"/>
      <c r="FZ316" s="129"/>
      <c r="GJ316" s="129"/>
      <c r="GT316" s="129"/>
      <c r="HD316" s="129"/>
      <c r="HN316" s="129"/>
      <c r="HX316" s="129"/>
    </row>
    <row xmlns:x14ac="http://schemas.microsoft.com/office/spreadsheetml/2009/9/ac" r="317" s="3" customFormat="true" x14ac:dyDescent="0.25">
      <c r="A317" s="387"/>
      <c r="B317" s="129"/>
      <c r="L317" s="129"/>
      <c r="V317" s="129"/>
      <c r="AF317" s="129"/>
      <c r="AP317" s="129"/>
      <c r="AZ317" s="129"/>
      <c r="BJ317" s="129"/>
      <c r="BK317" s="129"/>
      <c r="BT317" s="129"/>
      <c r="CD317" s="129"/>
      <c r="CN317" s="129"/>
      <c r="CX317" s="129"/>
      <c r="DH317" s="129"/>
      <c r="DR317" s="129"/>
      <c r="EB317" s="129"/>
      <c r="EL317" s="129"/>
      <c r="EV317" s="129"/>
      <c r="FF317" s="129"/>
      <c r="FP317" s="129"/>
      <c r="FZ317" s="129"/>
      <c r="GJ317" s="129"/>
      <c r="GT317" s="129"/>
      <c r="HD317" s="129"/>
      <c r="HN317" s="129"/>
      <c r="HX317" s="129"/>
    </row>
    <row xmlns:x14ac="http://schemas.microsoft.com/office/spreadsheetml/2009/9/ac" r="318" s="3" customFormat="true" x14ac:dyDescent="0.25">
      <c r="A318" s="387"/>
      <c r="B318" s="129"/>
      <c r="L318" s="129"/>
      <c r="V318" s="129"/>
      <c r="AF318" s="129"/>
      <c r="AP318" s="129"/>
      <c r="AZ318" s="129"/>
      <c r="BJ318" s="129"/>
      <c r="BK318" s="129"/>
      <c r="BT318" s="129"/>
      <c r="CD318" s="129"/>
      <c r="CN318" s="129"/>
      <c r="CX318" s="129"/>
      <c r="DH318" s="129"/>
      <c r="DR318" s="129"/>
      <c r="EB318" s="129"/>
      <c r="EL318" s="129"/>
      <c r="EV318" s="129"/>
      <c r="FF318" s="129"/>
      <c r="FP318" s="129"/>
      <c r="FZ318" s="129"/>
      <c r="GJ318" s="129"/>
      <c r="GT318" s="129"/>
      <c r="HD318" s="129"/>
      <c r="HN318" s="129"/>
      <c r="HX318" s="129"/>
    </row>
    <row xmlns:x14ac="http://schemas.microsoft.com/office/spreadsheetml/2009/9/ac" r="319" s="3" customFormat="true" x14ac:dyDescent="0.25">
      <c r="A319" s="387"/>
      <c r="B319" s="129"/>
      <c r="L319" s="129"/>
      <c r="V319" s="129"/>
      <c r="AF319" s="129"/>
      <c r="AP319" s="129"/>
      <c r="AZ319" s="129"/>
      <c r="BJ319" s="129"/>
      <c r="BK319" s="129"/>
      <c r="BT319" s="129"/>
      <c r="CD319" s="129"/>
      <c r="CN319" s="129"/>
      <c r="CX319" s="129"/>
      <c r="DH319" s="129"/>
      <c r="DR319" s="129"/>
      <c r="EB319" s="129"/>
      <c r="EL319" s="129"/>
      <c r="EV319" s="129"/>
      <c r="FF319" s="129"/>
      <c r="FP319" s="129"/>
      <c r="FZ319" s="129"/>
      <c r="GJ319" s="129"/>
      <c r="GT319" s="129"/>
      <c r="HD319" s="129"/>
      <c r="HN319" s="129"/>
      <c r="HX319" s="129"/>
    </row>
    <row xmlns:x14ac="http://schemas.microsoft.com/office/spreadsheetml/2009/9/ac" r="320" s="3" customFormat="true" x14ac:dyDescent="0.25">
      <c r="A320" s="387"/>
      <c r="B320" s="129"/>
      <c r="L320" s="129"/>
      <c r="V320" s="129"/>
      <c r="AF320" s="129"/>
      <c r="AP320" s="129"/>
      <c r="AZ320" s="129"/>
      <c r="BJ320" s="129"/>
      <c r="BK320" s="129"/>
      <c r="BT320" s="129"/>
      <c r="CD320" s="129"/>
      <c r="CN320" s="129"/>
      <c r="CX320" s="129"/>
      <c r="DH320" s="129"/>
      <c r="DR320" s="129"/>
      <c r="EB320" s="129"/>
      <c r="EL320" s="129"/>
      <c r="EV320" s="129"/>
      <c r="FF320" s="129"/>
      <c r="FP320" s="129"/>
      <c r="FZ320" s="129"/>
      <c r="GJ320" s="129"/>
      <c r="GT320" s="129"/>
      <c r="HD320" s="129"/>
      <c r="HN320" s="129"/>
      <c r="HX320" s="129"/>
    </row>
    <row xmlns:x14ac="http://schemas.microsoft.com/office/spreadsheetml/2009/9/ac" r="321" s="3" customFormat="true" x14ac:dyDescent="0.25">
      <c r="A321" s="387"/>
      <c r="B321" s="129"/>
      <c r="L321" s="129"/>
      <c r="V321" s="129"/>
      <c r="AF321" s="129"/>
      <c r="AP321" s="129"/>
      <c r="AZ321" s="129"/>
      <c r="BJ321" s="129"/>
      <c r="BK321" s="129"/>
      <c r="BT321" s="129"/>
      <c r="CD321" s="129"/>
      <c r="CN321" s="129"/>
      <c r="CX321" s="129"/>
      <c r="DH321" s="129"/>
      <c r="DR321" s="129"/>
      <c r="EB321" s="129"/>
      <c r="EL321" s="129"/>
      <c r="EV321" s="129"/>
      <c r="FF321" s="129"/>
      <c r="FP321" s="129"/>
      <c r="FZ321" s="129"/>
      <c r="GJ321" s="129"/>
      <c r="GT321" s="129"/>
      <c r="HD321" s="129"/>
      <c r="HN321" s="129"/>
      <c r="HX321" s="129"/>
    </row>
    <row xmlns:x14ac="http://schemas.microsoft.com/office/spreadsheetml/2009/9/ac" r="322" s="3" customFormat="true" x14ac:dyDescent="0.25">
      <c r="A322" s="387"/>
      <c r="B322" s="129"/>
      <c r="L322" s="129"/>
      <c r="V322" s="129"/>
      <c r="AF322" s="129"/>
      <c r="AP322" s="129"/>
      <c r="AZ322" s="129"/>
      <c r="BJ322" s="129"/>
      <c r="BK322" s="129"/>
      <c r="BT322" s="129"/>
      <c r="CD322" s="129"/>
      <c r="CN322" s="129"/>
      <c r="CX322" s="129"/>
      <c r="DH322" s="129"/>
      <c r="DR322" s="129"/>
      <c r="EB322" s="129"/>
      <c r="EL322" s="129"/>
      <c r="EV322" s="129"/>
      <c r="FF322" s="129"/>
      <c r="FP322" s="129"/>
      <c r="FZ322" s="129"/>
      <c r="GJ322" s="129"/>
      <c r="GT322" s="129"/>
      <c r="HD322" s="129"/>
      <c r="HN322" s="129"/>
      <c r="HX322" s="129"/>
    </row>
    <row xmlns:x14ac="http://schemas.microsoft.com/office/spreadsheetml/2009/9/ac" r="323" s="3" customFormat="true" x14ac:dyDescent="0.25">
      <c r="A323" s="387"/>
      <c r="B323" s="129"/>
      <c r="L323" s="129"/>
      <c r="V323" s="129"/>
      <c r="AF323" s="129"/>
      <c r="AP323" s="129"/>
      <c r="AZ323" s="129"/>
      <c r="BJ323" s="129"/>
      <c r="BK323" s="129"/>
      <c r="BT323" s="129"/>
      <c r="CD323" s="129"/>
      <c r="CN323" s="129"/>
      <c r="CX323" s="129"/>
      <c r="DH323" s="129"/>
      <c r="DR323" s="129"/>
      <c r="EB323" s="129"/>
      <c r="EL323" s="129"/>
      <c r="EV323" s="129"/>
      <c r="FF323" s="129"/>
      <c r="FP323" s="129"/>
      <c r="FZ323" s="129"/>
      <c r="GJ323" s="129"/>
      <c r="GT323" s="129"/>
      <c r="HD323" s="129"/>
      <c r="HN323" s="129"/>
      <c r="HX323" s="129"/>
    </row>
    <row xmlns:x14ac="http://schemas.microsoft.com/office/spreadsheetml/2009/9/ac" r="324" s="3" customFormat="true" x14ac:dyDescent="0.25">
      <c r="A324" s="387"/>
      <c r="B324" s="129"/>
      <c r="L324" s="129"/>
      <c r="V324" s="129"/>
      <c r="AF324" s="129"/>
      <c r="AP324" s="129"/>
      <c r="AZ324" s="129"/>
      <c r="BJ324" s="129"/>
      <c r="BK324" s="129"/>
      <c r="BT324" s="129"/>
      <c r="CD324" s="129"/>
      <c r="CN324" s="129"/>
      <c r="CX324" s="129"/>
      <c r="DH324" s="129"/>
      <c r="DR324" s="129"/>
      <c r="EB324" s="129"/>
      <c r="EL324" s="129"/>
      <c r="EV324" s="129"/>
      <c r="FF324" s="129"/>
      <c r="FP324" s="129"/>
      <c r="FZ324" s="129"/>
      <c r="GJ324" s="129"/>
      <c r="GT324" s="129"/>
      <c r="HD324" s="129"/>
      <c r="HN324" s="129"/>
      <c r="HX324" s="129"/>
    </row>
    <row xmlns:x14ac="http://schemas.microsoft.com/office/spreadsheetml/2009/9/ac" r="325" s="3" customFormat="true" x14ac:dyDescent="0.25">
      <c r="A325" s="387"/>
      <c r="B325" s="129"/>
      <c r="L325" s="129"/>
      <c r="V325" s="129"/>
      <c r="AF325" s="129"/>
      <c r="AP325" s="129"/>
      <c r="AZ325" s="129"/>
      <c r="BJ325" s="129"/>
      <c r="BK325" s="129"/>
      <c r="BT325" s="129"/>
      <c r="CD325" s="129"/>
      <c r="CN325" s="129"/>
      <c r="CX325" s="129"/>
      <c r="DH325" s="129"/>
      <c r="DR325" s="129"/>
      <c r="EB325" s="129"/>
      <c r="EL325" s="129"/>
      <c r="EV325" s="129"/>
      <c r="FF325" s="129"/>
      <c r="FP325" s="129"/>
      <c r="FZ325" s="129"/>
      <c r="GJ325" s="129"/>
      <c r="GT325" s="129"/>
      <c r="HD325" s="129"/>
      <c r="HN325" s="129"/>
      <c r="HX325" s="129"/>
    </row>
    <row xmlns:x14ac="http://schemas.microsoft.com/office/spreadsheetml/2009/9/ac" r="326" s="3" customFormat="true" x14ac:dyDescent="0.25">
      <c r="A326" s="387"/>
      <c r="B326" s="129"/>
      <c r="L326" s="129"/>
      <c r="V326" s="129"/>
      <c r="AF326" s="129"/>
      <c r="AP326" s="129"/>
      <c r="AZ326" s="129"/>
      <c r="BJ326" s="129"/>
      <c r="BK326" s="129"/>
      <c r="BT326" s="129"/>
      <c r="CD326" s="129"/>
      <c r="CN326" s="129"/>
      <c r="CX326" s="129"/>
      <c r="DH326" s="129"/>
      <c r="DR326" s="129"/>
      <c r="EB326" s="129"/>
      <c r="EL326" s="129"/>
      <c r="EV326" s="129"/>
      <c r="FF326" s="129"/>
      <c r="FP326" s="129"/>
      <c r="FZ326" s="129"/>
      <c r="GJ326" s="129"/>
      <c r="GT326" s="129"/>
      <c r="HD326" s="129"/>
      <c r="HN326" s="129"/>
      <c r="HX326" s="129"/>
    </row>
    <row xmlns:x14ac="http://schemas.microsoft.com/office/spreadsheetml/2009/9/ac" r="327" s="3" customFormat="true" x14ac:dyDescent="0.25">
      <c r="A327" s="387"/>
      <c r="B327" s="129"/>
      <c r="L327" s="129"/>
      <c r="V327" s="129"/>
      <c r="AF327" s="129"/>
      <c r="AP327" s="129"/>
      <c r="AZ327" s="129"/>
      <c r="BJ327" s="129"/>
      <c r="BK327" s="129"/>
      <c r="BT327" s="129"/>
      <c r="CD327" s="129"/>
      <c r="CN327" s="129"/>
      <c r="CX327" s="129"/>
      <c r="DH327" s="129"/>
      <c r="DR327" s="129"/>
      <c r="EB327" s="129"/>
      <c r="EL327" s="129"/>
      <c r="EV327" s="129"/>
      <c r="FF327" s="129"/>
      <c r="FP327" s="129"/>
      <c r="FZ327" s="129"/>
      <c r="GJ327" s="129"/>
      <c r="GT327" s="129"/>
      <c r="HD327" s="129"/>
      <c r="HN327" s="129"/>
      <c r="HX327" s="129"/>
    </row>
    <row xmlns:x14ac="http://schemas.microsoft.com/office/spreadsheetml/2009/9/ac" r="328" s="3" customFormat="true" x14ac:dyDescent="0.25">
      <c r="A328" s="387"/>
      <c r="B328" s="129"/>
      <c r="L328" s="129"/>
      <c r="V328" s="129"/>
      <c r="AF328" s="129"/>
      <c r="AP328" s="129"/>
      <c r="AZ328" s="129"/>
      <c r="BJ328" s="129"/>
      <c r="BK328" s="129"/>
      <c r="BT328" s="129"/>
      <c r="CD328" s="129"/>
      <c r="CN328" s="129"/>
      <c r="CX328" s="129"/>
      <c r="DH328" s="129"/>
      <c r="DR328" s="129"/>
      <c r="EB328" s="129"/>
      <c r="EL328" s="129"/>
      <c r="EV328" s="129"/>
      <c r="FF328" s="129"/>
      <c r="FP328" s="129"/>
      <c r="FZ328" s="129"/>
      <c r="GJ328" s="129"/>
      <c r="GT328" s="129"/>
      <c r="HD328" s="129"/>
      <c r="HN328" s="129"/>
      <c r="HX328" s="129"/>
    </row>
    <row xmlns:x14ac="http://schemas.microsoft.com/office/spreadsheetml/2009/9/ac" r="329" s="3" customFormat="true" x14ac:dyDescent="0.25">
      <c r="A329" s="387"/>
      <c r="B329" s="129"/>
      <c r="L329" s="129"/>
      <c r="V329" s="129"/>
      <c r="AF329" s="129"/>
      <c r="AP329" s="129"/>
      <c r="AZ329" s="129"/>
      <c r="BJ329" s="129"/>
      <c r="BK329" s="129"/>
      <c r="BT329" s="129"/>
      <c r="CD329" s="129"/>
      <c r="CN329" s="129"/>
      <c r="CX329" s="129"/>
      <c r="DH329" s="129"/>
      <c r="DR329" s="129"/>
      <c r="EB329" s="129"/>
      <c r="EL329" s="129"/>
      <c r="EV329" s="129"/>
      <c r="FF329" s="129"/>
      <c r="FP329" s="129"/>
      <c r="FZ329" s="129"/>
      <c r="GJ329" s="129"/>
      <c r="GT329" s="129"/>
      <c r="HD329" s="129"/>
      <c r="HN329" s="129"/>
      <c r="HX329" s="129"/>
    </row>
    <row xmlns:x14ac="http://schemas.microsoft.com/office/spreadsheetml/2009/9/ac" r="330" s="3" customFormat="true" x14ac:dyDescent="0.25">
      <c r="A330" s="387"/>
      <c r="B330" s="129"/>
      <c r="L330" s="129"/>
      <c r="V330" s="129"/>
      <c r="AF330" s="129"/>
      <c r="AP330" s="129"/>
      <c r="AZ330" s="129"/>
      <c r="BJ330" s="129"/>
      <c r="BK330" s="129"/>
      <c r="BT330" s="129"/>
      <c r="CD330" s="129"/>
      <c r="CN330" s="129"/>
      <c r="CX330" s="129"/>
      <c r="DH330" s="129"/>
      <c r="DR330" s="129"/>
      <c r="EB330" s="129"/>
      <c r="EL330" s="129"/>
      <c r="EV330" s="129"/>
      <c r="FF330" s="129"/>
      <c r="FP330" s="129"/>
      <c r="FZ330" s="129"/>
      <c r="GJ330" s="129"/>
      <c r="GT330" s="129"/>
      <c r="HD330" s="129"/>
      <c r="HN330" s="129"/>
      <c r="HX330" s="129"/>
    </row>
    <row xmlns:x14ac="http://schemas.microsoft.com/office/spreadsheetml/2009/9/ac" r="331" s="3" customFormat="true" x14ac:dyDescent="0.25">
      <c r="A331" s="387"/>
      <c r="B331" s="129"/>
      <c r="L331" s="129"/>
      <c r="V331" s="129"/>
      <c r="AF331" s="129"/>
      <c r="AP331" s="129"/>
      <c r="AZ331" s="129"/>
      <c r="BJ331" s="129"/>
      <c r="BK331" s="129"/>
      <c r="BT331" s="129"/>
      <c r="CD331" s="129"/>
      <c r="CN331" s="129"/>
      <c r="CX331" s="129"/>
      <c r="DH331" s="129"/>
      <c r="DR331" s="129"/>
      <c r="EB331" s="129"/>
      <c r="EL331" s="129"/>
      <c r="EV331" s="129"/>
      <c r="FF331" s="129"/>
      <c r="FP331" s="129"/>
      <c r="FZ331" s="129"/>
      <c r="GJ331" s="129"/>
      <c r="GT331" s="129"/>
      <c r="HD331" s="129"/>
      <c r="HN331" s="129"/>
      <c r="HX331" s="129"/>
    </row>
    <row xmlns:x14ac="http://schemas.microsoft.com/office/spreadsheetml/2009/9/ac" r="332" s="3" customFormat="true" x14ac:dyDescent="0.25">
      <c r="A332" s="387"/>
      <c r="B332" s="129"/>
      <c r="L332" s="129"/>
      <c r="V332" s="129"/>
      <c r="AF332" s="129"/>
      <c r="AP332" s="129"/>
      <c r="AZ332" s="129"/>
      <c r="BJ332" s="129"/>
      <c r="BK332" s="129"/>
      <c r="BT332" s="129"/>
      <c r="CD332" s="129"/>
      <c r="CN332" s="129"/>
      <c r="CX332" s="129"/>
      <c r="DH332" s="129"/>
      <c r="DR332" s="129"/>
      <c r="EB332" s="129"/>
      <c r="EL332" s="129"/>
      <c r="EV332" s="129"/>
      <c r="FF332" s="129"/>
      <c r="FP332" s="129"/>
      <c r="FZ332" s="129"/>
      <c r="GJ332" s="129"/>
      <c r="GT332" s="129"/>
      <c r="HD332" s="129"/>
      <c r="HN332" s="129"/>
      <c r="HX332" s="129"/>
    </row>
    <row xmlns:x14ac="http://schemas.microsoft.com/office/spreadsheetml/2009/9/ac" r="333" s="3" customFormat="true" x14ac:dyDescent="0.25">
      <c r="A333" s="387"/>
      <c r="B333" s="129"/>
      <c r="L333" s="129"/>
      <c r="V333" s="129"/>
      <c r="AF333" s="129"/>
      <c r="AP333" s="129"/>
      <c r="AZ333" s="129"/>
      <c r="BJ333" s="129"/>
      <c r="BK333" s="129"/>
      <c r="BT333" s="129"/>
      <c r="CD333" s="129"/>
      <c r="CN333" s="129"/>
      <c r="CX333" s="129"/>
      <c r="DH333" s="129"/>
      <c r="DR333" s="129"/>
      <c r="EB333" s="129"/>
      <c r="EL333" s="129"/>
      <c r="EV333" s="129"/>
      <c r="FF333" s="129"/>
      <c r="FP333" s="129"/>
      <c r="FZ333" s="129"/>
      <c r="GJ333" s="129"/>
      <c r="GT333" s="129"/>
      <c r="HD333" s="129"/>
      <c r="HN333" s="129"/>
      <c r="HX333" s="129"/>
    </row>
    <row xmlns:x14ac="http://schemas.microsoft.com/office/spreadsheetml/2009/9/ac" r="334" s="3" customFormat="true" x14ac:dyDescent="0.25">
      <c r="A334" s="387"/>
      <c r="B334" s="129"/>
      <c r="L334" s="129"/>
      <c r="V334" s="129"/>
      <c r="AF334" s="129"/>
      <c r="AP334" s="129"/>
      <c r="AZ334" s="129"/>
      <c r="BJ334" s="129"/>
      <c r="BK334" s="129"/>
      <c r="BT334" s="129"/>
      <c r="CD334" s="129"/>
      <c r="CN334" s="129"/>
      <c r="CX334" s="129"/>
      <c r="DH334" s="129"/>
      <c r="DR334" s="129"/>
      <c r="EB334" s="129"/>
      <c r="EL334" s="129"/>
      <c r="EV334" s="129"/>
      <c r="FF334" s="129"/>
      <c r="FP334" s="129"/>
      <c r="FZ334" s="129"/>
      <c r="GJ334" s="129"/>
      <c r="GT334" s="129"/>
      <c r="HD334" s="129"/>
      <c r="HN334" s="129"/>
      <c r="HX334" s="129"/>
    </row>
    <row xmlns:x14ac="http://schemas.microsoft.com/office/spreadsheetml/2009/9/ac" r="335" s="3" customFormat="true" x14ac:dyDescent="0.25">
      <c r="A335" s="387"/>
      <c r="B335" s="129"/>
      <c r="L335" s="129"/>
      <c r="V335" s="129"/>
      <c r="AF335" s="129"/>
      <c r="AP335" s="129"/>
      <c r="AZ335" s="129"/>
      <c r="BJ335" s="129"/>
      <c r="BK335" s="129"/>
      <c r="BT335" s="129"/>
      <c r="CD335" s="129"/>
      <c r="CN335" s="129"/>
      <c r="CX335" s="129"/>
      <c r="DH335" s="129"/>
      <c r="DR335" s="129"/>
      <c r="EB335" s="129"/>
      <c r="EL335" s="129"/>
      <c r="EV335" s="129"/>
      <c r="FF335" s="129"/>
      <c r="FP335" s="129"/>
      <c r="FZ335" s="129"/>
      <c r="GJ335" s="129"/>
      <c r="GT335" s="129"/>
      <c r="HD335" s="129"/>
      <c r="HN335" s="129"/>
      <c r="HX335" s="129"/>
    </row>
    <row xmlns:x14ac="http://schemas.microsoft.com/office/spreadsheetml/2009/9/ac" r="336" s="3" customFormat="true" x14ac:dyDescent="0.25">
      <c r="A336" s="387"/>
      <c r="B336" s="129"/>
      <c r="L336" s="129"/>
      <c r="V336" s="129"/>
      <c r="AF336" s="129"/>
      <c r="AP336" s="129"/>
      <c r="AZ336" s="129"/>
      <c r="BJ336" s="129"/>
      <c r="BK336" s="129"/>
      <c r="BT336" s="129"/>
      <c r="CD336" s="129"/>
      <c r="CN336" s="129"/>
      <c r="CX336" s="129"/>
      <c r="DH336" s="129"/>
      <c r="DR336" s="129"/>
      <c r="EB336" s="129"/>
      <c r="EL336" s="129"/>
      <c r="EV336" s="129"/>
      <c r="FF336" s="129"/>
      <c r="FP336" s="129"/>
      <c r="FZ336" s="129"/>
      <c r="GJ336" s="129"/>
      <c r="GT336" s="129"/>
      <c r="HD336" s="129"/>
      <c r="HN336" s="129"/>
      <c r="HX336" s="129"/>
    </row>
    <row xmlns:x14ac="http://schemas.microsoft.com/office/spreadsheetml/2009/9/ac" r="337" s="3" customFormat="true" x14ac:dyDescent="0.25">
      <c r="A337" s="387"/>
      <c r="B337" s="129"/>
      <c r="L337" s="129"/>
      <c r="V337" s="129"/>
      <c r="AF337" s="129"/>
      <c r="AP337" s="129"/>
      <c r="AZ337" s="129"/>
      <c r="BJ337" s="129"/>
      <c r="BK337" s="129"/>
      <c r="BT337" s="129"/>
      <c r="CD337" s="129"/>
      <c r="CN337" s="129"/>
      <c r="CX337" s="129"/>
      <c r="DH337" s="129"/>
      <c r="DR337" s="129"/>
      <c r="EB337" s="129"/>
      <c r="EL337" s="129"/>
      <c r="EV337" s="129"/>
      <c r="FF337" s="129"/>
      <c r="FP337" s="129"/>
      <c r="FZ337" s="129"/>
      <c r="GJ337" s="129"/>
      <c r="GT337" s="129"/>
      <c r="HD337" s="129"/>
      <c r="HN337" s="129"/>
      <c r="HX337" s="129"/>
    </row>
    <row xmlns:x14ac="http://schemas.microsoft.com/office/spreadsheetml/2009/9/ac" r="338" s="3" customFormat="true" x14ac:dyDescent="0.25">
      <c r="A338" s="387"/>
      <c r="B338" s="129"/>
      <c r="L338" s="129"/>
      <c r="V338" s="129"/>
      <c r="AF338" s="129"/>
      <c r="AP338" s="129"/>
      <c r="AZ338" s="129"/>
      <c r="BJ338" s="129"/>
      <c r="BK338" s="129"/>
      <c r="BT338" s="129"/>
      <c r="CD338" s="129"/>
      <c r="CN338" s="129"/>
      <c r="CX338" s="129"/>
      <c r="DH338" s="129"/>
      <c r="DR338" s="129"/>
      <c r="EB338" s="129"/>
      <c r="EL338" s="129"/>
      <c r="EV338" s="129"/>
      <c r="FF338" s="129"/>
      <c r="FP338" s="129"/>
      <c r="FZ338" s="129"/>
      <c r="GJ338" s="129"/>
      <c r="GT338" s="129"/>
      <c r="HD338" s="129"/>
      <c r="HN338" s="129"/>
      <c r="HX338" s="129"/>
    </row>
    <row xmlns:x14ac="http://schemas.microsoft.com/office/spreadsheetml/2009/9/ac" r="339" s="3" customFormat="true" x14ac:dyDescent="0.25">
      <c r="A339" s="387"/>
      <c r="B339" s="129"/>
      <c r="L339" s="129"/>
      <c r="V339" s="129"/>
      <c r="AF339" s="129"/>
      <c r="AP339" s="129"/>
      <c r="AZ339" s="129"/>
      <c r="BJ339" s="129"/>
      <c r="BK339" s="129"/>
      <c r="BT339" s="129"/>
      <c r="CD339" s="129"/>
      <c r="CN339" s="129"/>
      <c r="CX339" s="129"/>
      <c r="DH339" s="129"/>
      <c r="DR339" s="129"/>
      <c r="EB339" s="129"/>
      <c r="EL339" s="129"/>
      <c r="EV339" s="129"/>
      <c r="FF339" s="129"/>
      <c r="FP339" s="129"/>
      <c r="FZ339" s="129"/>
      <c r="GJ339" s="129"/>
      <c r="GT339" s="129"/>
      <c r="HD339" s="129"/>
      <c r="HN339" s="129"/>
      <c r="HX339" s="129"/>
    </row>
    <row xmlns:x14ac="http://schemas.microsoft.com/office/spreadsheetml/2009/9/ac" r="340" s="3" customFormat="true" x14ac:dyDescent="0.25">
      <c r="A340" s="387"/>
      <c r="B340" s="129"/>
      <c r="L340" s="129"/>
      <c r="V340" s="129"/>
      <c r="AF340" s="129"/>
      <c r="AP340" s="129"/>
      <c r="AZ340" s="129"/>
      <c r="BJ340" s="129"/>
      <c r="BK340" s="129"/>
      <c r="BT340" s="129"/>
      <c r="CD340" s="129"/>
      <c r="CN340" s="129"/>
      <c r="CX340" s="129"/>
      <c r="DH340" s="129"/>
      <c r="DR340" s="129"/>
      <c r="EB340" s="129"/>
      <c r="EL340" s="129"/>
      <c r="EV340" s="129"/>
      <c r="FF340" s="129"/>
      <c r="FP340" s="129"/>
      <c r="FZ340" s="129"/>
      <c r="GJ340" s="129"/>
      <c r="GT340" s="129"/>
      <c r="HD340" s="129"/>
      <c r="HN340" s="129"/>
      <c r="HX340" s="129"/>
    </row>
    <row xmlns:x14ac="http://schemas.microsoft.com/office/spreadsheetml/2009/9/ac" r="341" s="3" customFormat="true" x14ac:dyDescent="0.25">
      <c r="A341" s="387"/>
      <c r="B341" s="129"/>
      <c r="L341" s="129"/>
      <c r="V341" s="129"/>
      <c r="AF341" s="129"/>
      <c r="AP341" s="129"/>
      <c r="AZ341" s="129"/>
      <c r="BJ341" s="129"/>
      <c r="BK341" s="129"/>
      <c r="BT341" s="129"/>
      <c r="CD341" s="129"/>
      <c r="CN341" s="129"/>
      <c r="CX341" s="129"/>
      <c r="DH341" s="129"/>
      <c r="DR341" s="129"/>
      <c r="EB341" s="129"/>
      <c r="EL341" s="129"/>
      <c r="EV341" s="129"/>
      <c r="FF341" s="129"/>
      <c r="FP341" s="129"/>
      <c r="FZ341" s="129"/>
      <c r="GJ341" s="129"/>
      <c r="GT341" s="129"/>
      <c r="HD341" s="129"/>
      <c r="HN341" s="129"/>
      <c r="HX341" s="129"/>
    </row>
    <row xmlns:x14ac="http://schemas.microsoft.com/office/spreadsheetml/2009/9/ac" r="342" s="3" customFormat="true" x14ac:dyDescent="0.25">
      <c r="A342" s="387"/>
      <c r="B342" s="129"/>
      <c r="L342" s="129"/>
      <c r="V342" s="129"/>
      <c r="AF342" s="129"/>
      <c r="AP342" s="129"/>
      <c r="AZ342" s="129"/>
      <c r="BJ342" s="129"/>
      <c r="BK342" s="129"/>
      <c r="BT342" s="129"/>
      <c r="CD342" s="129"/>
      <c r="CN342" s="129"/>
      <c r="CX342" s="129"/>
      <c r="DH342" s="129"/>
      <c r="DR342" s="129"/>
      <c r="EB342" s="129"/>
      <c r="EL342" s="129"/>
      <c r="EV342" s="129"/>
      <c r="FF342" s="129"/>
      <c r="FP342" s="129"/>
      <c r="FZ342" s="129"/>
      <c r="GJ342" s="129"/>
      <c r="GT342" s="129"/>
      <c r="HD342" s="129"/>
      <c r="HN342" s="129"/>
      <c r="HX342" s="129"/>
    </row>
    <row xmlns:x14ac="http://schemas.microsoft.com/office/spreadsheetml/2009/9/ac" r="343" s="3" customFormat="true" x14ac:dyDescent="0.25">
      <c r="A343" s="387"/>
      <c r="B343" s="129"/>
      <c r="L343" s="129"/>
      <c r="V343" s="129"/>
      <c r="AF343" s="129"/>
      <c r="AP343" s="129"/>
      <c r="AZ343" s="129"/>
      <c r="BJ343" s="129"/>
      <c r="BK343" s="129"/>
      <c r="BT343" s="129"/>
      <c r="CD343" s="129"/>
      <c r="CN343" s="129"/>
      <c r="CX343" s="129"/>
      <c r="DH343" s="129"/>
      <c r="DR343" s="129"/>
      <c r="EB343" s="129"/>
      <c r="EL343" s="129"/>
      <c r="EV343" s="129"/>
      <c r="FF343" s="129"/>
      <c r="FP343" s="129"/>
      <c r="FZ343" s="129"/>
      <c r="GJ343" s="129"/>
      <c r="GT343" s="129"/>
      <c r="HD343" s="129"/>
      <c r="HN343" s="129"/>
      <c r="HX343" s="129"/>
    </row>
    <row xmlns:x14ac="http://schemas.microsoft.com/office/spreadsheetml/2009/9/ac" r="344" s="3" customFormat="true" x14ac:dyDescent="0.25">
      <c r="A344" s="387"/>
      <c r="B344" s="129"/>
      <c r="L344" s="129"/>
      <c r="V344" s="129"/>
      <c r="AF344" s="129"/>
      <c r="AP344" s="129"/>
      <c r="AZ344" s="129"/>
      <c r="BJ344" s="129"/>
      <c r="BK344" s="129"/>
      <c r="BT344" s="129"/>
      <c r="CD344" s="129"/>
      <c r="CN344" s="129"/>
      <c r="CX344" s="129"/>
      <c r="DH344" s="129"/>
      <c r="DR344" s="129"/>
      <c r="EB344" s="129"/>
      <c r="EL344" s="129"/>
      <c r="EV344" s="129"/>
      <c r="FF344" s="129"/>
      <c r="FP344" s="129"/>
      <c r="FZ344" s="129"/>
      <c r="GJ344" s="129"/>
      <c r="GT344" s="129"/>
      <c r="HD344" s="129"/>
      <c r="HN344" s="129"/>
      <c r="HX344" s="129"/>
    </row>
    <row xmlns:x14ac="http://schemas.microsoft.com/office/spreadsheetml/2009/9/ac" r="345" s="3" customFormat="true" x14ac:dyDescent="0.25">
      <c r="A345" s="387"/>
      <c r="B345" s="129"/>
      <c r="L345" s="129"/>
      <c r="V345" s="129"/>
      <c r="AF345" s="129"/>
      <c r="AP345" s="129"/>
      <c r="AZ345" s="129"/>
      <c r="BJ345" s="129"/>
      <c r="BK345" s="129"/>
      <c r="BT345" s="129"/>
      <c r="CD345" s="129"/>
      <c r="CN345" s="129"/>
      <c r="CX345" s="129"/>
      <c r="DH345" s="129"/>
      <c r="DR345" s="129"/>
      <c r="EB345" s="129"/>
      <c r="EL345" s="129"/>
      <c r="EV345" s="129"/>
      <c r="FF345" s="129"/>
      <c r="FP345" s="129"/>
      <c r="FZ345" s="129"/>
      <c r="GJ345" s="129"/>
      <c r="GT345" s="129"/>
      <c r="HD345" s="129"/>
      <c r="HN345" s="129"/>
      <c r="HX345" s="129"/>
    </row>
    <row xmlns:x14ac="http://schemas.microsoft.com/office/spreadsheetml/2009/9/ac" r="346" s="3" customFormat="true" x14ac:dyDescent="0.25">
      <c r="A346" s="387"/>
      <c r="B346" s="129"/>
      <c r="L346" s="129"/>
      <c r="V346" s="129"/>
      <c r="AF346" s="129"/>
      <c r="AP346" s="129"/>
      <c r="AZ346" s="129"/>
      <c r="BJ346" s="129"/>
      <c r="BK346" s="129"/>
      <c r="BT346" s="129"/>
      <c r="CD346" s="129"/>
      <c r="CN346" s="129"/>
      <c r="CX346" s="129"/>
      <c r="DH346" s="129"/>
      <c r="DR346" s="129"/>
      <c r="EB346" s="129"/>
      <c r="EL346" s="129"/>
      <c r="EV346" s="129"/>
      <c r="FF346" s="129"/>
      <c r="FP346" s="129"/>
      <c r="FZ346" s="129"/>
      <c r="GJ346" s="129"/>
      <c r="GT346" s="129"/>
      <c r="HD346" s="129"/>
      <c r="HN346" s="129"/>
      <c r="HX346" s="129"/>
    </row>
    <row xmlns:x14ac="http://schemas.microsoft.com/office/spreadsheetml/2009/9/ac" r="347" s="3" customFormat="true" x14ac:dyDescent="0.25">
      <c r="A347" s="387"/>
      <c r="B347" s="129"/>
      <c r="L347" s="129"/>
      <c r="V347" s="129"/>
      <c r="AF347" s="129"/>
      <c r="AP347" s="129"/>
      <c r="AZ347" s="129"/>
      <c r="BJ347" s="129"/>
      <c r="BK347" s="129"/>
      <c r="BT347" s="129"/>
      <c r="CD347" s="129"/>
      <c r="CN347" s="129"/>
      <c r="CX347" s="129"/>
      <c r="DH347" s="129"/>
      <c r="DR347" s="129"/>
      <c r="EB347" s="129"/>
      <c r="EL347" s="129"/>
      <c r="EV347" s="129"/>
      <c r="FF347" s="129"/>
      <c r="FP347" s="129"/>
      <c r="FZ347" s="129"/>
      <c r="GJ347" s="129"/>
      <c r="GT347" s="129"/>
      <c r="HD347" s="129"/>
      <c r="HN347" s="129"/>
      <c r="HX347" s="129"/>
    </row>
    <row xmlns:x14ac="http://schemas.microsoft.com/office/spreadsheetml/2009/9/ac" r="348" s="3" customFormat="true" x14ac:dyDescent="0.25">
      <c r="A348" s="387"/>
      <c r="B348" s="129"/>
      <c r="L348" s="129"/>
      <c r="V348" s="129"/>
      <c r="AF348" s="129"/>
      <c r="AP348" s="129"/>
      <c r="AZ348" s="129"/>
      <c r="BJ348" s="129"/>
      <c r="BK348" s="129"/>
      <c r="BT348" s="129"/>
      <c r="CD348" s="129"/>
      <c r="CN348" s="129"/>
      <c r="CX348" s="129"/>
      <c r="DH348" s="129"/>
      <c r="DR348" s="129"/>
      <c r="EB348" s="129"/>
      <c r="EL348" s="129"/>
      <c r="EV348" s="129"/>
      <c r="FF348" s="129"/>
      <c r="FP348" s="129"/>
      <c r="FZ348" s="129"/>
      <c r="GJ348" s="129"/>
      <c r="GT348" s="129"/>
      <c r="HD348" s="129"/>
      <c r="HN348" s="129"/>
      <c r="HX348" s="129"/>
    </row>
    <row xmlns:x14ac="http://schemas.microsoft.com/office/spreadsheetml/2009/9/ac" r="349" s="3" customFormat="true" x14ac:dyDescent="0.25">
      <c r="A349" s="387"/>
      <c r="B349" s="129"/>
      <c r="L349" s="129"/>
      <c r="V349" s="129"/>
      <c r="AF349" s="129"/>
      <c r="AP349" s="129"/>
      <c r="AZ349" s="129"/>
      <c r="BJ349" s="129"/>
      <c r="BK349" s="129"/>
      <c r="BT349" s="129"/>
      <c r="CD349" s="129"/>
      <c r="CN349" s="129"/>
      <c r="CX349" s="129"/>
      <c r="DH349" s="129"/>
      <c r="DR349" s="129"/>
      <c r="EB349" s="129"/>
      <c r="EL349" s="129"/>
      <c r="EV349" s="129"/>
      <c r="FF349" s="129"/>
      <c r="FP349" s="129"/>
      <c r="FZ349" s="129"/>
      <c r="GJ349" s="129"/>
      <c r="GT349" s="129"/>
      <c r="HD349" s="129"/>
      <c r="HN349" s="129"/>
      <c r="HX349" s="129"/>
    </row>
    <row xmlns:x14ac="http://schemas.microsoft.com/office/spreadsheetml/2009/9/ac" r="350" s="3" customFormat="true" x14ac:dyDescent="0.25">
      <c r="A350" s="387"/>
      <c r="B350" s="129"/>
      <c r="L350" s="129"/>
      <c r="V350" s="129"/>
      <c r="AF350" s="129"/>
      <c r="AP350" s="129"/>
      <c r="AZ350" s="129"/>
      <c r="BJ350" s="129"/>
      <c r="BK350" s="129"/>
      <c r="BT350" s="129"/>
      <c r="CD350" s="129"/>
      <c r="CN350" s="129"/>
      <c r="CX350" s="129"/>
      <c r="DH350" s="129"/>
      <c r="DR350" s="129"/>
      <c r="EB350" s="129"/>
      <c r="EL350" s="129"/>
      <c r="EV350" s="129"/>
      <c r="FF350" s="129"/>
      <c r="FP350" s="129"/>
      <c r="FZ350" s="129"/>
      <c r="GJ350" s="129"/>
      <c r="GT350" s="129"/>
      <c r="HD350" s="129"/>
      <c r="HN350" s="129"/>
      <c r="HX350" s="129"/>
    </row>
    <row xmlns:x14ac="http://schemas.microsoft.com/office/spreadsheetml/2009/9/ac" r="351" s="3" customFormat="true" x14ac:dyDescent="0.25">
      <c r="A351" s="387"/>
      <c r="B351" s="129"/>
      <c r="L351" s="129"/>
      <c r="V351" s="129"/>
      <c r="AF351" s="129"/>
      <c r="AP351" s="129"/>
      <c r="AZ351" s="129"/>
      <c r="BJ351" s="129"/>
      <c r="BK351" s="129"/>
      <c r="BT351" s="129"/>
      <c r="CD351" s="129"/>
      <c r="CN351" s="129"/>
      <c r="CX351" s="129"/>
      <c r="DH351" s="129"/>
      <c r="DR351" s="129"/>
      <c r="EB351" s="129"/>
      <c r="EL351" s="129"/>
      <c r="EV351" s="129"/>
      <c r="FF351" s="129"/>
      <c r="FP351" s="129"/>
      <c r="FZ351" s="129"/>
      <c r="GJ351" s="129"/>
      <c r="GT351" s="129"/>
      <c r="HD351" s="129"/>
      <c r="HN351" s="129"/>
      <c r="HX351" s="129"/>
    </row>
    <row xmlns:x14ac="http://schemas.microsoft.com/office/spreadsheetml/2009/9/ac" r="352" s="3" customFormat="true" x14ac:dyDescent="0.25">
      <c r="A352" s="387"/>
      <c r="B352" s="129"/>
      <c r="L352" s="129"/>
      <c r="V352" s="129"/>
      <c r="AF352" s="129"/>
      <c r="AP352" s="129"/>
      <c r="AZ352" s="129"/>
      <c r="BJ352" s="129"/>
      <c r="BK352" s="129"/>
      <c r="BT352" s="129"/>
      <c r="CD352" s="129"/>
      <c r="CN352" s="129"/>
      <c r="CX352" s="129"/>
      <c r="DH352" s="129"/>
      <c r="DR352" s="129"/>
      <c r="EB352" s="129"/>
      <c r="EL352" s="129"/>
      <c r="EV352" s="129"/>
      <c r="FF352" s="129"/>
      <c r="FP352" s="129"/>
      <c r="FZ352" s="129"/>
      <c r="GJ352" s="129"/>
      <c r="GT352" s="129"/>
      <c r="HD352" s="129"/>
      <c r="HN352" s="129"/>
      <c r="HX352" s="129"/>
    </row>
    <row xmlns:x14ac="http://schemas.microsoft.com/office/spreadsheetml/2009/9/ac" r="353" s="3" customFormat="true" x14ac:dyDescent="0.25">
      <c r="A353" s="387"/>
      <c r="B353" s="129"/>
      <c r="L353" s="129"/>
      <c r="V353" s="129"/>
      <c r="AF353" s="129"/>
      <c r="AP353" s="129"/>
      <c r="AZ353" s="129"/>
      <c r="BJ353" s="129"/>
      <c r="BK353" s="129"/>
      <c r="BT353" s="129"/>
      <c r="CD353" s="129"/>
      <c r="CN353" s="129"/>
      <c r="CX353" s="129"/>
      <c r="DH353" s="129"/>
      <c r="DR353" s="129"/>
      <c r="EB353" s="129"/>
      <c r="EL353" s="129"/>
      <c r="EV353" s="129"/>
      <c r="FF353" s="129"/>
      <c r="FP353" s="129"/>
      <c r="FZ353" s="129"/>
      <c r="GJ353" s="129"/>
      <c r="GT353" s="129"/>
      <c r="HD353" s="129"/>
      <c r="HN353" s="129"/>
      <c r="HX353" s="129"/>
    </row>
    <row xmlns:x14ac="http://schemas.microsoft.com/office/spreadsheetml/2009/9/ac" r="354" s="3" customFormat="true" x14ac:dyDescent="0.25">
      <c r="A354" s="387"/>
      <c r="B354" s="129"/>
      <c r="L354" s="129"/>
      <c r="V354" s="129"/>
      <c r="AF354" s="129"/>
      <c r="AP354" s="129"/>
      <c r="AZ354" s="129"/>
      <c r="BJ354" s="129"/>
      <c r="BK354" s="129"/>
      <c r="BT354" s="129"/>
      <c r="CD354" s="129"/>
      <c r="CN354" s="129"/>
      <c r="CX354" s="129"/>
      <c r="DH354" s="129"/>
      <c r="DR354" s="129"/>
      <c r="EB354" s="129"/>
      <c r="EL354" s="129"/>
      <c r="EV354" s="129"/>
      <c r="FF354" s="129"/>
      <c r="FP354" s="129"/>
      <c r="FZ354" s="129"/>
      <c r="GJ354" s="129"/>
      <c r="GT354" s="129"/>
      <c r="HD354" s="129"/>
      <c r="HN354" s="129"/>
      <c r="HX354" s="129"/>
    </row>
    <row xmlns:x14ac="http://schemas.microsoft.com/office/spreadsheetml/2009/9/ac" r="355" s="3" customFormat="true" x14ac:dyDescent="0.25">
      <c r="A355" s="387"/>
      <c r="B355" s="129"/>
      <c r="L355" s="129"/>
      <c r="V355" s="129"/>
      <c r="AF355" s="129"/>
      <c r="AP355" s="129"/>
      <c r="AZ355" s="129"/>
      <c r="BJ355" s="129"/>
      <c r="BK355" s="129"/>
      <c r="BT355" s="129"/>
      <c r="CD355" s="129"/>
      <c r="CN355" s="129"/>
      <c r="CX355" s="129"/>
      <c r="DH355" s="129"/>
      <c r="DR355" s="129"/>
      <c r="EB355" s="129"/>
      <c r="EL355" s="129"/>
      <c r="EV355" s="129"/>
      <c r="FF355" s="129"/>
      <c r="FP355" s="129"/>
      <c r="FZ355" s="129"/>
      <c r="GJ355" s="129"/>
      <c r="GT355" s="129"/>
      <c r="HD355" s="129"/>
      <c r="HN355" s="129"/>
      <c r="HX355" s="129"/>
    </row>
    <row xmlns:x14ac="http://schemas.microsoft.com/office/spreadsheetml/2009/9/ac" r="356" s="3" customFormat="true" x14ac:dyDescent="0.25">
      <c r="A356" s="387"/>
      <c r="B356" s="129"/>
      <c r="L356" s="129"/>
      <c r="V356" s="129"/>
      <c r="AF356" s="129"/>
      <c r="AP356" s="129"/>
      <c r="AZ356" s="129"/>
      <c r="BJ356" s="129"/>
      <c r="BK356" s="129"/>
      <c r="BT356" s="129"/>
      <c r="CD356" s="129"/>
      <c r="CN356" s="129"/>
      <c r="CX356" s="129"/>
      <c r="DH356" s="129"/>
      <c r="DR356" s="129"/>
      <c r="EB356" s="129"/>
      <c r="EL356" s="129"/>
      <c r="EV356" s="129"/>
      <c r="FF356" s="129"/>
      <c r="FP356" s="129"/>
      <c r="FZ356" s="129"/>
      <c r="GJ356" s="129"/>
      <c r="GT356" s="129"/>
      <c r="HD356" s="129"/>
      <c r="HN356" s="129"/>
      <c r="HX356" s="129"/>
    </row>
    <row xmlns:x14ac="http://schemas.microsoft.com/office/spreadsheetml/2009/9/ac" r="357" s="3" customFormat="true" x14ac:dyDescent="0.25">
      <c r="A357" s="387"/>
      <c r="B357" s="129"/>
      <c r="L357" s="129"/>
      <c r="V357" s="129"/>
      <c r="AF357" s="129"/>
      <c r="AP357" s="129"/>
      <c r="AZ357" s="129"/>
      <c r="BJ357" s="129"/>
      <c r="BK357" s="129"/>
      <c r="BT357" s="129"/>
      <c r="CD357" s="129"/>
      <c r="CN357" s="129"/>
      <c r="CX357" s="129"/>
      <c r="DH357" s="129"/>
      <c r="DR357" s="129"/>
      <c r="EB357" s="129"/>
      <c r="EL357" s="129"/>
      <c r="EV357" s="129"/>
      <c r="FF357" s="129"/>
      <c r="FP357" s="129"/>
      <c r="FZ357" s="129"/>
      <c r="GJ357" s="129"/>
      <c r="GT357" s="129"/>
      <c r="HD357" s="129"/>
      <c r="HN357" s="129"/>
      <c r="HX357" s="129"/>
    </row>
    <row xmlns:x14ac="http://schemas.microsoft.com/office/spreadsheetml/2009/9/ac" r="358" s="3" customFormat="true" x14ac:dyDescent="0.25">
      <c r="A358" s="387"/>
      <c r="B358" s="129"/>
      <c r="L358" s="129"/>
      <c r="V358" s="129"/>
      <c r="AF358" s="129"/>
      <c r="AP358" s="129"/>
      <c r="AZ358" s="129"/>
      <c r="BJ358" s="129"/>
      <c r="BK358" s="129"/>
      <c r="BT358" s="129"/>
      <c r="CD358" s="129"/>
      <c r="CN358" s="129"/>
      <c r="CX358" s="129"/>
      <c r="DH358" s="129"/>
      <c r="DR358" s="129"/>
      <c r="EB358" s="129"/>
      <c r="EL358" s="129"/>
      <c r="EV358" s="129"/>
      <c r="FF358" s="129"/>
      <c r="FP358" s="129"/>
      <c r="FZ358" s="129"/>
      <c r="GJ358" s="129"/>
      <c r="GT358" s="129"/>
      <c r="HD358" s="129"/>
      <c r="HN358" s="129"/>
      <c r="HX358" s="129"/>
    </row>
    <row xmlns:x14ac="http://schemas.microsoft.com/office/spreadsheetml/2009/9/ac" r="359" s="3" customFormat="true" x14ac:dyDescent="0.25">
      <c r="A359" s="387"/>
      <c r="B359" s="129"/>
      <c r="L359" s="129"/>
      <c r="V359" s="129"/>
      <c r="AF359" s="129"/>
      <c r="AP359" s="129"/>
      <c r="AZ359" s="129"/>
      <c r="BJ359" s="129"/>
      <c r="BK359" s="129"/>
      <c r="BT359" s="129"/>
      <c r="CD359" s="129"/>
      <c r="CN359" s="129"/>
      <c r="CX359" s="129"/>
      <c r="DH359" s="129"/>
      <c r="DR359" s="129"/>
      <c r="EB359" s="129"/>
      <c r="EL359" s="129"/>
      <c r="EV359" s="129"/>
      <c r="FF359" s="129"/>
      <c r="FP359" s="129"/>
      <c r="FZ359" s="129"/>
      <c r="GJ359" s="129"/>
      <c r="GT359" s="129"/>
      <c r="HD359" s="129"/>
      <c r="HN359" s="129"/>
      <c r="HX359" s="129"/>
    </row>
    <row xmlns:x14ac="http://schemas.microsoft.com/office/spreadsheetml/2009/9/ac" r="360" s="3" customFormat="true" x14ac:dyDescent="0.25">
      <c r="A360" s="387"/>
      <c r="B360" s="129"/>
      <c r="L360" s="129"/>
      <c r="V360" s="129"/>
      <c r="AF360" s="129"/>
      <c r="AP360" s="129"/>
      <c r="AZ360" s="129"/>
      <c r="BJ360" s="129"/>
      <c r="BK360" s="129"/>
      <c r="BT360" s="129"/>
      <c r="CD360" s="129"/>
      <c r="CN360" s="129"/>
      <c r="CX360" s="129"/>
      <c r="DH360" s="129"/>
      <c r="DR360" s="129"/>
      <c r="EB360" s="129"/>
      <c r="EL360" s="129"/>
      <c r="EV360" s="129"/>
      <c r="FF360" s="129"/>
      <c r="FP360" s="129"/>
      <c r="FZ360" s="129"/>
      <c r="GJ360" s="129"/>
      <c r="GT360" s="129"/>
      <c r="HD360" s="129"/>
      <c r="HN360" s="129"/>
      <c r="HX360" s="129"/>
    </row>
    <row xmlns:x14ac="http://schemas.microsoft.com/office/spreadsheetml/2009/9/ac" r="361" s="3" customFormat="true" x14ac:dyDescent="0.25">
      <c r="A361" s="387"/>
      <c r="B361" s="129"/>
      <c r="L361" s="129"/>
      <c r="V361" s="129"/>
      <c r="AF361" s="129"/>
      <c r="AP361" s="129"/>
      <c r="AZ361" s="129"/>
      <c r="BJ361" s="129"/>
      <c r="BK361" s="129"/>
      <c r="BT361" s="129"/>
      <c r="CD361" s="129"/>
      <c r="CN361" s="129"/>
      <c r="CX361" s="129"/>
      <c r="DH361" s="129"/>
      <c r="DR361" s="129"/>
      <c r="EB361" s="129"/>
      <c r="EL361" s="129"/>
      <c r="EV361" s="129"/>
      <c r="FF361" s="129"/>
      <c r="FP361" s="129"/>
      <c r="FZ361" s="129"/>
      <c r="GJ361" s="129"/>
      <c r="GT361" s="129"/>
      <c r="HD361" s="129"/>
      <c r="HN361" s="129"/>
      <c r="HX361" s="129"/>
    </row>
    <row xmlns:x14ac="http://schemas.microsoft.com/office/spreadsheetml/2009/9/ac" r="362" s="3" customFormat="true" x14ac:dyDescent="0.25">
      <c r="A362" s="387"/>
      <c r="B362" s="129"/>
      <c r="L362" s="129"/>
      <c r="V362" s="129"/>
      <c r="AF362" s="129"/>
      <c r="AP362" s="129"/>
      <c r="AZ362" s="129"/>
      <c r="BJ362" s="129"/>
      <c r="BK362" s="129"/>
      <c r="BT362" s="129"/>
      <c r="CD362" s="129"/>
      <c r="CN362" s="129"/>
      <c r="CX362" s="129"/>
      <c r="DH362" s="129"/>
      <c r="DR362" s="129"/>
      <c r="EB362" s="129"/>
      <c r="EL362" s="129"/>
      <c r="EV362" s="129"/>
      <c r="FF362" s="129"/>
      <c r="FP362" s="129"/>
      <c r="FZ362" s="129"/>
      <c r="GJ362" s="129"/>
      <c r="GT362" s="129"/>
      <c r="HD362" s="129"/>
      <c r="HN362" s="129"/>
      <c r="HX362" s="129"/>
    </row>
    <row xmlns:x14ac="http://schemas.microsoft.com/office/spreadsheetml/2009/9/ac" r="363" s="3" customFormat="true" x14ac:dyDescent="0.25">
      <c r="A363" s="387"/>
      <c r="B363" s="129"/>
      <c r="L363" s="129"/>
      <c r="V363" s="129"/>
      <c r="AF363" s="129"/>
      <c r="AP363" s="129"/>
      <c r="AZ363" s="129"/>
      <c r="BJ363" s="129"/>
      <c r="BK363" s="129"/>
      <c r="BT363" s="129"/>
      <c r="CD363" s="129"/>
      <c r="CN363" s="129"/>
      <c r="CX363" s="129"/>
      <c r="DH363" s="129"/>
      <c r="DR363" s="129"/>
      <c r="EB363" s="129"/>
      <c r="EL363" s="129"/>
      <c r="EV363" s="129"/>
      <c r="FF363" s="129"/>
      <c r="FP363" s="129"/>
      <c r="FZ363" s="129"/>
      <c r="GJ363" s="129"/>
      <c r="GT363" s="129"/>
      <c r="HD363" s="129"/>
      <c r="HN363" s="129"/>
      <c r="HX363" s="129"/>
    </row>
    <row xmlns:x14ac="http://schemas.microsoft.com/office/spreadsheetml/2009/9/ac" r="364" s="3" customFormat="true" x14ac:dyDescent="0.25">
      <c r="A364" s="387"/>
      <c r="B364" s="129"/>
      <c r="L364" s="129"/>
      <c r="V364" s="129"/>
      <c r="AF364" s="129"/>
      <c r="AP364" s="129"/>
      <c r="AZ364" s="129"/>
      <c r="BJ364" s="129"/>
      <c r="BK364" s="129"/>
      <c r="BT364" s="129"/>
      <c r="CD364" s="129"/>
      <c r="CN364" s="129"/>
      <c r="CX364" s="129"/>
      <c r="DH364" s="129"/>
      <c r="DR364" s="129"/>
      <c r="EB364" s="129"/>
      <c r="EL364" s="129"/>
      <c r="EV364" s="129"/>
      <c r="FF364" s="129"/>
      <c r="FP364" s="129"/>
      <c r="FZ364" s="129"/>
      <c r="GJ364" s="129"/>
      <c r="GT364" s="129"/>
      <c r="HD364" s="129"/>
      <c r="HN364" s="129"/>
      <c r="HX364" s="129"/>
    </row>
    <row xmlns:x14ac="http://schemas.microsoft.com/office/spreadsheetml/2009/9/ac" r="365" s="3" customFormat="true" x14ac:dyDescent="0.25">
      <c r="A365" s="387"/>
      <c r="B365" s="129"/>
      <c r="L365" s="129"/>
      <c r="V365" s="129"/>
      <c r="AF365" s="129"/>
      <c r="AP365" s="129"/>
      <c r="AZ365" s="129"/>
      <c r="BJ365" s="129"/>
      <c r="BK365" s="129"/>
      <c r="BT365" s="129"/>
      <c r="CD365" s="129"/>
      <c r="CN365" s="129"/>
      <c r="CX365" s="129"/>
      <c r="DH365" s="129"/>
      <c r="DR365" s="129"/>
      <c r="EB365" s="129"/>
      <c r="EL365" s="129"/>
      <c r="EV365" s="129"/>
      <c r="FF365" s="129"/>
      <c r="FP365" s="129"/>
      <c r="FZ365" s="129"/>
      <c r="GJ365" s="129"/>
      <c r="GT365" s="129"/>
      <c r="HD365" s="129"/>
      <c r="HN365" s="129"/>
      <c r="HX365" s="129"/>
    </row>
    <row xmlns:x14ac="http://schemas.microsoft.com/office/spreadsheetml/2009/9/ac" r="366" s="3" customFormat="true" x14ac:dyDescent="0.25">
      <c r="A366" s="387"/>
      <c r="B366" s="129"/>
      <c r="L366" s="129"/>
      <c r="V366" s="129"/>
      <c r="AF366" s="129"/>
      <c r="AP366" s="129"/>
      <c r="AZ366" s="129"/>
      <c r="BJ366" s="129"/>
      <c r="BK366" s="129"/>
      <c r="BT366" s="129"/>
      <c r="CD366" s="129"/>
      <c r="CN366" s="129"/>
      <c r="CX366" s="129"/>
      <c r="DH366" s="129"/>
      <c r="DR366" s="129"/>
      <c r="EB366" s="129"/>
      <c r="EL366" s="129"/>
      <c r="EV366" s="129"/>
      <c r="FF366" s="129"/>
      <c r="FP366" s="129"/>
      <c r="FZ366" s="129"/>
      <c r="GJ366" s="129"/>
      <c r="GT366" s="129"/>
      <c r="HD366" s="129"/>
      <c r="HN366" s="129"/>
      <c r="HX366" s="129"/>
    </row>
    <row xmlns:x14ac="http://schemas.microsoft.com/office/spreadsheetml/2009/9/ac" r="367" s="3" customFormat="true" x14ac:dyDescent="0.25">
      <c r="A367" s="387"/>
      <c r="B367" s="129"/>
      <c r="L367" s="129"/>
      <c r="V367" s="129"/>
      <c r="AF367" s="129"/>
      <c r="AP367" s="129"/>
      <c r="AZ367" s="129"/>
      <c r="BJ367" s="129"/>
      <c r="BK367" s="129"/>
      <c r="BT367" s="129"/>
      <c r="CD367" s="129"/>
      <c r="CN367" s="129"/>
      <c r="CX367" s="129"/>
      <c r="DH367" s="129"/>
      <c r="DR367" s="129"/>
      <c r="EB367" s="129"/>
      <c r="EL367" s="129"/>
      <c r="EV367" s="129"/>
      <c r="FF367" s="129"/>
      <c r="FP367" s="129"/>
      <c r="FZ367" s="129"/>
      <c r="GJ367" s="129"/>
      <c r="GT367" s="129"/>
      <c r="HD367" s="129"/>
      <c r="HN367" s="129"/>
      <c r="HX367" s="129"/>
    </row>
    <row xmlns:x14ac="http://schemas.microsoft.com/office/spreadsheetml/2009/9/ac" r="368" s="3" customFormat="true" x14ac:dyDescent="0.25">
      <c r="A368" s="387"/>
      <c r="B368" s="129"/>
      <c r="L368" s="129"/>
      <c r="V368" s="129"/>
      <c r="AF368" s="129"/>
      <c r="AP368" s="129"/>
      <c r="AZ368" s="129"/>
      <c r="BJ368" s="129"/>
      <c r="BK368" s="129"/>
      <c r="BT368" s="129"/>
      <c r="CD368" s="129"/>
      <c r="CN368" s="129"/>
      <c r="CX368" s="129"/>
      <c r="DH368" s="129"/>
      <c r="DR368" s="129"/>
      <c r="EB368" s="129"/>
      <c r="EL368" s="129"/>
      <c r="EV368" s="129"/>
      <c r="FF368" s="129"/>
      <c r="FP368" s="129"/>
      <c r="FZ368" s="129"/>
      <c r="GJ368" s="129"/>
      <c r="GT368" s="129"/>
      <c r="HD368" s="129"/>
      <c r="HN368" s="129"/>
      <c r="HX368" s="129"/>
    </row>
    <row xmlns:x14ac="http://schemas.microsoft.com/office/spreadsheetml/2009/9/ac" r="369" s="3" customFormat="true" x14ac:dyDescent="0.25">
      <c r="A369" s="387"/>
      <c r="B369" s="129"/>
      <c r="L369" s="129"/>
      <c r="V369" s="129"/>
      <c r="AF369" s="129"/>
      <c r="AP369" s="129"/>
      <c r="AZ369" s="129"/>
      <c r="BJ369" s="129"/>
      <c r="BK369" s="129"/>
      <c r="BT369" s="129"/>
      <c r="CD369" s="129"/>
      <c r="CN369" s="129"/>
      <c r="CX369" s="129"/>
      <c r="DH369" s="129"/>
      <c r="DR369" s="129"/>
      <c r="EB369" s="129"/>
      <c r="EL369" s="129"/>
      <c r="EV369" s="129"/>
      <c r="FF369" s="129"/>
      <c r="FP369" s="129"/>
      <c r="FZ369" s="129"/>
      <c r="GJ369" s="129"/>
      <c r="GT369" s="129"/>
      <c r="HD369" s="129"/>
      <c r="HN369" s="129"/>
      <c r="HX369" s="129"/>
    </row>
    <row xmlns:x14ac="http://schemas.microsoft.com/office/spreadsheetml/2009/9/ac" r="370" s="3" customFormat="true" x14ac:dyDescent="0.25">
      <c r="A370" s="387"/>
      <c r="B370" s="129"/>
      <c r="L370" s="129"/>
      <c r="V370" s="129"/>
      <c r="AF370" s="129"/>
      <c r="AP370" s="129"/>
      <c r="AZ370" s="129"/>
      <c r="BJ370" s="129"/>
      <c r="BK370" s="129"/>
      <c r="BT370" s="129"/>
      <c r="CD370" s="129"/>
      <c r="CN370" s="129"/>
      <c r="CX370" s="129"/>
      <c r="DH370" s="129"/>
      <c r="DR370" s="129"/>
      <c r="EB370" s="129"/>
      <c r="EL370" s="129"/>
      <c r="EV370" s="129"/>
      <c r="FF370" s="129"/>
      <c r="FP370" s="129"/>
      <c r="FZ370" s="129"/>
      <c r="GJ370" s="129"/>
      <c r="GT370" s="129"/>
      <c r="HD370" s="129"/>
      <c r="HN370" s="129"/>
      <c r="HX370" s="129"/>
    </row>
    <row xmlns:x14ac="http://schemas.microsoft.com/office/spreadsheetml/2009/9/ac" r="371" s="3" customFormat="true" x14ac:dyDescent="0.25">
      <c r="A371" s="387"/>
      <c r="B371" s="129"/>
      <c r="L371" s="129"/>
      <c r="V371" s="129"/>
      <c r="AF371" s="129"/>
      <c r="AP371" s="129"/>
      <c r="AZ371" s="129"/>
      <c r="BJ371" s="129"/>
      <c r="BK371" s="129"/>
      <c r="BT371" s="129"/>
      <c r="CD371" s="129"/>
      <c r="CN371" s="129"/>
      <c r="CX371" s="129"/>
      <c r="DH371" s="129"/>
      <c r="DR371" s="129"/>
      <c r="EB371" s="129"/>
      <c r="EL371" s="129"/>
      <c r="EV371" s="129"/>
      <c r="FF371" s="129"/>
      <c r="FP371" s="129"/>
      <c r="FZ371" s="129"/>
      <c r="GJ371" s="129"/>
      <c r="GT371" s="129"/>
      <c r="HD371" s="129"/>
      <c r="HN371" s="129"/>
      <c r="HX371" s="129"/>
    </row>
    <row xmlns:x14ac="http://schemas.microsoft.com/office/spreadsheetml/2009/9/ac" r="372" s="3" customFormat="true" x14ac:dyDescent="0.25">
      <c r="A372" s="387"/>
      <c r="B372" s="129"/>
      <c r="L372" s="129"/>
      <c r="V372" s="129"/>
      <c r="AF372" s="129"/>
      <c r="AP372" s="129"/>
      <c r="AZ372" s="129"/>
      <c r="BJ372" s="129"/>
      <c r="BK372" s="129"/>
      <c r="BT372" s="129"/>
      <c r="CD372" s="129"/>
      <c r="CN372" s="129"/>
      <c r="CX372" s="129"/>
      <c r="DH372" s="129"/>
      <c r="DR372" s="129"/>
      <c r="EB372" s="129"/>
      <c r="EL372" s="129"/>
      <c r="EV372" s="129"/>
      <c r="FF372" s="129"/>
      <c r="FP372" s="129"/>
      <c r="FZ372" s="129"/>
      <c r="GJ372" s="129"/>
      <c r="GT372" s="129"/>
      <c r="HD372" s="129"/>
      <c r="HN372" s="129"/>
      <c r="HX372" s="129"/>
    </row>
    <row xmlns:x14ac="http://schemas.microsoft.com/office/spreadsheetml/2009/9/ac" r="373" s="3" customFormat="true" x14ac:dyDescent="0.25">
      <c r="A373" s="387"/>
      <c r="B373" s="129"/>
      <c r="L373" s="129"/>
      <c r="V373" s="129"/>
      <c r="AF373" s="129"/>
      <c r="AP373" s="129"/>
      <c r="AZ373" s="129"/>
      <c r="BJ373" s="129"/>
      <c r="BK373" s="129"/>
      <c r="BT373" s="129"/>
      <c r="CD373" s="129"/>
      <c r="CN373" s="129"/>
      <c r="CX373" s="129"/>
      <c r="DH373" s="129"/>
      <c r="DR373" s="129"/>
      <c r="EB373" s="129"/>
      <c r="EL373" s="129"/>
      <c r="EV373" s="129"/>
      <c r="FF373" s="129"/>
      <c r="FP373" s="129"/>
      <c r="FZ373" s="129"/>
      <c r="GJ373" s="129"/>
      <c r="GT373" s="129"/>
      <c r="HD373" s="129"/>
      <c r="HN373" s="129"/>
      <c r="HX373" s="129"/>
    </row>
    <row xmlns:x14ac="http://schemas.microsoft.com/office/spreadsheetml/2009/9/ac" r="374" s="3" customFormat="true" x14ac:dyDescent="0.25">
      <c r="A374" s="387"/>
      <c r="B374" s="129"/>
      <c r="L374" s="129"/>
      <c r="V374" s="129"/>
      <c r="AF374" s="129"/>
      <c r="AP374" s="129"/>
      <c r="AZ374" s="129"/>
      <c r="BJ374" s="129"/>
      <c r="BK374" s="129"/>
      <c r="BT374" s="129"/>
      <c r="CD374" s="129"/>
      <c r="CN374" s="129"/>
      <c r="CX374" s="129"/>
      <c r="DH374" s="129"/>
      <c r="DR374" s="129"/>
      <c r="EB374" s="129"/>
      <c r="EL374" s="129"/>
      <c r="EV374" s="129"/>
      <c r="FF374" s="129"/>
      <c r="FP374" s="129"/>
      <c r="FZ374" s="129"/>
      <c r="GJ374" s="129"/>
      <c r="GT374" s="129"/>
      <c r="HD374" s="129"/>
      <c r="HN374" s="129"/>
      <c r="HX374" s="129"/>
    </row>
    <row xmlns:x14ac="http://schemas.microsoft.com/office/spreadsheetml/2009/9/ac" r="375" s="3" customFormat="true" x14ac:dyDescent="0.25">
      <c r="A375" s="387"/>
      <c r="B375" s="129"/>
      <c r="L375" s="129"/>
      <c r="V375" s="129"/>
      <c r="AF375" s="129"/>
      <c r="AP375" s="129"/>
      <c r="AZ375" s="129"/>
      <c r="BJ375" s="129"/>
      <c r="BK375" s="129"/>
      <c r="BT375" s="129"/>
      <c r="CD375" s="129"/>
      <c r="CN375" s="129"/>
      <c r="CX375" s="129"/>
      <c r="DH375" s="129"/>
      <c r="DR375" s="129"/>
      <c r="EB375" s="129"/>
      <c r="EL375" s="129"/>
      <c r="EV375" s="129"/>
      <c r="FF375" s="129"/>
      <c r="FP375" s="129"/>
      <c r="FZ375" s="129"/>
      <c r="GJ375" s="129"/>
      <c r="GT375" s="129"/>
      <c r="HD375" s="129"/>
      <c r="HN375" s="129"/>
      <c r="HX375" s="129"/>
    </row>
    <row xmlns:x14ac="http://schemas.microsoft.com/office/spreadsheetml/2009/9/ac" r="376" s="3" customFormat="true" x14ac:dyDescent="0.25">
      <c r="A376" s="387"/>
      <c r="B376" s="129"/>
      <c r="L376" s="129"/>
      <c r="V376" s="129"/>
      <c r="AF376" s="129"/>
      <c r="AP376" s="129"/>
      <c r="AZ376" s="129"/>
      <c r="BJ376" s="129"/>
      <c r="BK376" s="129"/>
      <c r="BT376" s="129"/>
      <c r="CD376" s="129"/>
      <c r="CN376" s="129"/>
      <c r="CX376" s="129"/>
      <c r="DH376" s="129"/>
      <c r="DR376" s="129"/>
      <c r="EB376" s="129"/>
      <c r="EL376" s="129"/>
      <c r="EV376" s="129"/>
      <c r="FF376" s="129"/>
      <c r="FP376" s="129"/>
      <c r="FZ376" s="129"/>
      <c r="GJ376" s="129"/>
      <c r="GT376" s="129"/>
      <c r="HD376" s="129"/>
      <c r="HN376" s="129"/>
      <c r="HX376" s="129"/>
    </row>
    <row xmlns:x14ac="http://schemas.microsoft.com/office/spreadsheetml/2009/9/ac" r="377" s="3" customFormat="true" x14ac:dyDescent="0.25">
      <c r="A377" s="387"/>
      <c r="B377" s="129"/>
      <c r="L377" s="129"/>
      <c r="V377" s="129"/>
      <c r="AF377" s="129"/>
      <c r="AP377" s="129"/>
      <c r="AZ377" s="129"/>
      <c r="BJ377" s="129"/>
      <c r="BK377" s="129"/>
      <c r="BT377" s="129"/>
      <c r="CD377" s="129"/>
      <c r="CN377" s="129"/>
      <c r="CX377" s="129"/>
      <c r="DH377" s="129"/>
      <c r="DR377" s="129"/>
      <c r="EB377" s="129"/>
      <c r="EL377" s="129"/>
      <c r="EV377" s="129"/>
      <c r="FF377" s="129"/>
      <c r="FP377" s="129"/>
      <c r="FZ377" s="129"/>
      <c r="GJ377" s="129"/>
      <c r="GT377" s="129"/>
      <c r="HD377" s="129"/>
      <c r="HN377" s="129"/>
      <c r="HX377" s="129"/>
    </row>
    <row xmlns:x14ac="http://schemas.microsoft.com/office/spreadsheetml/2009/9/ac" r="378" s="3" customFormat="true" x14ac:dyDescent="0.25">
      <c r="A378" s="387"/>
      <c r="B378" s="129"/>
      <c r="L378" s="129"/>
      <c r="V378" s="129"/>
      <c r="AF378" s="129"/>
      <c r="AP378" s="129"/>
      <c r="AZ378" s="129"/>
      <c r="BJ378" s="129"/>
      <c r="BK378" s="129"/>
      <c r="BT378" s="129"/>
      <c r="CD378" s="129"/>
      <c r="CN378" s="129"/>
      <c r="CX378" s="129"/>
      <c r="DH378" s="129"/>
      <c r="DR378" s="129"/>
      <c r="EB378" s="129"/>
      <c r="EL378" s="129"/>
      <c r="EV378" s="129"/>
      <c r="FF378" s="129"/>
      <c r="FP378" s="129"/>
      <c r="FZ378" s="129"/>
      <c r="GJ378" s="129"/>
      <c r="GT378" s="129"/>
      <c r="HD378" s="129"/>
      <c r="HN378" s="129"/>
      <c r="HX378" s="129"/>
    </row>
    <row xmlns:x14ac="http://schemas.microsoft.com/office/spreadsheetml/2009/9/ac" r="379" s="3" customFormat="true" x14ac:dyDescent="0.25">
      <c r="A379" s="387"/>
      <c r="B379" s="129"/>
      <c r="L379" s="129"/>
      <c r="V379" s="129"/>
      <c r="AF379" s="129"/>
      <c r="AP379" s="129"/>
      <c r="AZ379" s="129"/>
      <c r="BJ379" s="129"/>
      <c r="BK379" s="129"/>
      <c r="BT379" s="129"/>
      <c r="CD379" s="129"/>
      <c r="CN379" s="129"/>
      <c r="CX379" s="129"/>
      <c r="DH379" s="129"/>
      <c r="DR379" s="129"/>
      <c r="EB379" s="129"/>
      <c r="EL379" s="129"/>
      <c r="EV379" s="129"/>
      <c r="FF379" s="129"/>
      <c r="FP379" s="129"/>
      <c r="FZ379" s="129"/>
      <c r="GJ379" s="129"/>
      <c r="GT379" s="129"/>
      <c r="HD379" s="129"/>
      <c r="HN379" s="129"/>
      <c r="HX379" s="129"/>
    </row>
    <row xmlns:x14ac="http://schemas.microsoft.com/office/spreadsheetml/2009/9/ac" r="380" s="3" customFormat="true" x14ac:dyDescent="0.25">
      <c r="A380" s="387"/>
      <c r="B380" s="129"/>
      <c r="L380" s="129"/>
      <c r="V380" s="129"/>
      <c r="AF380" s="129"/>
      <c r="AP380" s="129"/>
      <c r="AZ380" s="129"/>
      <c r="BJ380" s="129"/>
      <c r="BK380" s="129"/>
      <c r="BT380" s="129"/>
      <c r="CD380" s="129"/>
      <c r="CN380" s="129"/>
      <c r="CX380" s="129"/>
      <c r="DH380" s="129"/>
      <c r="DR380" s="129"/>
      <c r="EB380" s="129"/>
      <c r="EL380" s="129"/>
      <c r="EV380" s="129"/>
      <c r="FF380" s="129"/>
      <c r="FP380" s="129"/>
      <c r="FZ380" s="129"/>
      <c r="GJ380" s="129"/>
      <c r="GT380" s="129"/>
      <c r="HD380" s="129"/>
      <c r="HN380" s="129"/>
      <c r="HX380" s="129"/>
    </row>
    <row xmlns:x14ac="http://schemas.microsoft.com/office/spreadsheetml/2009/9/ac" r="381" s="3" customFormat="true" x14ac:dyDescent="0.25">
      <c r="A381" s="387"/>
      <c r="B381" s="129"/>
      <c r="L381" s="129"/>
      <c r="V381" s="129"/>
      <c r="AF381" s="129"/>
      <c r="AP381" s="129"/>
      <c r="AZ381" s="129"/>
      <c r="BJ381" s="129"/>
      <c r="BK381" s="129"/>
      <c r="BT381" s="129"/>
      <c r="CD381" s="129"/>
      <c r="CN381" s="129"/>
      <c r="CX381" s="129"/>
      <c r="DH381" s="129"/>
      <c r="DR381" s="129"/>
      <c r="EB381" s="129"/>
      <c r="EL381" s="129"/>
      <c r="EV381" s="129"/>
      <c r="FF381" s="129"/>
      <c r="FP381" s="129"/>
      <c r="FZ381" s="129"/>
      <c r="GJ381" s="129"/>
      <c r="GT381" s="129"/>
      <c r="HD381" s="129"/>
      <c r="HN381" s="129"/>
      <c r="HX381" s="129"/>
    </row>
    <row xmlns:x14ac="http://schemas.microsoft.com/office/spreadsheetml/2009/9/ac" r="382" s="3" customFormat="true" x14ac:dyDescent="0.25">
      <c r="A382" s="387"/>
      <c r="B382" s="129"/>
      <c r="L382" s="129"/>
      <c r="V382" s="129"/>
      <c r="AF382" s="129"/>
      <c r="AP382" s="129"/>
      <c r="AZ382" s="129"/>
      <c r="BJ382" s="129"/>
      <c r="BK382" s="129"/>
      <c r="BT382" s="129"/>
      <c r="CD382" s="129"/>
      <c r="CN382" s="129"/>
      <c r="CX382" s="129"/>
      <c r="DH382" s="129"/>
      <c r="DR382" s="129"/>
      <c r="EB382" s="129"/>
      <c r="EL382" s="129"/>
      <c r="EV382" s="129"/>
      <c r="FF382" s="129"/>
      <c r="FP382" s="129"/>
      <c r="FZ382" s="129"/>
      <c r="GJ382" s="129"/>
      <c r="GT382" s="129"/>
      <c r="HD382" s="129"/>
      <c r="HN382" s="129"/>
      <c r="HX382" s="129"/>
    </row>
    <row xmlns:x14ac="http://schemas.microsoft.com/office/spreadsheetml/2009/9/ac" r="383" s="3" customFormat="true" x14ac:dyDescent="0.25">
      <c r="A383" s="387"/>
      <c r="B383" s="129"/>
      <c r="L383" s="129"/>
      <c r="V383" s="129"/>
      <c r="AF383" s="129"/>
      <c r="AP383" s="129"/>
      <c r="AZ383" s="129"/>
      <c r="BJ383" s="129"/>
      <c r="BK383" s="129"/>
      <c r="BT383" s="129"/>
      <c r="CD383" s="129"/>
      <c r="CN383" s="129"/>
      <c r="CX383" s="129"/>
      <c r="DH383" s="129"/>
      <c r="DR383" s="129"/>
      <c r="EB383" s="129"/>
      <c r="EL383" s="129"/>
      <c r="EV383" s="129"/>
      <c r="FF383" s="129"/>
      <c r="FP383" s="129"/>
      <c r="FZ383" s="129"/>
      <c r="GJ383" s="129"/>
      <c r="GT383" s="129"/>
      <c r="HD383" s="129"/>
      <c r="HN383" s="129"/>
      <c r="HX383" s="129"/>
    </row>
    <row xmlns:x14ac="http://schemas.microsoft.com/office/spreadsheetml/2009/9/ac" r="384" s="3" customFormat="true" x14ac:dyDescent="0.25">
      <c r="A384" s="387"/>
      <c r="B384" s="129"/>
      <c r="L384" s="129"/>
      <c r="V384" s="129"/>
      <c r="AF384" s="129"/>
      <c r="AP384" s="129"/>
      <c r="AZ384" s="129"/>
      <c r="BJ384" s="129"/>
      <c r="BK384" s="129"/>
      <c r="BT384" s="129"/>
      <c r="CD384" s="129"/>
      <c r="CN384" s="129"/>
      <c r="CX384" s="129"/>
      <c r="DH384" s="129"/>
      <c r="DR384" s="129"/>
      <c r="EB384" s="129"/>
      <c r="EL384" s="129"/>
      <c r="EV384" s="129"/>
      <c r="FF384" s="129"/>
      <c r="FP384" s="129"/>
      <c r="FZ384" s="129"/>
      <c r="GJ384" s="129"/>
      <c r="GT384" s="129"/>
      <c r="HD384" s="129"/>
      <c r="HN384" s="129"/>
      <c r="HX384" s="129"/>
    </row>
    <row xmlns:x14ac="http://schemas.microsoft.com/office/spreadsheetml/2009/9/ac" r="385" s="3" customFormat="true" x14ac:dyDescent="0.25">
      <c r="A385" s="387"/>
      <c r="B385" s="129"/>
      <c r="L385" s="129"/>
      <c r="V385" s="129"/>
      <c r="AF385" s="129"/>
      <c r="AP385" s="129"/>
      <c r="AZ385" s="129"/>
      <c r="BJ385" s="129"/>
      <c r="BK385" s="129"/>
      <c r="BT385" s="129"/>
      <c r="CD385" s="129"/>
      <c r="CN385" s="129"/>
      <c r="CX385" s="129"/>
      <c r="DH385" s="129"/>
      <c r="DR385" s="129"/>
      <c r="EB385" s="129"/>
      <c r="EL385" s="129"/>
      <c r="EV385" s="129"/>
      <c r="FF385" s="129"/>
      <c r="FP385" s="129"/>
      <c r="FZ385" s="129"/>
      <c r="GJ385" s="129"/>
      <c r="GT385" s="129"/>
      <c r="HD385" s="129"/>
      <c r="HN385" s="129"/>
      <c r="HX385" s="129"/>
    </row>
    <row xmlns:x14ac="http://schemas.microsoft.com/office/spreadsheetml/2009/9/ac" r="386" s="3" customFormat="true" x14ac:dyDescent="0.25">
      <c r="A386" s="387"/>
      <c r="B386" s="129"/>
      <c r="L386" s="129"/>
      <c r="V386" s="129"/>
      <c r="AF386" s="129"/>
      <c r="AP386" s="129"/>
      <c r="AZ386" s="129"/>
      <c r="BJ386" s="129"/>
      <c r="BK386" s="129"/>
      <c r="BT386" s="129"/>
      <c r="CD386" s="129"/>
      <c r="CN386" s="129"/>
      <c r="CX386" s="129"/>
      <c r="DH386" s="129"/>
      <c r="DR386" s="129"/>
      <c r="EB386" s="129"/>
      <c r="EL386" s="129"/>
      <c r="EV386" s="129"/>
      <c r="FF386" s="129"/>
      <c r="FP386" s="129"/>
      <c r="FZ386" s="129"/>
      <c r="GJ386" s="129"/>
      <c r="GT386" s="129"/>
      <c r="HD386" s="129"/>
      <c r="HN386" s="129"/>
      <c r="HX386" s="129"/>
    </row>
    <row xmlns:x14ac="http://schemas.microsoft.com/office/spreadsheetml/2009/9/ac" r="387" s="3" customFormat="true" x14ac:dyDescent="0.25">
      <c r="A387" s="387"/>
      <c r="B387" s="129"/>
      <c r="L387" s="129"/>
      <c r="V387" s="129"/>
      <c r="AF387" s="129"/>
      <c r="AP387" s="129"/>
      <c r="AZ387" s="129"/>
      <c r="BJ387" s="129"/>
      <c r="BK387" s="129"/>
      <c r="BT387" s="129"/>
      <c r="CD387" s="129"/>
      <c r="CN387" s="129"/>
      <c r="CX387" s="129"/>
      <c r="DH387" s="129"/>
      <c r="DR387" s="129"/>
      <c r="EB387" s="129"/>
      <c r="EL387" s="129"/>
      <c r="EV387" s="129"/>
      <c r="FF387" s="129"/>
      <c r="FP387" s="129"/>
      <c r="FZ387" s="129"/>
      <c r="GJ387" s="129"/>
      <c r="GT387" s="129"/>
      <c r="HD387" s="129"/>
      <c r="HN387" s="129"/>
      <c r="HX387" s="129"/>
    </row>
    <row xmlns:x14ac="http://schemas.microsoft.com/office/spreadsheetml/2009/9/ac" r="388" s="3" customFormat="true" x14ac:dyDescent="0.25">
      <c r="A388" s="387"/>
      <c r="B388" s="129"/>
      <c r="L388" s="129"/>
      <c r="V388" s="129"/>
      <c r="AF388" s="129"/>
      <c r="AP388" s="129"/>
      <c r="AZ388" s="129"/>
      <c r="BJ388" s="129"/>
      <c r="BK388" s="129"/>
      <c r="BT388" s="129"/>
      <c r="CD388" s="129"/>
      <c r="CN388" s="129"/>
      <c r="CX388" s="129"/>
      <c r="DH388" s="129"/>
      <c r="DR388" s="129"/>
      <c r="EB388" s="129"/>
      <c r="EL388" s="129"/>
      <c r="EV388" s="129"/>
      <c r="FF388" s="129"/>
      <c r="FP388" s="129"/>
      <c r="FZ388" s="129"/>
      <c r="GJ388" s="129"/>
      <c r="GT388" s="129"/>
      <c r="HD388" s="129"/>
      <c r="HN388" s="129"/>
      <c r="HX388" s="129"/>
    </row>
    <row xmlns:x14ac="http://schemas.microsoft.com/office/spreadsheetml/2009/9/ac" r="389" s="3" customFormat="true" x14ac:dyDescent="0.25">
      <c r="A389" s="387"/>
      <c r="B389" s="129"/>
      <c r="L389" s="129"/>
      <c r="V389" s="129"/>
      <c r="AF389" s="129"/>
      <c r="AP389" s="129"/>
      <c r="AZ389" s="129"/>
      <c r="BJ389" s="129"/>
      <c r="BK389" s="129"/>
      <c r="BT389" s="129"/>
      <c r="CD389" s="129"/>
      <c r="CN389" s="129"/>
      <c r="CX389" s="129"/>
      <c r="DH389" s="129"/>
      <c r="DR389" s="129"/>
      <c r="EB389" s="129"/>
      <c r="EL389" s="129"/>
      <c r="EV389" s="129"/>
      <c r="FF389" s="129"/>
      <c r="FP389" s="129"/>
      <c r="FZ389" s="129"/>
      <c r="GJ389" s="129"/>
      <c r="GT389" s="129"/>
      <c r="HD389" s="129"/>
      <c r="HN389" s="129"/>
      <c r="HX389" s="129"/>
    </row>
    <row xmlns:x14ac="http://schemas.microsoft.com/office/spreadsheetml/2009/9/ac" r="390" s="3" customFormat="true" x14ac:dyDescent="0.25">
      <c r="A390" s="387"/>
      <c r="B390" s="129"/>
      <c r="L390" s="129"/>
      <c r="V390" s="129"/>
      <c r="AF390" s="129"/>
      <c r="AP390" s="129"/>
      <c r="AZ390" s="129"/>
      <c r="BJ390" s="129"/>
      <c r="BK390" s="129"/>
      <c r="BT390" s="129"/>
      <c r="CD390" s="129"/>
      <c r="CN390" s="129"/>
      <c r="CX390" s="129"/>
      <c r="DH390" s="129"/>
      <c r="DR390" s="129"/>
      <c r="EB390" s="129"/>
      <c r="EL390" s="129"/>
      <c r="EV390" s="129"/>
      <c r="FF390" s="129"/>
      <c r="FP390" s="129"/>
      <c r="FZ390" s="129"/>
      <c r="GJ390" s="129"/>
      <c r="GT390" s="129"/>
      <c r="HD390" s="129"/>
      <c r="HN390" s="129"/>
      <c r="HX390" s="129"/>
    </row>
    <row xmlns:x14ac="http://schemas.microsoft.com/office/spreadsheetml/2009/9/ac" r="391" s="3" customFormat="true" x14ac:dyDescent="0.25">
      <c r="A391" s="387"/>
      <c r="B391" s="129"/>
      <c r="L391" s="129"/>
      <c r="V391" s="129"/>
      <c r="AF391" s="129"/>
      <c r="AP391" s="129"/>
      <c r="AZ391" s="129"/>
      <c r="BJ391" s="129"/>
      <c r="BK391" s="129"/>
      <c r="BT391" s="129"/>
      <c r="CD391" s="129"/>
      <c r="CN391" s="129"/>
      <c r="CX391" s="129"/>
      <c r="DH391" s="129"/>
      <c r="DR391" s="129"/>
      <c r="EB391" s="129"/>
      <c r="EL391" s="129"/>
      <c r="EV391" s="129"/>
      <c r="FF391" s="129"/>
      <c r="FP391" s="129"/>
      <c r="FZ391" s="129"/>
      <c r="GJ391" s="129"/>
      <c r="GT391" s="129"/>
      <c r="HD391" s="129"/>
      <c r="HN391" s="129"/>
      <c r="HX391" s="129"/>
    </row>
    <row xmlns:x14ac="http://schemas.microsoft.com/office/spreadsheetml/2009/9/ac" r="392" s="3" customFormat="true" x14ac:dyDescent="0.25">
      <c r="A392" s="387"/>
      <c r="B392" s="129"/>
      <c r="L392" s="129"/>
      <c r="V392" s="129"/>
      <c r="AF392" s="129"/>
      <c r="AP392" s="129"/>
      <c r="AZ392" s="129"/>
      <c r="BJ392" s="129"/>
      <c r="BK392" s="129"/>
      <c r="BT392" s="129"/>
      <c r="CD392" s="129"/>
      <c r="CN392" s="129"/>
      <c r="CX392" s="129"/>
      <c r="DH392" s="129"/>
      <c r="DR392" s="129"/>
      <c r="EB392" s="129"/>
      <c r="EL392" s="129"/>
      <c r="EV392" s="129"/>
      <c r="FF392" s="129"/>
      <c r="FP392" s="129"/>
      <c r="FZ392" s="129"/>
      <c r="GJ392" s="129"/>
      <c r="GT392" s="129"/>
      <c r="HD392" s="129"/>
      <c r="HN392" s="129"/>
      <c r="HX392" s="129"/>
    </row>
    <row xmlns:x14ac="http://schemas.microsoft.com/office/spreadsheetml/2009/9/ac" r="393" s="3" customFormat="true" x14ac:dyDescent="0.25">
      <c r="A393" s="387"/>
      <c r="B393" s="129"/>
      <c r="L393" s="129"/>
      <c r="V393" s="129"/>
      <c r="AF393" s="129"/>
      <c r="AP393" s="129"/>
      <c r="AZ393" s="129"/>
      <c r="BJ393" s="129"/>
      <c r="BK393" s="129"/>
      <c r="BT393" s="129"/>
      <c r="CD393" s="129"/>
      <c r="CN393" s="129"/>
      <c r="CX393" s="129"/>
      <c r="DH393" s="129"/>
      <c r="DR393" s="129"/>
      <c r="EB393" s="129"/>
      <c r="EL393" s="129"/>
      <c r="EV393" s="129"/>
      <c r="FF393" s="129"/>
      <c r="FP393" s="129"/>
      <c r="FZ393" s="129"/>
      <c r="GJ393" s="129"/>
      <c r="GT393" s="129"/>
      <c r="HD393" s="129"/>
      <c r="HN393" s="129"/>
      <c r="HX393" s="129"/>
    </row>
    <row xmlns:x14ac="http://schemas.microsoft.com/office/spreadsheetml/2009/9/ac" r="394" s="3" customFormat="true" x14ac:dyDescent="0.25">
      <c r="A394" s="387"/>
      <c r="B394" s="129"/>
      <c r="L394" s="129"/>
      <c r="V394" s="129"/>
      <c r="AF394" s="129"/>
      <c r="AP394" s="129"/>
      <c r="AZ394" s="129"/>
      <c r="BJ394" s="129"/>
      <c r="BK394" s="129"/>
      <c r="BT394" s="129"/>
      <c r="CD394" s="129"/>
      <c r="CN394" s="129"/>
      <c r="CX394" s="129"/>
      <c r="DH394" s="129"/>
      <c r="DR394" s="129"/>
      <c r="EB394" s="129"/>
      <c r="EL394" s="129"/>
      <c r="EV394" s="129"/>
      <c r="FF394" s="129"/>
      <c r="FP394" s="129"/>
      <c r="FZ394" s="129"/>
      <c r="GJ394" s="129"/>
      <c r="GT394" s="129"/>
      <c r="HD394" s="129"/>
      <c r="HN394" s="129"/>
      <c r="HX394" s="129"/>
    </row>
    <row xmlns:x14ac="http://schemas.microsoft.com/office/spreadsheetml/2009/9/ac" r="395" s="3" customFormat="true" x14ac:dyDescent="0.25">
      <c r="A395" s="387"/>
      <c r="B395" s="129"/>
      <c r="L395" s="129"/>
      <c r="V395" s="129"/>
      <c r="AF395" s="129"/>
      <c r="AP395" s="129"/>
      <c r="AZ395" s="129"/>
      <c r="BJ395" s="129"/>
      <c r="BK395" s="129"/>
      <c r="BT395" s="129"/>
      <c r="CD395" s="129"/>
      <c r="CN395" s="129"/>
      <c r="CX395" s="129"/>
      <c r="DH395" s="129"/>
      <c r="DR395" s="129"/>
      <c r="EB395" s="129"/>
      <c r="EL395" s="129"/>
      <c r="EV395" s="129"/>
      <c r="FF395" s="129"/>
      <c r="FP395" s="129"/>
      <c r="FZ395" s="129"/>
      <c r="GJ395" s="129"/>
      <c r="GT395" s="129"/>
      <c r="HD395" s="129"/>
      <c r="HN395" s="129"/>
      <c r="HX395" s="129"/>
    </row>
    <row xmlns:x14ac="http://schemas.microsoft.com/office/spreadsheetml/2009/9/ac" r="396" s="3" customFormat="true" x14ac:dyDescent="0.25">
      <c r="A396" s="387"/>
      <c r="B396" s="129"/>
      <c r="L396" s="129"/>
      <c r="V396" s="129"/>
      <c r="AF396" s="129"/>
      <c r="AP396" s="129"/>
      <c r="AZ396" s="129"/>
      <c r="BJ396" s="129"/>
      <c r="BK396" s="129"/>
      <c r="BT396" s="129"/>
      <c r="CD396" s="129"/>
      <c r="CN396" s="129"/>
      <c r="CX396" s="129"/>
      <c r="DH396" s="129"/>
      <c r="DR396" s="129"/>
      <c r="EB396" s="129"/>
      <c r="EL396" s="129"/>
      <c r="EV396" s="129"/>
      <c r="FF396" s="129"/>
      <c r="FP396" s="129"/>
      <c r="FZ396" s="129"/>
      <c r="GJ396" s="129"/>
      <c r="GT396" s="129"/>
      <c r="HD396" s="129"/>
      <c r="HN396" s="129"/>
      <c r="HX396" s="129"/>
    </row>
    <row xmlns:x14ac="http://schemas.microsoft.com/office/spreadsheetml/2009/9/ac" r="397" s="3" customFormat="true" x14ac:dyDescent="0.25">
      <c r="A397" s="387"/>
      <c r="B397" s="129"/>
      <c r="L397" s="129"/>
      <c r="V397" s="129"/>
      <c r="AF397" s="129"/>
      <c r="AP397" s="129"/>
      <c r="AZ397" s="129"/>
      <c r="BJ397" s="129"/>
      <c r="BK397" s="129"/>
      <c r="BT397" s="129"/>
      <c r="CD397" s="129"/>
      <c r="CN397" s="129"/>
      <c r="CX397" s="129"/>
      <c r="DH397" s="129"/>
      <c r="DR397" s="129"/>
      <c r="EB397" s="129"/>
      <c r="EL397" s="129"/>
      <c r="EV397" s="129"/>
      <c r="FF397" s="129"/>
      <c r="FP397" s="129"/>
      <c r="FZ397" s="129"/>
      <c r="GJ397" s="129"/>
      <c r="GT397" s="129"/>
      <c r="HD397" s="129"/>
      <c r="HN397" s="129"/>
      <c r="HX397" s="129"/>
    </row>
    <row xmlns:x14ac="http://schemas.microsoft.com/office/spreadsheetml/2009/9/ac" r="398" s="3" customFormat="true" x14ac:dyDescent="0.25">
      <c r="A398" s="387"/>
      <c r="B398" s="129"/>
      <c r="L398" s="129"/>
      <c r="V398" s="129"/>
      <c r="AF398" s="129"/>
      <c r="AP398" s="129"/>
      <c r="AZ398" s="129"/>
      <c r="BJ398" s="129"/>
      <c r="BK398" s="129"/>
      <c r="BT398" s="129"/>
      <c r="CD398" s="129"/>
      <c r="CN398" s="129"/>
      <c r="CX398" s="129"/>
      <c r="DH398" s="129"/>
      <c r="DR398" s="129"/>
      <c r="EB398" s="129"/>
      <c r="EL398" s="129"/>
      <c r="EV398" s="129"/>
      <c r="FF398" s="129"/>
      <c r="FP398" s="129"/>
      <c r="FZ398" s="129"/>
      <c r="GJ398" s="129"/>
      <c r="GT398" s="129"/>
      <c r="HD398" s="129"/>
      <c r="HN398" s="129"/>
      <c r="HX398" s="129"/>
    </row>
    <row xmlns:x14ac="http://schemas.microsoft.com/office/spreadsheetml/2009/9/ac" r="399" s="3" customFormat="true" x14ac:dyDescent="0.25">
      <c r="A399" s="387"/>
      <c r="B399" s="129"/>
      <c r="L399" s="129"/>
      <c r="V399" s="129"/>
      <c r="AF399" s="129"/>
      <c r="AP399" s="129"/>
      <c r="AZ399" s="129"/>
      <c r="BJ399" s="129"/>
      <c r="BK399" s="129"/>
      <c r="BT399" s="129"/>
      <c r="CD399" s="129"/>
      <c r="CN399" s="129"/>
      <c r="CX399" s="129"/>
      <c r="DH399" s="129"/>
      <c r="DR399" s="129"/>
      <c r="EB399" s="129"/>
      <c r="EL399" s="129"/>
      <c r="EV399" s="129"/>
      <c r="FF399" s="129"/>
      <c r="FP399" s="129"/>
      <c r="FZ399" s="129"/>
      <c r="GJ399" s="129"/>
      <c r="GT399" s="129"/>
      <c r="HD399" s="129"/>
      <c r="HN399" s="129"/>
      <c r="HX399" s="129"/>
    </row>
    <row xmlns:x14ac="http://schemas.microsoft.com/office/spreadsheetml/2009/9/ac" r="400" s="3" customFormat="true" x14ac:dyDescent="0.25">
      <c r="A400" s="387"/>
      <c r="B400" s="129"/>
      <c r="L400" s="129"/>
      <c r="V400" s="129"/>
      <c r="AF400" s="129"/>
      <c r="AP400" s="129"/>
      <c r="AZ400" s="129"/>
      <c r="BJ400" s="129"/>
      <c r="BK400" s="129"/>
      <c r="BT400" s="129"/>
      <c r="CD400" s="129"/>
      <c r="CN400" s="129"/>
      <c r="CX400" s="129"/>
      <c r="DH400" s="129"/>
      <c r="DR400" s="129"/>
      <c r="EB400" s="129"/>
      <c r="EL400" s="129"/>
      <c r="EV400" s="129"/>
      <c r="FF400" s="129"/>
      <c r="FP400" s="129"/>
      <c r="FZ400" s="129"/>
      <c r="GJ400" s="129"/>
      <c r="GT400" s="129"/>
      <c r="HD400" s="129"/>
      <c r="HN400" s="129"/>
      <c r="HX400" s="129"/>
    </row>
    <row xmlns:x14ac="http://schemas.microsoft.com/office/spreadsheetml/2009/9/ac" r="401" s="3" customFormat="true" x14ac:dyDescent="0.25">
      <c r="A401" s="387"/>
      <c r="B401" s="129"/>
      <c r="L401" s="129"/>
      <c r="V401" s="129"/>
      <c r="AF401" s="129"/>
      <c r="AP401" s="129"/>
      <c r="AZ401" s="129"/>
      <c r="BJ401" s="129"/>
      <c r="BK401" s="129"/>
      <c r="BT401" s="129"/>
      <c r="CD401" s="129"/>
      <c r="CN401" s="129"/>
      <c r="CX401" s="129"/>
      <c r="DH401" s="129"/>
      <c r="DR401" s="129"/>
      <c r="EB401" s="129"/>
      <c r="EL401" s="129"/>
      <c r="EV401" s="129"/>
      <c r="FF401" s="129"/>
      <c r="FP401" s="129"/>
      <c r="FZ401" s="129"/>
      <c r="GJ401" s="129"/>
      <c r="GT401" s="129"/>
      <c r="HD401" s="129"/>
      <c r="HN401" s="129"/>
      <c r="HX401" s="129"/>
    </row>
    <row xmlns:x14ac="http://schemas.microsoft.com/office/spreadsheetml/2009/9/ac" r="402" s="3" customFormat="true" x14ac:dyDescent="0.25">
      <c r="A402" s="387"/>
      <c r="B402" s="129"/>
      <c r="L402" s="129"/>
      <c r="V402" s="129"/>
      <c r="AF402" s="129"/>
      <c r="AP402" s="129"/>
      <c r="AZ402" s="129"/>
      <c r="BJ402" s="129"/>
      <c r="BK402" s="129"/>
      <c r="BT402" s="129"/>
      <c r="CD402" s="129"/>
      <c r="CN402" s="129"/>
      <c r="CX402" s="129"/>
      <c r="DH402" s="129"/>
      <c r="DR402" s="129"/>
      <c r="EB402" s="129"/>
      <c r="EL402" s="129"/>
      <c r="EV402" s="129"/>
      <c r="FF402" s="129"/>
      <c r="FP402" s="129"/>
      <c r="FZ402" s="129"/>
      <c r="GJ402" s="129"/>
      <c r="GT402" s="129"/>
      <c r="HD402" s="129"/>
      <c r="HN402" s="129"/>
      <c r="HX402" s="129"/>
    </row>
    <row xmlns:x14ac="http://schemas.microsoft.com/office/spreadsheetml/2009/9/ac" r="403" s="3" customFormat="true" x14ac:dyDescent="0.25">
      <c r="A403" s="387"/>
      <c r="B403" s="129"/>
      <c r="L403" s="129"/>
      <c r="V403" s="129"/>
      <c r="AF403" s="129"/>
      <c r="AP403" s="129"/>
      <c r="AZ403" s="129"/>
      <c r="BJ403" s="129"/>
      <c r="BK403" s="129"/>
      <c r="BT403" s="129"/>
      <c r="CD403" s="129"/>
      <c r="CN403" s="129"/>
      <c r="CX403" s="129"/>
      <c r="DH403" s="129"/>
      <c r="DR403" s="129"/>
      <c r="EB403" s="129"/>
      <c r="EL403" s="129"/>
      <c r="EV403" s="129"/>
      <c r="FF403" s="129"/>
      <c r="FP403" s="129"/>
      <c r="FZ403" s="129"/>
      <c r="GJ403" s="129"/>
      <c r="GT403" s="129"/>
      <c r="HD403" s="129"/>
      <c r="HN403" s="129"/>
      <c r="HX403" s="129"/>
    </row>
    <row xmlns:x14ac="http://schemas.microsoft.com/office/spreadsheetml/2009/9/ac" r="404" s="3" customFormat="true" x14ac:dyDescent="0.25">
      <c r="A404" s="387"/>
      <c r="B404" s="129"/>
      <c r="L404" s="129"/>
      <c r="V404" s="129"/>
      <c r="AF404" s="129"/>
      <c r="AP404" s="129"/>
      <c r="AZ404" s="129"/>
      <c r="BJ404" s="129"/>
      <c r="BK404" s="129"/>
      <c r="BT404" s="129"/>
      <c r="CD404" s="129"/>
      <c r="CN404" s="129"/>
      <c r="CX404" s="129"/>
      <c r="DH404" s="129"/>
      <c r="DR404" s="129"/>
      <c r="EB404" s="129"/>
      <c r="EL404" s="129"/>
      <c r="EV404" s="129"/>
      <c r="FF404" s="129"/>
      <c r="FP404" s="129"/>
      <c r="FZ404" s="129"/>
      <c r="GJ404" s="129"/>
      <c r="GT404" s="129"/>
      <c r="HD404" s="129"/>
      <c r="HN404" s="129"/>
      <c r="HX404" s="129"/>
    </row>
    <row xmlns:x14ac="http://schemas.microsoft.com/office/spreadsheetml/2009/9/ac" r="405" s="3" customFormat="true" x14ac:dyDescent="0.25">
      <c r="A405" s="387"/>
      <c r="B405" s="129"/>
      <c r="L405" s="129"/>
      <c r="V405" s="129"/>
      <c r="AF405" s="129"/>
      <c r="AP405" s="129"/>
      <c r="AZ405" s="129"/>
      <c r="BJ405" s="129"/>
      <c r="BK405" s="129"/>
      <c r="BT405" s="129"/>
      <c r="CD405" s="129"/>
      <c r="CN405" s="129"/>
      <c r="CX405" s="129"/>
      <c r="DH405" s="129"/>
      <c r="DR405" s="129"/>
      <c r="EB405" s="129"/>
      <c r="EL405" s="129"/>
      <c r="EV405" s="129"/>
      <c r="FF405" s="129"/>
      <c r="FP405" s="129"/>
      <c r="FZ405" s="129"/>
      <c r="GJ405" s="129"/>
      <c r="GT405" s="129"/>
      <c r="HD405" s="129"/>
      <c r="HN405" s="129"/>
      <c r="HX405" s="129"/>
    </row>
    <row xmlns:x14ac="http://schemas.microsoft.com/office/spreadsheetml/2009/9/ac" r="406" s="3" customFormat="true" x14ac:dyDescent="0.25">
      <c r="A406" s="387"/>
      <c r="B406" s="129"/>
      <c r="L406" s="129"/>
      <c r="V406" s="129"/>
      <c r="AF406" s="129"/>
      <c r="AP406" s="129"/>
      <c r="AZ406" s="129"/>
      <c r="BJ406" s="129"/>
      <c r="BK406" s="129"/>
      <c r="BT406" s="129"/>
      <c r="CD406" s="129"/>
      <c r="CN406" s="129"/>
      <c r="CX406" s="129"/>
      <c r="DH406" s="129"/>
      <c r="DR406" s="129"/>
      <c r="EB406" s="129"/>
      <c r="EL406" s="129"/>
      <c r="EV406" s="129"/>
      <c r="FF406" s="129"/>
      <c r="FP406" s="129"/>
      <c r="FZ406" s="129"/>
      <c r="GJ406" s="129"/>
      <c r="GT406" s="129"/>
      <c r="HD406" s="129"/>
      <c r="HN406" s="129"/>
      <c r="HX406" s="129"/>
    </row>
    <row xmlns:x14ac="http://schemas.microsoft.com/office/spreadsheetml/2009/9/ac" r="407" s="3" customFormat="true" x14ac:dyDescent="0.25">
      <c r="A407" s="387"/>
      <c r="B407" s="129"/>
      <c r="L407" s="129"/>
      <c r="V407" s="129"/>
      <c r="AF407" s="129"/>
      <c r="AP407" s="129"/>
      <c r="AZ407" s="129"/>
      <c r="BJ407" s="129"/>
      <c r="BK407" s="129"/>
      <c r="BT407" s="129"/>
      <c r="CD407" s="129"/>
      <c r="CN407" s="129"/>
      <c r="CX407" s="129"/>
      <c r="DH407" s="129"/>
      <c r="DR407" s="129"/>
      <c r="EB407" s="129"/>
      <c r="EL407" s="129"/>
      <c r="EV407" s="129"/>
      <c r="FF407" s="129"/>
      <c r="FP407" s="129"/>
      <c r="FZ407" s="129"/>
      <c r="GJ407" s="129"/>
      <c r="GT407" s="129"/>
      <c r="HD407" s="129"/>
      <c r="HN407" s="129"/>
      <c r="HX407" s="129"/>
    </row>
    <row xmlns:x14ac="http://schemas.microsoft.com/office/spreadsheetml/2009/9/ac" r="408" s="3" customFormat="true" x14ac:dyDescent="0.25">
      <c r="A408" s="387"/>
      <c r="B408" s="129"/>
      <c r="L408" s="129"/>
      <c r="V408" s="129"/>
      <c r="AF408" s="129"/>
      <c r="AP408" s="129"/>
      <c r="AZ408" s="129"/>
      <c r="BJ408" s="129"/>
      <c r="BK408" s="129"/>
      <c r="BT408" s="129"/>
      <c r="CD408" s="129"/>
      <c r="CN408" s="129"/>
      <c r="CX408" s="129"/>
      <c r="DH408" s="129"/>
      <c r="DR408" s="129"/>
      <c r="EB408" s="129"/>
      <c r="EL408" s="129"/>
      <c r="EV408" s="129"/>
      <c r="FF408" s="129"/>
      <c r="FP408" s="129"/>
      <c r="FZ408" s="129"/>
      <c r="GJ408" s="129"/>
      <c r="GT408" s="129"/>
      <c r="HD408" s="129"/>
      <c r="HN408" s="129"/>
      <c r="HX408" s="129"/>
    </row>
    <row xmlns:x14ac="http://schemas.microsoft.com/office/spreadsheetml/2009/9/ac" r="409" s="3" customFormat="true" x14ac:dyDescent="0.25">
      <c r="A409" s="387"/>
      <c r="B409" s="129"/>
      <c r="L409" s="129"/>
      <c r="V409" s="129"/>
      <c r="AF409" s="129"/>
      <c r="AP409" s="129"/>
      <c r="AZ409" s="129"/>
      <c r="BJ409" s="129"/>
      <c r="BK409" s="129"/>
      <c r="BT409" s="129"/>
      <c r="CD409" s="129"/>
      <c r="CN409" s="129"/>
      <c r="CX409" s="129"/>
      <c r="DH409" s="129"/>
      <c r="DR409" s="129"/>
      <c r="EB409" s="129"/>
      <c r="EL409" s="129"/>
      <c r="EV409" s="129"/>
      <c r="FF409" s="129"/>
      <c r="FP409" s="129"/>
      <c r="FZ409" s="129"/>
      <c r="GJ409" s="129"/>
      <c r="GT409" s="129"/>
      <c r="HD409" s="129"/>
      <c r="HN409" s="129"/>
      <c r="HX409" s="129"/>
    </row>
    <row xmlns:x14ac="http://schemas.microsoft.com/office/spreadsheetml/2009/9/ac" r="410" s="3" customFormat="true" x14ac:dyDescent="0.25">
      <c r="A410" s="387"/>
      <c r="B410" s="129"/>
      <c r="L410" s="129"/>
      <c r="V410" s="129"/>
      <c r="AF410" s="129"/>
      <c r="AP410" s="129"/>
      <c r="AZ410" s="129"/>
      <c r="BJ410" s="129"/>
      <c r="BK410" s="129"/>
      <c r="BT410" s="129"/>
      <c r="CD410" s="129"/>
      <c r="CN410" s="129"/>
      <c r="CX410" s="129"/>
      <c r="DH410" s="129"/>
      <c r="DR410" s="129"/>
      <c r="EB410" s="129"/>
      <c r="EL410" s="129"/>
      <c r="EV410" s="129"/>
      <c r="FF410" s="129"/>
      <c r="FP410" s="129"/>
      <c r="FZ410" s="129"/>
      <c r="GJ410" s="129"/>
      <c r="GT410" s="129"/>
      <c r="HD410" s="129"/>
      <c r="HN410" s="129"/>
      <c r="HX410" s="129"/>
    </row>
    <row xmlns:x14ac="http://schemas.microsoft.com/office/spreadsheetml/2009/9/ac" r="411" s="3" customFormat="true" x14ac:dyDescent="0.25">
      <c r="A411" s="387"/>
      <c r="B411" s="129"/>
      <c r="L411" s="129"/>
      <c r="V411" s="129"/>
      <c r="AF411" s="129"/>
      <c r="AP411" s="129"/>
      <c r="AZ411" s="129"/>
      <c r="BJ411" s="129"/>
      <c r="BK411" s="129"/>
      <c r="BT411" s="129"/>
      <c r="CD411" s="129"/>
      <c r="CN411" s="129"/>
      <c r="CX411" s="129"/>
      <c r="DH411" s="129"/>
      <c r="DR411" s="129"/>
      <c r="EB411" s="129"/>
      <c r="EL411" s="129"/>
      <c r="EV411" s="129"/>
      <c r="FF411" s="129"/>
      <c r="FP411" s="129"/>
      <c r="FZ411" s="129"/>
      <c r="GJ411" s="129"/>
      <c r="GT411" s="129"/>
      <c r="HD411" s="129"/>
      <c r="HN411" s="129"/>
      <c r="HX411" s="129"/>
    </row>
    <row xmlns:x14ac="http://schemas.microsoft.com/office/spreadsheetml/2009/9/ac" r="412" s="3" customFormat="true" x14ac:dyDescent="0.25">
      <c r="A412" s="387"/>
      <c r="B412" s="129"/>
      <c r="L412" s="129"/>
      <c r="V412" s="129"/>
      <c r="AF412" s="129"/>
      <c r="AP412" s="129"/>
      <c r="AZ412" s="129"/>
      <c r="BJ412" s="129"/>
      <c r="BK412" s="129"/>
      <c r="BT412" s="129"/>
      <c r="CD412" s="129"/>
      <c r="CN412" s="129"/>
      <c r="CX412" s="129"/>
      <c r="DH412" s="129"/>
      <c r="DR412" s="129"/>
      <c r="EB412" s="129"/>
      <c r="EL412" s="129"/>
      <c r="EV412" s="129"/>
      <c r="FF412" s="129"/>
      <c r="FP412" s="129"/>
      <c r="FZ412" s="129"/>
      <c r="GJ412" s="129"/>
      <c r="GT412" s="129"/>
      <c r="HD412" s="129"/>
      <c r="HN412" s="129"/>
      <c r="HX412" s="129"/>
    </row>
    <row xmlns:x14ac="http://schemas.microsoft.com/office/spreadsheetml/2009/9/ac" r="413" s="3" customFormat="true" x14ac:dyDescent="0.25">
      <c r="A413" s="387"/>
      <c r="B413" s="129"/>
      <c r="L413" s="129"/>
      <c r="V413" s="129"/>
      <c r="AF413" s="129"/>
      <c r="AP413" s="129"/>
      <c r="AZ413" s="129"/>
      <c r="BJ413" s="129"/>
      <c r="BK413" s="129"/>
      <c r="BT413" s="129"/>
      <c r="CD413" s="129"/>
      <c r="CN413" s="129"/>
      <c r="CX413" s="129"/>
      <c r="DH413" s="129"/>
      <c r="DR413" s="129"/>
      <c r="EB413" s="129"/>
      <c r="EL413" s="129"/>
      <c r="EV413" s="129"/>
      <c r="FF413" s="129"/>
      <c r="FP413" s="129"/>
      <c r="FZ413" s="129"/>
      <c r="GJ413" s="129"/>
      <c r="GT413" s="129"/>
      <c r="HD413" s="129"/>
      <c r="HN413" s="129"/>
      <c r="HX413" s="129"/>
    </row>
    <row xmlns:x14ac="http://schemas.microsoft.com/office/spreadsheetml/2009/9/ac" r="414" s="3" customFormat="true" x14ac:dyDescent="0.25">
      <c r="A414" s="387"/>
      <c r="B414" s="129"/>
      <c r="L414" s="129"/>
      <c r="V414" s="129"/>
      <c r="AF414" s="129"/>
      <c r="AP414" s="129"/>
      <c r="AZ414" s="129"/>
      <c r="BJ414" s="129"/>
      <c r="BK414" s="129"/>
      <c r="BT414" s="129"/>
      <c r="CD414" s="129"/>
      <c r="CN414" s="129"/>
      <c r="CX414" s="129"/>
      <c r="DH414" s="129"/>
      <c r="DR414" s="129"/>
      <c r="EB414" s="129"/>
      <c r="EL414" s="129"/>
      <c r="EV414" s="129"/>
      <c r="FF414" s="129"/>
      <c r="FP414" s="129"/>
      <c r="FZ414" s="129"/>
      <c r="GJ414" s="129"/>
      <c r="GT414" s="129"/>
      <c r="HD414" s="129"/>
      <c r="HN414" s="129"/>
      <c r="HX414" s="129"/>
    </row>
    <row xmlns:x14ac="http://schemas.microsoft.com/office/spreadsheetml/2009/9/ac" r="415" s="3" customFormat="true" x14ac:dyDescent="0.25">
      <c r="A415" s="387"/>
      <c r="B415" s="129"/>
      <c r="L415" s="129"/>
      <c r="V415" s="129"/>
      <c r="AF415" s="129"/>
      <c r="AP415" s="129"/>
      <c r="AZ415" s="129"/>
      <c r="BJ415" s="129"/>
      <c r="BK415" s="129"/>
      <c r="BT415" s="129"/>
      <c r="CD415" s="129"/>
      <c r="CN415" s="129"/>
      <c r="CX415" s="129"/>
      <c r="DH415" s="129"/>
      <c r="DR415" s="129"/>
      <c r="EB415" s="129"/>
      <c r="EL415" s="129"/>
      <c r="EV415" s="129"/>
      <c r="FF415" s="129"/>
      <c r="FP415" s="129"/>
      <c r="FZ415" s="129"/>
      <c r="GJ415" s="129"/>
      <c r="GT415" s="129"/>
      <c r="HD415" s="129"/>
      <c r="HN415" s="129"/>
      <c r="HX415" s="129"/>
    </row>
    <row xmlns:x14ac="http://schemas.microsoft.com/office/spreadsheetml/2009/9/ac" r="416" s="3" customFormat="true" x14ac:dyDescent="0.25">
      <c r="A416" s="387"/>
      <c r="B416" s="129"/>
      <c r="L416" s="129"/>
      <c r="V416" s="129"/>
      <c r="AF416" s="129"/>
      <c r="AP416" s="129"/>
      <c r="AZ416" s="129"/>
      <c r="BJ416" s="129"/>
      <c r="BK416" s="129"/>
      <c r="BT416" s="129"/>
      <c r="CD416" s="129"/>
      <c r="CN416" s="129"/>
      <c r="CX416" s="129"/>
      <c r="DH416" s="129"/>
      <c r="DR416" s="129"/>
      <c r="EB416" s="129"/>
      <c r="EL416" s="129"/>
      <c r="EV416" s="129"/>
      <c r="FF416" s="129"/>
      <c r="FP416" s="129"/>
      <c r="FZ416" s="129"/>
      <c r="GJ416" s="129"/>
      <c r="GT416" s="129"/>
      <c r="HD416" s="129"/>
      <c r="HN416" s="129"/>
      <c r="HX416" s="129"/>
    </row>
    <row xmlns:x14ac="http://schemas.microsoft.com/office/spreadsheetml/2009/9/ac" r="417" s="3" customFormat="true" x14ac:dyDescent="0.25">
      <c r="A417" s="387"/>
      <c r="B417" s="129"/>
      <c r="L417" s="129"/>
      <c r="V417" s="129"/>
      <c r="AF417" s="129"/>
      <c r="AP417" s="129"/>
      <c r="AZ417" s="129"/>
      <c r="BJ417" s="129"/>
      <c r="BK417" s="129"/>
      <c r="BT417" s="129"/>
      <c r="CD417" s="129"/>
      <c r="CN417" s="129"/>
      <c r="CX417" s="129"/>
      <c r="DH417" s="129"/>
      <c r="DR417" s="129"/>
      <c r="EB417" s="129"/>
      <c r="EL417" s="129"/>
      <c r="EV417" s="129"/>
      <c r="FF417" s="129"/>
      <c r="FP417" s="129"/>
      <c r="FZ417" s="129"/>
      <c r="GJ417" s="129"/>
      <c r="GT417" s="129"/>
      <c r="HD417" s="129"/>
      <c r="HN417" s="129"/>
      <c r="HX417" s="129"/>
    </row>
    <row xmlns:x14ac="http://schemas.microsoft.com/office/spreadsheetml/2009/9/ac" r="418" s="3" customFormat="true" x14ac:dyDescent="0.25">
      <c r="A418" s="387"/>
      <c r="B418" s="129"/>
      <c r="L418" s="129"/>
      <c r="V418" s="129"/>
      <c r="AF418" s="129"/>
      <c r="AP418" s="129"/>
      <c r="AZ418" s="129"/>
      <c r="BJ418" s="129"/>
      <c r="BK418" s="129"/>
      <c r="BT418" s="129"/>
      <c r="CD418" s="129"/>
      <c r="CN418" s="129"/>
      <c r="CX418" s="129"/>
      <c r="DH418" s="129"/>
      <c r="DR418" s="129"/>
      <c r="EB418" s="129"/>
      <c r="EL418" s="129"/>
      <c r="EV418" s="129"/>
      <c r="FF418" s="129"/>
      <c r="FP418" s="129"/>
      <c r="FZ418" s="129"/>
      <c r="GJ418" s="129"/>
      <c r="GT418" s="129"/>
      <c r="HD418" s="129"/>
      <c r="HN418" s="129"/>
      <c r="HX418" s="129"/>
    </row>
    <row xmlns:x14ac="http://schemas.microsoft.com/office/spreadsheetml/2009/9/ac" r="419" s="3" customFormat="true" x14ac:dyDescent="0.25">
      <c r="A419" s="387"/>
      <c r="B419" s="129"/>
      <c r="L419" s="129"/>
      <c r="V419" s="129"/>
      <c r="AF419" s="129"/>
      <c r="AP419" s="129"/>
      <c r="AZ419" s="129"/>
      <c r="BJ419" s="129"/>
      <c r="BK419" s="129"/>
      <c r="BT419" s="129"/>
      <c r="CD419" s="129"/>
      <c r="CN419" s="129"/>
      <c r="CX419" s="129"/>
      <c r="DH419" s="129"/>
      <c r="DR419" s="129"/>
      <c r="EB419" s="129"/>
      <c r="EL419" s="129"/>
      <c r="EV419" s="129"/>
      <c r="FF419" s="129"/>
      <c r="FP419" s="129"/>
      <c r="FZ419" s="129"/>
      <c r="GJ419" s="129"/>
      <c r="GT419" s="129"/>
      <c r="HD419" s="129"/>
      <c r="HN419" s="129"/>
      <c r="HX419" s="129"/>
    </row>
    <row xmlns:x14ac="http://schemas.microsoft.com/office/spreadsheetml/2009/9/ac" r="420" s="3" customFormat="true" x14ac:dyDescent="0.25">
      <c r="A420" s="387"/>
      <c r="B420" s="129"/>
      <c r="L420" s="129"/>
      <c r="V420" s="129"/>
      <c r="AF420" s="129"/>
      <c r="AP420" s="129"/>
      <c r="AZ420" s="129"/>
      <c r="BJ420" s="129"/>
      <c r="BK420" s="129"/>
      <c r="BT420" s="129"/>
      <c r="CD420" s="129"/>
      <c r="CN420" s="129"/>
      <c r="CX420" s="129"/>
      <c r="DH420" s="129"/>
      <c r="DR420" s="129"/>
      <c r="EB420" s="129"/>
      <c r="EL420" s="129"/>
      <c r="EV420" s="129"/>
      <c r="FF420" s="129"/>
      <c r="FP420" s="129"/>
      <c r="FZ420" s="129"/>
      <c r="GJ420" s="129"/>
      <c r="GT420" s="129"/>
      <c r="HD420" s="129"/>
      <c r="HN420" s="129"/>
      <c r="HX420" s="129"/>
    </row>
    <row xmlns:x14ac="http://schemas.microsoft.com/office/spreadsheetml/2009/9/ac" r="421" s="3" customFormat="true" x14ac:dyDescent="0.25">
      <c r="A421" s="387"/>
      <c r="B421" s="129"/>
      <c r="L421" s="129"/>
      <c r="V421" s="129"/>
      <c r="AF421" s="129"/>
      <c r="AP421" s="129"/>
      <c r="AZ421" s="129"/>
      <c r="BJ421" s="129"/>
      <c r="BK421" s="129"/>
      <c r="BT421" s="129"/>
      <c r="CD421" s="129"/>
      <c r="CN421" s="129"/>
      <c r="CX421" s="129"/>
      <c r="DH421" s="129"/>
      <c r="DR421" s="129"/>
      <c r="EB421" s="129"/>
      <c r="EL421" s="129"/>
      <c r="EV421" s="129"/>
      <c r="FF421" s="129"/>
      <c r="FP421" s="129"/>
      <c r="FZ421" s="129"/>
      <c r="GJ421" s="129"/>
      <c r="GT421" s="129"/>
      <c r="HD421" s="129"/>
      <c r="HN421" s="129"/>
      <c r="HX421" s="129"/>
    </row>
    <row xmlns:x14ac="http://schemas.microsoft.com/office/spreadsheetml/2009/9/ac" r="422" s="3" customFormat="true" x14ac:dyDescent="0.25">
      <c r="A422" s="387"/>
      <c r="B422" s="129"/>
      <c r="L422" s="129"/>
      <c r="V422" s="129"/>
      <c r="AF422" s="129"/>
      <c r="AP422" s="129"/>
      <c r="AZ422" s="129"/>
      <c r="BJ422" s="129"/>
      <c r="BK422" s="129"/>
      <c r="BT422" s="129"/>
      <c r="CD422" s="129"/>
      <c r="CN422" s="129"/>
      <c r="CX422" s="129"/>
      <c r="DH422" s="129"/>
      <c r="DR422" s="129"/>
      <c r="EB422" s="129"/>
      <c r="EL422" s="129"/>
      <c r="EV422" s="129"/>
      <c r="FF422" s="129"/>
      <c r="FP422" s="129"/>
      <c r="FZ422" s="129"/>
      <c r="GJ422" s="129"/>
      <c r="GT422" s="129"/>
      <c r="HD422" s="129"/>
      <c r="HN422" s="129"/>
      <c r="HX422" s="129"/>
    </row>
    <row xmlns:x14ac="http://schemas.microsoft.com/office/spreadsheetml/2009/9/ac" r="423" s="3" customFormat="true" x14ac:dyDescent="0.25">
      <c r="A423" s="387"/>
      <c r="B423" s="129"/>
      <c r="L423" s="129"/>
      <c r="V423" s="129"/>
      <c r="AF423" s="129"/>
      <c r="AP423" s="129"/>
      <c r="AZ423" s="129"/>
      <c r="BJ423" s="129"/>
      <c r="BK423" s="129"/>
      <c r="BT423" s="129"/>
      <c r="CD423" s="129"/>
      <c r="CN423" s="129"/>
      <c r="CX423" s="129"/>
      <c r="DH423" s="129"/>
      <c r="DR423" s="129"/>
      <c r="EB423" s="129"/>
      <c r="EL423" s="129"/>
      <c r="EV423" s="129"/>
      <c r="FF423" s="129"/>
      <c r="FP423" s="129"/>
      <c r="FZ423" s="129"/>
      <c r="GJ423" s="129"/>
      <c r="GT423" s="129"/>
      <c r="HD423" s="129"/>
      <c r="HN423" s="129"/>
      <c r="HX423" s="129"/>
    </row>
    <row xmlns:x14ac="http://schemas.microsoft.com/office/spreadsheetml/2009/9/ac" r="424" s="3" customFormat="true" x14ac:dyDescent="0.25">
      <c r="A424" s="387"/>
      <c r="B424" s="129"/>
      <c r="L424" s="129"/>
      <c r="V424" s="129"/>
      <c r="AF424" s="129"/>
      <c r="AP424" s="129"/>
      <c r="AZ424" s="129"/>
      <c r="BJ424" s="129"/>
      <c r="BK424" s="129"/>
      <c r="BT424" s="129"/>
      <c r="CD424" s="129"/>
      <c r="CN424" s="129"/>
      <c r="CX424" s="129"/>
      <c r="DH424" s="129"/>
      <c r="DR424" s="129"/>
      <c r="EB424" s="129"/>
      <c r="EL424" s="129"/>
      <c r="EV424" s="129"/>
      <c r="FF424" s="129"/>
      <c r="FP424" s="129"/>
      <c r="FZ424" s="129"/>
      <c r="GJ424" s="129"/>
      <c r="GT424" s="129"/>
      <c r="HD424" s="129"/>
      <c r="HN424" s="129"/>
      <c r="HX424" s="129"/>
    </row>
    <row xmlns:x14ac="http://schemas.microsoft.com/office/spreadsheetml/2009/9/ac" r="425" s="3" customFormat="true" x14ac:dyDescent="0.25">
      <c r="A425" s="387"/>
      <c r="B425" s="129"/>
      <c r="L425" s="129"/>
      <c r="V425" s="129"/>
      <c r="AF425" s="129"/>
      <c r="AP425" s="129"/>
      <c r="AZ425" s="129"/>
      <c r="BJ425" s="129"/>
      <c r="BK425" s="129"/>
      <c r="BT425" s="129"/>
      <c r="CD425" s="129"/>
      <c r="CN425" s="129"/>
      <c r="CX425" s="129"/>
      <c r="DH425" s="129"/>
      <c r="DR425" s="129"/>
      <c r="EB425" s="129"/>
      <c r="EL425" s="129"/>
      <c r="EV425" s="129"/>
      <c r="FF425" s="129"/>
      <c r="FP425" s="129"/>
      <c r="FZ425" s="129"/>
      <c r="GJ425" s="129"/>
      <c r="GT425" s="129"/>
      <c r="HD425" s="129"/>
      <c r="HN425" s="129"/>
      <c r="HX425" s="129"/>
    </row>
    <row xmlns:x14ac="http://schemas.microsoft.com/office/spreadsheetml/2009/9/ac" r="426" s="3" customFormat="true" x14ac:dyDescent="0.25">
      <c r="A426" s="387"/>
      <c r="B426" s="129"/>
      <c r="L426" s="129"/>
      <c r="V426" s="129"/>
      <c r="AF426" s="129"/>
      <c r="AP426" s="129"/>
      <c r="AZ426" s="129"/>
      <c r="BJ426" s="129"/>
      <c r="BK426" s="129"/>
      <c r="BT426" s="129"/>
      <c r="CD426" s="129"/>
      <c r="CN426" s="129"/>
      <c r="CX426" s="129"/>
      <c r="DH426" s="129"/>
      <c r="DR426" s="129"/>
      <c r="EB426" s="129"/>
      <c r="EL426" s="129"/>
      <c r="EV426" s="129"/>
      <c r="FF426" s="129"/>
      <c r="FP426" s="129"/>
      <c r="FZ426" s="129"/>
      <c r="GJ426" s="129"/>
      <c r="GT426" s="129"/>
      <c r="HD426" s="129"/>
      <c r="HN426" s="129"/>
      <c r="HX426" s="129"/>
    </row>
    <row xmlns:x14ac="http://schemas.microsoft.com/office/spreadsheetml/2009/9/ac" r="427" s="3" customFormat="true" x14ac:dyDescent="0.25">
      <c r="A427" s="387"/>
      <c r="B427" s="129"/>
      <c r="L427" s="129"/>
      <c r="V427" s="129"/>
      <c r="AF427" s="129"/>
      <c r="AP427" s="129"/>
      <c r="AZ427" s="129"/>
      <c r="BJ427" s="129"/>
      <c r="BK427" s="129"/>
      <c r="BT427" s="129"/>
      <c r="CD427" s="129"/>
      <c r="CN427" s="129"/>
      <c r="CX427" s="129"/>
      <c r="DH427" s="129"/>
      <c r="DR427" s="129"/>
      <c r="EB427" s="129"/>
      <c r="EL427" s="129"/>
      <c r="EV427" s="129"/>
      <c r="FF427" s="129"/>
      <c r="FP427" s="129"/>
      <c r="FZ427" s="129"/>
      <c r="GJ427" s="129"/>
      <c r="GT427" s="129"/>
      <c r="HD427" s="129"/>
      <c r="HN427" s="129"/>
      <c r="HX427" s="129"/>
    </row>
    <row xmlns:x14ac="http://schemas.microsoft.com/office/spreadsheetml/2009/9/ac" r="428" s="3" customFormat="true" x14ac:dyDescent="0.25">
      <c r="A428" s="387"/>
      <c r="B428" s="129"/>
      <c r="L428" s="129"/>
      <c r="V428" s="129"/>
      <c r="AF428" s="129"/>
      <c r="AP428" s="129"/>
      <c r="AZ428" s="129"/>
      <c r="BJ428" s="129"/>
      <c r="BK428" s="129"/>
      <c r="BT428" s="129"/>
      <c r="CD428" s="129"/>
      <c r="CN428" s="129"/>
      <c r="CX428" s="129"/>
      <c r="DH428" s="129"/>
      <c r="DR428" s="129"/>
      <c r="EB428" s="129"/>
      <c r="EL428" s="129"/>
      <c r="EV428" s="129"/>
      <c r="FF428" s="129"/>
      <c r="FP428" s="129"/>
      <c r="FZ428" s="129"/>
      <c r="GJ428" s="129"/>
      <c r="GT428" s="129"/>
      <c r="HD428" s="129"/>
      <c r="HN428" s="129"/>
      <c r="HX428" s="129"/>
    </row>
    <row xmlns:x14ac="http://schemas.microsoft.com/office/spreadsheetml/2009/9/ac" r="429" s="3" customFormat="true" x14ac:dyDescent="0.25">
      <c r="A429" s="387"/>
      <c r="B429" s="129"/>
      <c r="L429" s="129"/>
      <c r="V429" s="129"/>
      <c r="AF429" s="129"/>
      <c r="AP429" s="129"/>
      <c r="AZ429" s="129"/>
      <c r="BJ429" s="129"/>
      <c r="BK429" s="129"/>
      <c r="BT429" s="129"/>
      <c r="CD429" s="129"/>
      <c r="CN429" s="129"/>
      <c r="CX429" s="129"/>
      <c r="DH429" s="129"/>
      <c r="DR429" s="129"/>
      <c r="EB429" s="129"/>
      <c r="EL429" s="129"/>
      <c r="EV429" s="129"/>
      <c r="FF429" s="129"/>
      <c r="FP429" s="129"/>
      <c r="FZ429" s="129"/>
      <c r="GJ429" s="129"/>
      <c r="GT429" s="129"/>
      <c r="HD429" s="129"/>
      <c r="HN429" s="129"/>
      <c r="HX429" s="129"/>
    </row>
    <row xmlns:x14ac="http://schemas.microsoft.com/office/spreadsheetml/2009/9/ac" r="430" s="3" customFormat="true" x14ac:dyDescent="0.25">
      <c r="A430" s="387"/>
      <c r="B430" s="129"/>
      <c r="L430" s="129"/>
      <c r="V430" s="129"/>
      <c r="AF430" s="129"/>
      <c r="AP430" s="129"/>
      <c r="AZ430" s="129"/>
      <c r="BJ430" s="129"/>
      <c r="BK430" s="129"/>
      <c r="BT430" s="129"/>
      <c r="CD430" s="129"/>
      <c r="CN430" s="129"/>
      <c r="CX430" s="129"/>
      <c r="DH430" s="129"/>
      <c r="DR430" s="129"/>
      <c r="EB430" s="129"/>
      <c r="EL430" s="129"/>
      <c r="EV430" s="129"/>
      <c r="FF430" s="129"/>
      <c r="FP430" s="129"/>
      <c r="FZ430" s="129"/>
      <c r="GJ430" s="129"/>
      <c r="GT430" s="129"/>
      <c r="HD430" s="129"/>
      <c r="HN430" s="129"/>
      <c r="HX430" s="129"/>
    </row>
    <row xmlns:x14ac="http://schemas.microsoft.com/office/spreadsheetml/2009/9/ac" r="431" s="3" customFormat="true" x14ac:dyDescent="0.25">
      <c r="A431" s="387"/>
      <c r="B431" s="129"/>
      <c r="L431" s="129"/>
      <c r="V431" s="129"/>
      <c r="AF431" s="129"/>
      <c r="AP431" s="129"/>
      <c r="AZ431" s="129"/>
      <c r="BJ431" s="129"/>
      <c r="BK431" s="129"/>
      <c r="BT431" s="129"/>
      <c r="CD431" s="129"/>
      <c r="CN431" s="129"/>
      <c r="CX431" s="129"/>
      <c r="DH431" s="129"/>
      <c r="DR431" s="129"/>
      <c r="EB431" s="129"/>
      <c r="EL431" s="129"/>
      <c r="EV431" s="129"/>
      <c r="FF431" s="129"/>
      <c r="FP431" s="129"/>
      <c r="FZ431" s="129"/>
      <c r="GJ431" s="129"/>
      <c r="GT431" s="129"/>
      <c r="HD431" s="129"/>
      <c r="HN431" s="129"/>
      <c r="HX431" s="129"/>
    </row>
    <row xmlns:x14ac="http://schemas.microsoft.com/office/spreadsheetml/2009/9/ac" r="432" s="3" customFormat="true" x14ac:dyDescent="0.25">
      <c r="A432" s="387"/>
      <c r="B432" s="129"/>
      <c r="L432" s="129"/>
      <c r="V432" s="129"/>
      <c r="AF432" s="129"/>
      <c r="AP432" s="129"/>
      <c r="AZ432" s="129"/>
      <c r="BJ432" s="129"/>
      <c r="BK432" s="129"/>
      <c r="BT432" s="129"/>
      <c r="CD432" s="129"/>
      <c r="CN432" s="129"/>
      <c r="CX432" s="129"/>
      <c r="DH432" s="129"/>
      <c r="DR432" s="129"/>
      <c r="EB432" s="129"/>
      <c r="EL432" s="129"/>
      <c r="EV432" s="129"/>
      <c r="FF432" s="129"/>
      <c r="FP432" s="129"/>
      <c r="FZ432" s="129"/>
      <c r="GJ432" s="129"/>
      <c r="GT432" s="129"/>
      <c r="HD432" s="129"/>
      <c r="HN432" s="129"/>
      <c r="HX432" s="129"/>
    </row>
    <row xmlns:x14ac="http://schemas.microsoft.com/office/spreadsheetml/2009/9/ac" r="433" s="3" customFormat="true" x14ac:dyDescent="0.25">
      <c r="A433" s="387"/>
      <c r="B433" s="129"/>
      <c r="L433" s="129"/>
      <c r="V433" s="129"/>
      <c r="AF433" s="129"/>
      <c r="AP433" s="129"/>
      <c r="AZ433" s="129"/>
      <c r="BJ433" s="129"/>
      <c r="BK433" s="129"/>
      <c r="BT433" s="129"/>
      <c r="CD433" s="129"/>
      <c r="CN433" s="129"/>
      <c r="CX433" s="129"/>
      <c r="DH433" s="129"/>
      <c r="DR433" s="129"/>
      <c r="EB433" s="129"/>
      <c r="EL433" s="129"/>
      <c r="EV433" s="129"/>
      <c r="FF433" s="129"/>
      <c r="FP433" s="129"/>
      <c r="FZ433" s="129"/>
      <c r="GJ433" s="129"/>
      <c r="GT433" s="129"/>
      <c r="HD433" s="129"/>
      <c r="HN433" s="129"/>
      <c r="HX433" s="129"/>
    </row>
    <row xmlns:x14ac="http://schemas.microsoft.com/office/spreadsheetml/2009/9/ac" r="434" s="3" customFormat="true" x14ac:dyDescent="0.25">
      <c r="A434" s="387"/>
      <c r="B434" s="129"/>
      <c r="L434" s="129"/>
      <c r="V434" s="129"/>
      <c r="AF434" s="129"/>
      <c r="AP434" s="129"/>
      <c r="AZ434" s="129"/>
      <c r="BJ434" s="129"/>
      <c r="BK434" s="129"/>
      <c r="BT434" s="129"/>
      <c r="CD434" s="129"/>
      <c r="CN434" s="129"/>
      <c r="CX434" s="129"/>
      <c r="DH434" s="129"/>
      <c r="DR434" s="129"/>
      <c r="EB434" s="129"/>
      <c r="EL434" s="129"/>
      <c r="EV434" s="129"/>
      <c r="FF434" s="129"/>
      <c r="FP434" s="129"/>
      <c r="FZ434" s="129"/>
      <c r="GJ434" s="129"/>
      <c r="GT434" s="129"/>
      <c r="HD434" s="129"/>
      <c r="HN434" s="129"/>
      <c r="HX434" s="129"/>
    </row>
    <row xmlns:x14ac="http://schemas.microsoft.com/office/spreadsheetml/2009/9/ac" r="435" s="3" customFormat="true" x14ac:dyDescent="0.25">
      <c r="A435" s="387"/>
      <c r="B435" s="129"/>
      <c r="L435" s="129"/>
      <c r="V435" s="129"/>
      <c r="AF435" s="129"/>
      <c r="AP435" s="129"/>
      <c r="AZ435" s="129"/>
      <c r="BJ435" s="129"/>
      <c r="BK435" s="129"/>
      <c r="BT435" s="129"/>
      <c r="CD435" s="129"/>
      <c r="CN435" s="129"/>
      <c r="CX435" s="129"/>
      <c r="DH435" s="129"/>
      <c r="DR435" s="129"/>
      <c r="EB435" s="129"/>
      <c r="EL435" s="129"/>
      <c r="EV435" s="129"/>
      <c r="FF435" s="129"/>
      <c r="FP435" s="129"/>
      <c r="FZ435" s="129"/>
      <c r="GJ435" s="129"/>
      <c r="GT435" s="129"/>
      <c r="HD435" s="129"/>
      <c r="HN435" s="129"/>
      <c r="HX435" s="129"/>
    </row>
    <row xmlns:x14ac="http://schemas.microsoft.com/office/spreadsheetml/2009/9/ac" r="436" s="3" customFormat="true" x14ac:dyDescent="0.25">
      <c r="A436" s="387"/>
      <c r="B436" s="129"/>
      <c r="L436" s="129"/>
      <c r="V436" s="129"/>
      <c r="AF436" s="129"/>
      <c r="AP436" s="129"/>
      <c r="AZ436" s="129"/>
      <c r="BJ436" s="129"/>
      <c r="BK436" s="129"/>
      <c r="BT436" s="129"/>
      <c r="CD436" s="129"/>
      <c r="CN436" s="129"/>
      <c r="CX436" s="129"/>
      <c r="DH436" s="129"/>
      <c r="DR436" s="129"/>
      <c r="EB436" s="129"/>
      <c r="EL436" s="129"/>
      <c r="EV436" s="129"/>
      <c r="FF436" s="129"/>
      <c r="FP436" s="129"/>
      <c r="FZ436" s="129"/>
      <c r="GJ436" s="129"/>
      <c r="GT436" s="129"/>
      <c r="HD436" s="129"/>
      <c r="HN436" s="129"/>
      <c r="HX436" s="129"/>
    </row>
    <row xmlns:x14ac="http://schemas.microsoft.com/office/spreadsheetml/2009/9/ac" r="437" s="3" customFormat="true" x14ac:dyDescent="0.25">
      <c r="A437" s="387"/>
      <c r="B437" s="129"/>
      <c r="L437" s="129"/>
      <c r="V437" s="129"/>
      <c r="AF437" s="129"/>
      <c r="AP437" s="129"/>
      <c r="AZ437" s="129"/>
      <c r="BJ437" s="129"/>
      <c r="BK437" s="129"/>
      <c r="BT437" s="129"/>
      <c r="CD437" s="129"/>
      <c r="CN437" s="129"/>
      <c r="CX437" s="129"/>
      <c r="DH437" s="129"/>
      <c r="DR437" s="129"/>
      <c r="EB437" s="129"/>
      <c r="EL437" s="129"/>
      <c r="EV437" s="129"/>
      <c r="FF437" s="129"/>
      <c r="FP437" s="129"/>
      <c r="FZ437" s="129"/>
      <c r="GJ437" s="129"/>
      <c r="GT437" s="129"/>
      <c r="HD437" s="129"/>
      <c r="HN437" s="129"/>
      <c r="HX437" s="129"/>
    </row>
    <row xmlns:x14ac="http://schemas.microsoft.com/office/spreadsheetml/2009/9/ac" r="438" s="3" customFormat="true" x14ac:dyDescent="0.25">
      <c r="A438" s="387"/>
      <c r="B438" s="129"/>
      <c r="L438" s="129"/>
      <c r="V438" s="129"/>
      <c r="AF438" s="129"/>
      <c r="AP438" s="129"/>
      <c r="AZ438" s="129"/>
      <c r="BJ438" s="129"/>
      <c r="BK438" s="129"/>
      <c r="BT438" s="129"/>
      <c r="CD438" s="129"/>
      <c r="CN438" s="129"/>
      <c r="CX438" s="129"/>
      <c r="DH438" s="129"/>
      <c r="DR438" s="129"/>
      <c r="EB438" s="129"/>
      <c r="EL438" s="129"/>
      <c r="EV438" s="129"/>
      <c r="FF438" s="129"/>
      <c r="FP438" s="129"/>
      <c r="FZ438" s="129"/>
      <c r="GJ438" s="129"/>
      <c r="GT438" s="129"/>
      <c r="HD438" s="129"/>
      <c r="HN438" s="129"/>
      <c r="HX438" s="129"/>
    </row>
    <row xmlns:x14ac="http://schemas.microsoft.com/office/spreadsheetml/2009/9/ac" r="439" s="3" customFormat="true" x14ac:dyDescent="0.25">
      <c r="A439" s="387"/>
      <c r="B439" s="129"/>
      <c r="L439" s="129"/>
      <c r="V439" s="129"/>
      <c r="AF439" s="129"/>
      <c r="AP439" s="129"/>
      <c r="AZ439" s="129"/>
      <c r="BJ439" s="129"/>
      <c r="BK439" s="129"/>
      <c r="BT439" s="129"/>
      <c r="CD439" s="129"/>
      <c r="CN439" s="129"/>
      <c r="CX439" s="129"/>
      <c r="DH439" s="129"/>
      <c r="DR439" s="129"/>
      <c r="EB439" s="129"/>
      <c r="EL439" s="129"/>
      <c r="EV439" s="129"/>
      <c r="FF439" s="129"/>
      <c r="FP439" s="129"/>
      <c r="FZ439" s="129"/>
      <c r="GJ439" s="129"/>
      <c r="GT439" s="129"/>
      <c r="HD439" s="129"/>
      <c r="HN439" s="129"/>
      <c r="HX439" s="129"/>
    </row>
    <row xmlns:x14ac="http://schemas.microsoft.com/office/spreadsheetml/2009/9/ac" r="440" s="3" customFormat="true" x14ac:dyDescent="0.25">
      <c r="A440" s="387"/>
      <c r="B440" s="129"/>
      <c r="L440" s="129"/>
      <c r="V440" s="129"/>
      <c r="AF440" s="129"/>
      <c r="AP440" s="129"/>
      <c r="AZ440" s="129"/>
      <c r="BJ440" s="129"/>
      <c r="BK440" s="129"/>
      <c r="BT440" s="129"/>
      <c r="CD440" s="129"/>
      <c r="CN440" s="129"/>
      <c r="CX440" s="129"/>
      <c r="DH440" s="129"/>
      <c r="DR440" s="129"/>
      <c r="EB440" s="129"/>
      <c r="EL440" s="129"/>
      <c r="EV440" s="129"/>
      <c r="FF440" s="129"/>
      <c r="FP440" s="129"/>
      <c r="FZ440" s="129"/>
      <c r="GJ440" s="129"/>
      <c r="GT440" s="129"/>
      <c r="HD440" s="129"/>
      <c r="HN440" s="129"/>
      <c r="HX440" s="129"/>
    </row>
    <row xmlns:x14ac="http://schemas.microsoft.com/office/spreadsheetml/2009/9/ac" r="441" s="3" customFormat="true" x14ac:dyDescent="0.25">
      <c r="A441" s="387"/>
      <c r="B441" s="129"/>
      <c r="L441" s="129"/>
      <c r="V441" s="129"/>
      <c r="AF441" s="129"/>
      <c r="AP441" s="129"/>
      <c r="AZ441" s="129"/>
      <c r="BJ441" s="129"/>
      <c r="BK441" s="129"/>
      <c r="BT441" s="129"/>
      <c r="CD441" s="129"/>
      <c r="CN441" s="129"/>
      <c r="CX441" s="129"/>
      <c r="DH441" s="129"/>
      <c r="DR441" s="129"/>
      <c r="EB441" s="129"/>
      <c r="EL441" s="129"/>
      <c r="EV441" s="129"/>
      <c r="FF441" s="129"/>
      <c r="FP441" s="129"/>
      <c r="FZ441" s="129"/>
      <c r="GJ441" s="129"/>
      <c r="GT441" s="129"/>
      <c r="HD441" s="129"/>
      <c r="HN441" s="129"/>
      <c r="HX441" s="129"/>
    </row>
    <row xmlns:x14ac="http://schemas.microsoft.com/office/spreadsheetml/2009/9/ac" r="442" s="3" customFormat="true" x14ac:dyDescent="0.25">
      <c r="A442" s="387"/>
      <c r="B442" s="129"/>
      <c r="L442" s="129"/>
      <c r="V442" s="129"/>
      <c r="AF442" s="129"/>
      <c r="AP442" s="129"/>
      <c r="AZ442" s="129"/>
      <c r="BJ442" s="129"/>
      <c r="BK442" s="129"/>
      <c r="BT442" s="129"/>
      <c r="CD442" s="129"/>
      <c r="CN442" s="129"/>
      <c r="CX442" s="129"/>
      <c r="DH442" s="129"/>
      <c r="DR442" s="129"/>
      <c r="EB442" s="129"/>
      <c r="EL442" s="129"/>
      <c r="EV442" s="129"/>
      <c r="FF442" s="129"/>
      <c r="FP442" s="129"/>
      <c r="FZ442" s="129"/>
      <c r="GJ442" s="129"/>
      <c r="GT442" s="129"/>
      <c r="HD442" s="129"/>
      <c r="HN442" s="129"/>
      <c r="HX442" s="129"/>
    </row>
    <row xmlns:x14ac="http://schemas.microsoft.com/office/spreadsheetml/2009/9/ac" r="443" s="3" customFormat="true" x14ac:dyDescent="0.25">
      <c r="A443" s="387"/>
      <c r="B443" s="129"/>
      <c r="L443" s="129"/>
      <c r="V443" s="129"/>
      <c r="AF443" s="129"/>
      <c r="AP443" s="129"/>
      <c r="AZ443" s="129"/>
      <c r="BJ443" s="129"/>
      <c r="BK443" s="129"/>
      <c r="BT443" s="129"/>
      <c r="CD443" s="129"/>
      <c r="CN443" s="129"/>
      <c r="CX443" s="129"/>
      <c r="DH443" s="129"/>
      <c r="DR443" s="129"/>
      <c r="EB443" s="129"/>
      <c r="EL443" s="129"/>
      <c r="EV443" s="129"/>
      <c r="FF443" s="129"/>
      <c r="FP443" s="129"/>
      <c r="FZ443" s="129"/>
      <c r="GJ443" s="129"/>
      <c r="GT443" s="129"/>
      <c r="HD443" s="129"/>
      <c r="HN443" s="129"/>
      <c r="HX443" s="129"/>
    </row>
    <row xmlns:x14ac="http://schemas.microsoft.com/office/spreadsheetml/2009/9/ac" r="444" s="3" customFormat="true" x14ac:dyDescent="0.25">
      <c r="A444" s="387"/>
      <c r="B444" s="129"/>
      <c r="L444" s="129"/>
      <c r="V444" s="129"/>
      <c r="AF444" s="129"/>
      <c r="AP444" s="129"/>
      <c r="AZ444" s="129"/>
      <c r="BJ444" s="129"/>
      <c r="BK444" s="129"/>
      <c r="BT444" s="129"/>
      <c r="CD444" s="129"/>
      <c r="CN444" s="129"/>
      <c r="CX444" s="129"/>
      <c r="DH444" s="129"/>
      <c r="DR444" s="129"/>
      <c r="EB444" s="129"/>
      <c r="EL444" s="129"/>
      <c r="EV444" s="129"/>
      <c r="FF444" s="129"/>
      <c r="FP444" s="129"/>
      <c r="FZ444" s="129"/>
      <c r="GJ444" s="129"/>
      <c r="GT444" s="129"/>
      <c r="HD444" s="129"/>
      <c r="HN444" s="129"/>
      <c r="HX444" s="129"/>
    </row>
    <row xmlns:x14ac="http://schemas.microsoft.com/office/spreadsheetml/2009/9/ac" r="445" s="3" customFormat="true" x14ac:dyDescent="0.25">
      <c r="A445" s="387"/>
      <c r="B445" s="129"/>
      <c r="L445" s="129"/>
      <c r="V445" s="129"/>
      <c r="AF445" s="129"/>
      <c r="AP445" s="129"/>
      <c r="AZ445" s="129"/>
      <c r="BJ445" s="129"/>
      <c r="BK445" s="129"/>
      <c r="BT445" s="129"/>
      <c r="CD445" s="129"/>
      <c r="CN445" s="129"/>
      <c r="CX445" s="129"/>
      <c r="DH445" s="129"/>
      <c r="DR445" s="129"/>
      <c r="EB445" s="129"/>
      <c r="EL445" s="129"/>
      <c r="EV445" s="129"/>
      <c r="FF445" s="129"/>
      <c r="FP445" s="129"/>
      <c r="FZ445" s="129"/>
      <c r="GJ445" s="129"/>
      <c r="GT445" s="129"/>
      <c r="HD445" s="129"/>
      <c r="HN445" s="129"/>
      <c r="HX445" s="129"/>
    </row>
    <row xmlns:x14ac="http://schemas.microsoft.com/office/spreadsheetml/2009/9/ac" r="446" s="3" customFormat="true" x14ac:dyDescent="0.25">
      <c r="A446" s="387"/>
      <c r="B446" s="129"/>
      <c r="L446" s="129"/>
      <c r="V446" s="129"/>
      <c r="AF446" s="129"/>
      <c r="AP446" s="129"/>
      <c r="AZ446" s="129"/>
      <c r="BJ446" s="129"/>
      <c r="BK446" s="129"/>
      <c r="BT446" s="129"/>
      <c r="CD446" s="129"/>
      <c r="CN446" s="129"/>
      <c r="CX446" s="129"/>
      <c r="DH446" s="129"/>
      <c r="DR446" s="129"/>
      <c r="EB446" s="129"/>
      <c r="EL446" s="129"/>
      <c r="EV446" s="129"/>
      <c r="FF446" s="129"/>
      <c r="FP446" s="129"/>
      <c r="FZ446" s="129"/>
      <c r="GJ446" s="129"/>
      <c r="GT446" s="129"/>
      <c r="HD446" s="129"/>
      <c r="HN446" s="129"/>
      <c r="HX446" s="129"/>
    </row>
    <row xmlns:x14ac="http://schemas.microsoft.com/office/spreadsheetml/2009/9/ac" r="447" s="3" customFormat="true" x14ac:dyDescent="0.25">
      <c r="A447" s="387"/>
      <c r="B447" s="129"/>
      <c r="L447" s="129"/>
      <c r="V447" s="129"/>
      <c r="AF447" s="129"/>
      <c r="AP447" s="129"/>
      <c r="AZ447" s="129"/>
      <c r="BJ447" s="129"/>
      <c r="BK447" s="129"/>
      <c r="BT447" s="129"/>
      <c r="CD447" s="129"/>
      <c r="CN447" s="129"/>
      <c r="CX447" s="129"/>
      <c r="DH447" s="129"/>
      <c r="DR447" s="129"/>
      <c r="EB447" s="129"/>
      <c r="EL447" s="129"/>
      <c r="EV447" s="129"/>
      <c r="FF447" s="129"/>
      <c r="FP447" s="129"/>
      <c r="FZ447" s="129"/>
      <c r="GJ447" s="129"/>
      <c r="GT447" s="129"/>
      <c r="HD447" s="129"/>
      <c r="HN447" s="129"/>
      <c r="HX447" s="129"/>
    </row>
    <row xmlns:x14ac="http://schemas.microsoft.com/office/spreadsheetml/2009/9/ac" r="448" s="3" customFormat="true" x14ac:dyDescent="0.25">
      <c r="A448" s="387"/>
      <c r="B448" s="129"/>
      <c r="L448" s="129"/>
      <c r="V448" s="129"/>
      <c r="AF448" s="129"/>
      <c r="AP448" s="129"/>
      <c r="AZ448" s="129"/>
      <c r="BJ448" s="129"/>
      <c r="BK448" s="129"/>
      <c r="BT448" s="129"/>
      <c r="CD448" s="129"/>
      <c r="CN448" s="129"/>
      <c r="CX448" s="129"/>
      <c r="DH448" s="129"/>
      <c r="DR448" s="129"/>
      <c r="EB448" s="129"/>
      <c r="EL448" s="129"/>
      <c r="EV448" s="129"/>
      <c r="FF448" s="129"/>
      <c r="FP448" s="129"/>
      <c r="FZ448" s="129"/>
      <c r="GJ448" s="129"/>
      <c r="GT448" s="129"/>
      <c r="HD448" s="129"/>
      <c r="HN448" s="129"/>
      <c r="HX448" s="129"/>
    </row>
    <row xmlns:x14ac="http://schemas.microsoft.com/office/spreadsheetml/2009/9/ac" r="449" s="3" customFormat="true" x14ac:dyDescent="0.25">
      <c r="A449" s="387"/>
      <c r="B449" s="129"/>
      <c r="L449" s="129"/>
      <c r="V449" s="129"/>
      <c r="AF449" s="129"/>
      <c r="AP449" s="129"/>
      <c r="AZ449" s="129"/>
      <c r="BJ449" s="129"/>
      <c r="BK449" s="129"/>
      <c r="BT449" s="129"/>
      <c r="CD449" s="129"/>
      <c r="CN449" s="129"/>
      <c r="CX449" s="129"/>
      <c r="DH449" s="129"/>
      <c r="DR449" s="129"/>
      <c r="EB449" s="129"/>
      <c r="EL449" s="129"/>
      <c r="EV449" s="129"/>
      <c r="FF449" s="129"/>
      <c r="FP449" s="129"/>
      <c r="FZ449" s="129"/>
      <c r="GJ449" s="129"/>
      <c r="GT449" s="129"/>
      <c r="HD449" s="129"/>
      <c r="HN449" s="129"/>
      <c r="HX449" s="129"/>
    </row>
    <row xmlns:x14ac="http://schemas.microsoft.com/office/spreadsheetml/2009/9/ac" r="450" s="3" customFormat="true" x14ac:dyDescent="0.25">
      <c r="A450" s="387"/>
      <c r="B450" s="129"/>
      <c r="L450" s="129"/>
      <c r="V450" s="129"/>
      <c r="AF450" s="129"/>
      <c r="AP450" s="129"/>
      <c r="AZ450" s="129"/>
      <c r="BJ450" s="129"/>
      <c r="BK450" s="129"/>
      <c r="BT450" s="129"/>
      <c r="CD450" s="129"/>
      <c r="CN450" s="129"/>
      <c r="CX450" s="129"/>
      <c r="DH450" s="129"/>
      <c r="DR450" s="129"/>
      <c r="EB450" s="129"/>
      <c r="EL450" s="129"/>
      <c r="EV450" s="129"/>
      <c r="FF450" s="129"/>
      <c r="FP450" s="129"/>
      <c r="FZ450" s="129"/>
      <c r="GJ450" s="129"/>
      <c r="GT450" s="129"/>
      <c r="HD450" s="129"/>
      <c r="HN450" s="129"/>
      <c r="HX450" s="129"/>
    </row>
    <row xmlns:x14ac="http://schemas.microsoft.com/office/spreadsheetml/2009/9/ac" r="451" s="3" customFormat="true" x14ac:dyDescent="0.25">
      <c r="A451" s="387"/>
      <c r="B451" s="129"/>
      <c r="L451" s="129"/>
      <c r="V451" s="129"/>
      <c r="AF451" s="129"/>
      <c r="AP451" s="129"/>
      <c r="AZ451" s="129"/>
      <c r="BJ451" s="129"/>
      <c r="BK451" s="129"/>
      <c r="BT451" s="129"/>
      <c r="CD451" s="129"/>
      <c r="CN451" s="129"/>
      <c r="CX451" s="129"/>
      <c r="DH451" s="129"/>
      <c r="DR451" s="129"/>
      <c r="EB451" s="129"/>
      <c r="EL451" s="129"/>
      <c r="EV451" s="129"/>
      <c r="FF451" s="129"/>
      <c r="FP451" s="129"/>
      <c r="FZ451" s="129"/>
      <c r="GJ451" s="129"/>
      <c r="GT451" s="129"/>
      <c r="HD451" s="129"/>
      <c r="HN451" s="129"/>
      <c r="HX451" s="129"/>
    </row>
    <row xmlns:x14ac="http://schemas.microsoft.com/office/spreadsheetml/2009/9/ac" r="452" s="3" customFormat="true" x14ac:dyDescent="0.25">
      <c r="A452" s="387"/>
      <c r="B452" s="129"/>
      <c r="L452" s="129"/>
      <c r="V452" s="129"/>
      <c r="AF452" s="129"/>
      <c r="AP452" s="129"/>
      <c r="AZ452" s="129"/>
      <c r="BJ452" s="129"/>
      <c r="BK452" s="129"/>
      <c r="BT452" s="129"/>
      <c r="CD452" s="129"/>
      <c r="CN452" s="129"/>
      <c r="CX452" s="129"/>
      <c r="DH452" s="129"/>
      <c r="DR452" s="129"/>
      <c r="EB452" s="129"/>
      <c r="EL452" s="129"/>
      <c r="EV452" s="129"/>
      <c r="FF452" s="129"/>
      <c r="FP452" s="129"/>
      <c r="FZ452" s="129"/>
      <c r="GJ452" s="129"/>
      <c r="GT452" s="129"/>
      <c r="HD452" s="129"/>
      <c r="HN452" s="129"/>
      <c r="HX452" s="129"/>
    </row>
    <row xmlns:x14ac="http://schemas.microsoft.com/office/spreadsheetml/2009/9/ac" r="453" s="3" customFormat="true" x14ac:dyDescent="0.25">
      <c r="A453" s="387"/>
      <c r="B453" s="129"/>
      <c r="L453" s="129"/>
      <c r="V453" s="129"/>
      <c r="AF453" s="129"/>
      <c r="AP453" s="129"/>
      <c r="AZ453" s="129"/>
      <c r="BJ453" s="129"/>
      <c r="BK453" s="129"/>
      <c r="BT453" s="129"/>
      <c r="CD453" s="129"/>
      <c r="CN453" s="129"/>
      <c r="CX453" s="129"/>
      <c r="DH453" s="129"/>
      <c r="DR453" s="129"/>
      <c r="EB453" s="129"/>
      <c r="EL453" s="129"/>
      <c r="EV453" s="129"/>
      <c r="FF453" s="129"/>
      <c r="FP453" s="129"/>
      <c r="FZ453" s="129"/>
      <c r="GJ453" s="129"/>
      <c r="GT453" s="129"/>
      <c r="HD453" s="129"/>
      <c r="HN453" s="129"/>
      <c r="HX453" s="129"/>
    </row>
    <row xmlns:x14ac="http://schemas.microsoft.com/office/spreadsheetml/2009/9/ac" r="454" s="3" customFormat="true" x14ac:dyDescent="0.25">
      <c r="A454" s="387"/>
      <c r="B454" s="129"/>
      <c r="L454" s="129"/>
      <c r="V454" s="129"/>
      <c r="AF454" s="129"/>
      <c r="AP454" s="129"/>
      <c r="AZ454" s="129"/>
      <c r="BJ454" s="129"/>
      <c r="BK454" s="129"/>
      <c r="BT454" s="129"/>
      <c r="CD454" s="129"/>
      <c r="CN454" s="129"/>
      <c r="CX454" s="129"/>
      <c r="DH454" s="129"/>
      <c r="DR454" s="129"/>
      <c r="EB454" s="129"/>
      <c r="EL454" s="129"/>
      <c r="EV454" s="129"/>
      <c r="FF454" s="129"/>
      <c r="FP454" s="129"/>
      <c r="FZ454" s="129"/>
      <c r="GJ454" s="129"/>
      <c r="GT454" s="129"/>
      <c r="HD454" s="129"/>
      <c r="HN454" s="129"/>
      <c r="HX454" s="129"/>
    </row>
    <row xmlns:x14ac="http://schemas.microsoft.com/office/spreadsheetml/2009/9/ac" r="455" s="3" customFormat="true" x14ac:dyDescent="0.25">
      <c r="A455" s="387"/>
      <c r="B455" s="129"/>
      <c r="L455" s="129"/>
      <c r="V455" s="129"/>
      <c r="AF455" s="129"/>
      <c r="AP455" s="129"/>
      <c r="AZ455" s="129"/>
      <c r="BJ455" s="129"/>
      <c r="BK455" s="129"/>
      <c r="BT455" s="129"/>
      <c r="CD455" s="129"/>
      <c r="CN455" s="129"/>
      <c r="CX455" s="129"/>
      <c r="DH455" s="129"/>
      <c r="DR455" s="129"/>
      <c r="EB455" s="129"/>
      <c r="EL455" s="129"/>
      <c r="EV455" s="129"/>
      <c r="FF455" s="129"/>
      <c r="FP455" s="129"/>
      <c r="FZ455" s="129"/>
      <c r="GJ455" s="129"/>
      <c r="GT455" s="129"/>
      <c r="HD455" s="129"/>
      <c r="HN455" s="129"/>
      <c r="HX455" s="129"/>
    </row>
    <row xmlns:x14ac="http://schemas.microsoft.com/office/spreadsheetml/2009/9/ac" r="456" s="3" customFormat="true" x14ac:dyDescent="0.25">
      <c r="A456" s="387"/>
      <c r="B456" s="129"/>
      <c r="L456" s="129"/>
      <c r="V456" s="129"/>
      <c r="AF456" s="129"/>
      <c r="AP456" s="129"/>
      <c r="AZ456" s="129"/>
      <c r="BJ456" s="129"/>
      <c r="BK456" s="129"/>
      <c r="BT456" s="129"/>
      <c r="CD456" s="129"/>
      <c r="CN456" s="129"/>
      <c r="CX456" s="129"/>
      <c r="DH456" s="129"/>
      <c r="DR456" s="129"/>
      <c r="EB456" s="129"/>
      <c r="EL456" s="129"/>
      <c r="EV456" s="129"/>
      <c r="FF456" s="129"/>
      <c r="FP456" s="129"/>
      <c r="FZ456" s="129"/>
      <c r="GJ456" s="129"/>
      <c r="GT456" s="129"/>
      <c r="HD456" s="129"/>
      <c r="HN456" s="129"/>
      <c r="HX456" s="129"/>
    </row>
    <row xmlns:x14ac="http://schemas.microsoft.com/office/spreadsheetml/2009/9/ac" r="457" s="3" customFormat="true" x14ac:dyDescent="0.25">
      <c r="A457" s="387"/>
      <c r="B457" s="129"/>
      <c r="L457" s="129"/>
      <c r="V457" s="129"/>
      <c r="AF457" s="129"/>
      <c r="AP457" s="129"/>
      <c r="AZ457" s="129"/>
      <c r="BJ457" s="129"/>
      <c r="BK457" s="129"/>
      <c r="BT457" s="129"/>
      <c r="CD457" s="129"/>
      <c r="CN457" s="129"/>
      <c r="CX457" s="129"/>
      <c r="DH457" s="129"/>
      <c r="DR457" s="129"/>
      <c r="EB457" s="129"/>
      <c r="EL457" s="129"/>
      <c r="EV457" s="129"/>
      <c r="FF457" s="129"/>
      <c r="FP457" s="129"/>
      <c r="FZ457" s="129"/>
      <c r="GJ457" s="129"/>
      <c r="GT457" s="129"/>
      <c r="HD457" s="129"/>
      <c r="HN457" s="129"/>
      <c r="HX457" s="129"/>
    </row>
    <row xmlns:x14ac="http://schemas.microsoft.com/office/spreadsheetml/2009/9/ac" r="458" s="3" customFormat="true" x14ac:dyDescent="0.25">
      <c r="A458" s="387"/>
      <c r="B458" s="129"/>
      <c r="L458" s="129"/>
      <c r="V458" s="129"/>
      <c r="AF458" s="129"/>
      <c r="AP458" s="129"/>
      <c r="AZ458" s="129"/>
      <c r="BJ458" s="129"/>
      <c r="BK458" s="129"/>
      <c r="BT458" s="129"/>
      <c r="CD458" s="129"/>
      <c r="CN458" s="129"/>
      <c r="CX458" s="129"/>
      <c r="DH458" s="129"/>
      <c r="DR458" s="129"/>
      <c r="EB458" s="129"/>
      <c r="EL458" s="129"/>
      <c r="EV458" s="129"/>
      <c r="FF458" s="129"/>
      <c r="FP458" s="129"/>
      <c r="FZ458" s="129"/>
      <c r="GJ458" s="129"/>
      <c r="GT458" s="129"/>
      <c r="HD458" s="129"/>
      <c r="HN458" s="129"/>
      <c r="HX458" s="129"/>
    </row>
    <row xmlns:x14ac="http://schemas.microsoft.com/office/spreadsheetml/2009/9/ac" r="459" s="3" customFormat="true" x14ac:dyDescent="0.25">
      <c r="A459" s="387"/>
      <c r="B459" s="129"/>
      <c r="L459" s="129"/>
      <c r="V459" s="129"/>
      <c r="AF459" s="129"/>
      <c r="AP459" s="129"/>
      <c r="AZ459" s="129"/>
      <c r="BJ459" s="129"/>
      <c r="BK459" s="129"/>
      <c r="BT459" s="129"/>
      <c r="CD459" s="129"/>
      <c r="CN459" s="129"/>
      <c r="CX459" s="129"/>
      <c r="DH459" s="129"/>
      <c r="DR459" s="129"/>
      <c r="EB459" s="129"/>
      <c r="EL459" s="129"/>
      <c r="EV459" s="129"/>
      <c r="FF459" s="129"/>
      <c r="FP459" s="129"/>
      <c r="FZ459" s="129"/>
      <c r="GJ459" s="129"/>
      <c r="GT459" s="129"/>
      <c r="HD459" s="129"/>
      <c r="HN459" s="129"/>
      <c r="HX459" s="129"/>
    </row>
    <row xmlns:x14ac="http://schemas.microsoft.com/office/spreadsheetml/2009/9/ac" r="460" s="3" customFormat="true" x14ac:dyDescent="0.25">
      <c r="A460" s="387"/>
      <c r="B460" s="129"/>
      <c r="L460" s="129"/>
      <c r="V460" s="129"/>
      <c r="AF460" s="129"/>
      <c r="AP460" s="129"/>
      <c r="AZ460" s="129"/>
      <c r="BJ460" s="129"/>
      <c r="BK460" s="129"/>
      <c r="BT460" s="129"/>
      <c r="CD460" s="129"/>
      <c r="CN460" s="129"/>
      <c r="CX460" s="129"/>
      <c r="DH460" s="129"/>
      <c r="DR460" s="129"/>
      <c r="EB460" s="129"/>
      <c r="EL460" s="129"/>
      <c r="EV460" s="129"/>
      <c r="FF460" s="129"/>
      <c r="FP460" s="129"/>
      <c r="FZ460" s="129"/>
      <c r="GJ460" s="129"/>
      <c r="GT460" s="129"/>
      <c r="HD460" s="129"/>
      <c r="HN460" s="129"/>
      <c r="HX460" s="129"/>
    </row>
    <row xmlns:x14ac="http://schemas.microsoft.com/office/spreadsheetml/2009/9/ac" r="461" s="3" customFormat="true" x14ac:dyDescent="0.25">
      <c r="A461" s="387"/>
      <c r="B461" s="129"/>
      <c r="L461" s="129"/>
      <c r="V461" s="129"/>
      <c r="AF461" s="129"/>
      <c r="AP461" s="129"/>
      <c r="AZ461" s="129"/>
      <c r="BJ461" s="129"/>
      <c r="BK461" s="129"/>
      <c r="BT461" s="129"/>
      <c r="CD461" s="129"/>
      <c r="CN461" s="129"/>
      <c r="CX461" s="129"/>
      <c r="DH461" s="129"/>
      <c r="DR461" s="129"/>
      <c r="EB461" s="129"/>
      <c r="EL461" s="129"/>
      <c r="EV461" s="129"/>
      <c r="FF461" s="129"/>
      <c r="FP461" s="129"/>
      <c r="FZ461" s="129"/>
      <c r="GJ461" s="129"/>
      <c r="GT461" s="129"/>
      <c r="HD461" s="129"/>
      <c r="HN461" s="129"/>
      <c r="HX461" s="129"/>
    </row>
    <row xmlns:x14ac="http://schemas.microsoft.com/office/spreadsheetml/2009/9/ac" r="462" s="3" customFormat="true" x14ac:dyDescent="0.25">
      <c r="A462" s="387"/>
      <c r="B462" s="129"/>
      <c r="L462" s="129"/>
      <c r="V462" s="129"/>
      <c r="AF462" s="129"/>
      <c r="AP462" s="129"/>
      <c r="AZ462" s="129"/>
      <c r="BJ462" s="129"/>
      <c r="BK462" s="129"/>
      <c r="BT462" s="129"/>
      <c r="CD462" s="129"/>
      <c r="CN462" s="129"/>
      <c r="CX462" s="129"/>
      <c r="DH462" s="129"/>
      <c r="DR462" s="129"/>
      <c r="EB462" s="129"/>
      <c r="EL462" s="129"/>
      <c r="EV462" s="129"/>
      <c r="FF462" s="129"/>
      <c r="FP462" s="129"/>
      <c r="FZ462" s="129"/>
      <c r="GJ462" s="129"/>
      <c r="GT462" s="129"/>
      <c r="HD462" s="129"/>
      <c r="HN462" s="129"/>
      <c r="HX462" s="129"/>
    </row>
    <row xmlns:x14ac="http://schemas.microsoft.com/office/spreadsheetml/2009/9/ac" r="463" s="3" customFormat="true" x14ac:dyDescent="0.25">
      <c r="A463" s="387"/>
      <c r="B463" s="129"/>
      <c r="L463" s="129"/>
      <c r="V463" s="129"/>
      <c r="AF463" s="129"/>
      <c r="AP463" s="129"/>
      <c r="AZ463" s="129"/>
      <c r="BJ463" s="129"/>
      <c r="BK463" s="129"/>
      <c r="BT463" s="129"/>
      <c r="CD463" s="129"/>
      <c r="CN463" s="129"/>
      <c r="CX463" s="129"/>
      <c r="DH463" s="129"/>
      <c r="DR463" s="129"/>
      <c r="EB463" s="129"/>
      <c r="EL463" s="129"/>
      <c r="EV463" s="129"/>
      <c r="FF463" s="129"/>
      <c r="FP463" s="129"/>
      <c r="FZ463" s="129"/>
      <c r="GJ463" s="129"/>
      <c r="GT463" s="129"/>
      <c r="HD463" s="129"/>
      <c r="HN463" s="129"/>
      <c r="HX463" s="129"/>
    </row>
    <row xmlns:x14ac="http://schemas.microsoft.com/office/spreadsheetml/2009/9/ac" r="464" s="3" customFormat="true" x14ac:dyDescent="0.25">
      <c r="A464" s="387"/>
      <c r="B464" s="129"/>
      <c r="L464" s="129"/>
      <c r="V464" s="129"/>
      <c r="AF464" s="129"/>
      <c r="AP464" s="129"/>
      <c r="AZ464" s="129"/>
      <c r="BJ464" s="129"/>
      <c r="BK464" s="129"/>
      <c r="BT464" s="129"/>
      <c r="CD464" s="129"/>
      <c r="CN464" s="129"/>
      <c r="CX464" s="129"/>
      <c r="DH464" s="129"/>
      <c r="DR464" s="129"/>
      <c r="EB464" s="129"/>
      <c r="EL464" s="129"/>
      <c r="EV464" s="129"/>
      <c r="FF464" s="129"/>
      <c r="FP464" s="129"/>
      <c r="FZ464" s="129"/>
      <c r="GJ464" s="129"/>
      <c r="GT464" s="129"/>
      <c r="HD464" s="129"/>
      <c r="HN464" s="129"/>
      <c r="HX464" s="129"/>
    </row>
    <row xmlns:x14ac="http://schemas.microsoft.com/office/spreadsheetml/2009/9/ac" r="465" s="3" customFormat="true" x14ac:dyDescent="0.25">
      <c r="A465" s="387"/>
      <c r="B465" s="129"/>
      <c r="L465" s="129"/>
      <c r="V465" s="129"/>
      <c r="AF465" s="129"/>
      <c r="AP465" s="129"/>
      <c r="AZ465" s="129"/>
      <c r="BJ465" s="129"/>
      <c r="BK465" s="129"/>
      <c r="BT465" s="129"/>
      <c r="CD465" s="129"/>
      <c r="CN465" s="129"/>
      <c r="CX465" s="129"/>
      <c r="DH465" s="129"/>
      <c r="DR465" s="129"/>
      <c r="EB465" s="129"/>
      <c r="EL465" s="129"/>
      <c r="EV465" s="129"/>
      <c r="FF465" s="129"/>
      <c r="FP465" s="129"/>
      <c r="FZ465" s="129"/>
      <c r="GJ465" s="129"/>
      <c r="GT465" s="129"/>
      <c r="HD465" s="129"/>
      <c r="HN465" s="129"/>
      <c r="HX465" s="129"/>
    </row>
    <row xmlns:x14ac="http://schemas.microsoft.com/office/spreadsheetml/2009/9/ac" r="466" s="3" customFormat="true" x14ac:dyDescent="0.25">
      <c r="A466" s="387"/>
      <c r="B466" s="129"/>
      <c r="L466" s="129"/>
      <c r="V466" s="129"/>
      <c r="AF466" s="129"/>
      <c r="AP466" s="129"/>
      <c r="AZ466" s="129"/>
      <c r="BJ466" s="129"/>
      <c r="BK466" s="129"/>
      <c r="BT466" s="129"/>
      <c r="CD466" s="129"/>
      <c r="CN466" s="129"/>
      <c r="CX466" s="129"/>
      <c r="DH466" s="129"/>
      <c r="DR466" s="129"/>
      <c r="EB466" s="129"/>
      <c r="EL466" s="129"/>
      <c r="EV466" s="129"/>
      <c r="FF466" s="129"/>
      <c r="FP466" s="129"/>
      <c r="FZ466" s="129"/>
      <c r="GJ466" s="129"/>
      <c r="GT466" s="129"/>
      <c r="HD466" s="129"/>
      <c r="HN466" s="129"/>
      <c r="HX466" s="129"/>
    </row>
    <row xmlns:x14ac="http://schemas.microsoft.com/office/spreadsheetml/2009/9/ac" r="467" s="3" customFormat="true" x14ac:dyDescent="0.25">
      <c r="A467" s="387"/>
      <c r="B467" s="129"/>
      <c r="L467" s="129"/>
      <c r="V467" s="129"/>
      <c r="AF467" s="129"/>
      <c r="AP467" s="129"/>
      <c r="AZ467" s="129"/>
      <c r="BJ467" s="129"/>
      <c r="BK467" s="129"/>
      <c r="BT467" s="129"/>
      <c r="CD467" s="129"/>
      <c r="CN467" s="129"/>
      <c r="CX467" s="129"/>
      <c r="DH467" s="129"/>
      <c r="DR467" s="129"/>
      <c r="EB467" s="129"/>
      <c r="EL467" s="129"/>
      <c r="EV467" s="129"/>
      <c r="FF467" s="129"/>
      <c r="FP467" s="129"/>
      <c r="FZ467" s="129"/>
      <c r="GJ467" s="129"/>
      <c r="GT467" s="129"/>
      <c r="HD467" s="129"/>
      <c r="HN467" s="129"/>
      <c r="HX467" s="129"/>
    </row>
    <row xmlns:x14ac="http://schemas.microsoft.com/office/spreadsheetml/2009/9/ac" r="468" s="3" customFormat="true" x14ac:dyDescent="0.25">
      <c r="A468" s="387"/>
      <c r="B468" s="129"/>
      <c r="L468" s="129"/>
      <c r="V468" s="129"/>
      <c r="AF468" s="129"/>
      <c r="AP468" s="129"/>
      <c r="AZ468" s="129"/>
      <c r="BJ468" s="129"/>
      <c r="BK468" s="129"/>
      <c r="BT468" s="129"/>
      <c r="CD468" s="129"/>
      <c r="CN468" s="129"/>
      <c r="CX468" s="129"/>
      <c r="DH468" s="129"/>
      <c r="DR468" s="129"/>
      <c r="EB468" s="129"/>
      <c r="EL468" s="129"/>
      <c r="EV468" s="129"/>
      <c r="FF468" s="129"/>
      <c r="FP468" s="129"/>
      <c r="FZ468" s="129"/>
      <c r="GJ468" s="129"/>
      <c r="GT468" s="129"/>
      <c r="HD468" s="129"/>
      <c r="HN468" s="129"/>
      <c r="HX468" s="129"/>
    </row>
    <row xmlns:x14ac="http://schemas.microsoft.com/office/spreadsheetml/2009/9/ac" r="469" s="3" customFormat="true" x14ac:dyDescent="0.25">
      <c r="A469" s="387"/>
      <c r="B469" s="129"/>
      <c r="L469" s="129"/>
      <c r="V469" s="129"/>
      <c r="AF469" s="129"/>
      <c r="AP469" s="129"/>
      <c r="AZ469" s="129"/>
      <c r="BJ469" s="129"/>
      <c r="BK469" s="129"/>
      <c r="BT469" s="129"/>
      <c r="CD469" s="129"/>
      <c r="CN469" s="129"/>
      <c r="CX469" s="129"/>
      <c r="DH469" s="129"/>
      <c r="DR469" s="129"/>
      <c r="EB469" s="129"/>
      <c r="EL469" s="129"/>
      <c r="EV469" s="129"/>
      <c r="FF469" s="129"/>
      <c r="FP469" s="129"/>
      <c r="FZ469" s="129"/>
      <c r="GJ469" s="129"/>
      <c r="GT469" s="129"/>
      <c r="HD469" s="129"/>
      <c r="HN469" s="129"/>
      <c r="HX469" s="129"/>
    </row>
    <row xmlns:x14ac="http://schemas.microsoft.com/office/spreadsheetml/2009/9/ac" r="470" s="3" customFormat="true" x14ac:dyDescent="0.25">
      <c r="A470" s="387"/>
      <c r="B470" s="129"/>
      <c r="L470" s="129"/>
      <c r="V470" s="129"/>
      <c r="AF470" s="129"/>
      <c r="AP470" s="129"/>
      <c r="AZ470" s="129"/>
      <c r="BJ470" s="129"/>
      <c r="BK470" s="129"/>
      <c r="BT470" s="129"/>
      <c r="CD470" s="129"/>
      <c r="CN470" s="129"/>
      <c r="CX470" s="129"/>
      <c r="DH470" s="129"/>
      <c r="DR470" s="129"/>
      <c r="EB470" s="129"/>
      <c r="EL470" s="129"/>
      <c r="EV470" s="129"/>
      <c r="FF470" s="129"/>
      <c r="FP470" s="129"/>
      <c r="FZ470" s="129"/>
      <c r="GJ470" s="129"/>
      <c r="GT470" s="129"/>
      <c r="HD470" s="129"/>
      <c r="HN470" s="129"/>
      <c r="HX470" s="129"/>
    </row>
    <row xmlns:x14ac="http://schemas.microsoft.com/office/spreadsheetml/2009/9/ac" r="471" s="3" customFormat="true" x14ac:dyDescent="0.25">
      <c r="A471" s="387"/>
      <c r="B471" s="129"/>
      <c r="L471" s="129"/>
      <c r="V471" s="129"/>
      <c r="AF471" s="129"/>
      <c r="AP471" s="129"/>
      <c r="AZ471" s="129"/>
      <c r="BJ471" s="129"/>
      <c r="BK471" s="129"/>
      <c r="BT471" s="129"/>
      <c r="CD471" s="129"/>
      <c r="CN471" s="129"/>
      <c r="CX471" s="129"/>
      <c r="DH471" s="129"/>
      <c r="DR471" s="129"/>
      <c r="EB471" s="129"/>
      <c r="EL471" s="129"/>
      <c r="EV471" s="129"/>
      <c r="FF471" s="129"/>
      <c r="FP471" s="129"/>
      <c r="FZ471" s="129"/>
      <c r="GJ471" s="129"/>
      <c r="GT471" s="129"/>
      <c r="HD471" s="129"/>
      <c r="HN471" s="129"/>
      <c r="HX471" s="129"/>
    </row>
    <row xmlns:x14ac="http://schemas.microsoft.com/office/spreadsheetml/2009/9/ac" r="472" s="3" customFormat="true" x14ac:dyDescent="0.25">
      <c r="A472" s="387"/>
      <c r="B472" s="129"/>
      <c r="L472" s="129"/>
      <c r="V472" s="129"/>
      <c r="AF472" s="129"/>
      <c r="AP472" s="129"/>
      <c r="AZ472" s="129"/>
      <c r="BJ472" s="129"/>
      <c r="BK472" s="129"/>
      <c r="BT472" s="129"/>
      <c r="CD472" s="129"/>
      <c r="CN472" s="129"/>
      <c r="CX472" s="129"/>
      <c r="DH472" s="129"/>
      <c r="DR472" s="129"/>
      <c r="EB472" s="129"/>
      <c r="EL472" s="129"/>
      <c r="EV472" s="129"/>
      <c r="FF472" s="129"/>
      <c r="FP472" s="129"/>
      <c r="FZ472" s="129"/>
      <c r="GJ472" s="129"/>
      <c r="GT472" s="129"/>
      <c r="HD472" s="129"/>
      <c r="HN472" s="129"/>
      <c r="HX472" s="129"/>
    </row>
    <row xmlns:x14ac="http://schemas.microsoft.com/office/spreadsheetml/2009/9/ac" r="473" s="3" customFormat="true" x14ac:dyDescent="0.25">
      <c r="A473" s="387"/>
      <c r="B473" s="129"/>
      <c r="L473" s="129"/>
      <c r="V473" s="129"/>
      <c r="AF473" s="129"/>
      <c r="AP473" s="129"/>
      <c r="AZ473" s="129"/>
      <c r="BJ473" s="129"/>
      <c r="BK473" s="129"/>
      <c r="BT473" s="129"/>
      <c r="CD473" s="129"/>
      <c r="CN473" s="129"/>
      <c r="CX473" s="129"/>
      <c r="DH473" s="129"/>
      <c r="DR473" s="129"/>
      <c r="EB473" s="129"/>
      <c r="EL473" s="129"/>
      <c r="EV473" s="129"/>
      <c r="FF473" s="129"/>
      <c r="FP473" s="129"/>
      <c r="FZ473" s="129"/>
      <c r="GJ473" s="129"/>
      <c r="GT473" s="129"/>
      <c r="HD473" s="129"/>
      <c r="HN473" s="129"/>
      <c r="HX473" s="129"/>
    </row>
    <row xmlns:x14ac="http://schemas.microsoft.com/office/spreadsheetml/2009/9/ac" r="474" s="3" customFormat="true" x14ac:dyDescent="0.25">
      <c r="A474" s="387"/>
      <c r="B474" s="129"/>
      <c r="L474" s="129"/>
      <c r="V474" s="129"/>
      <c r="AF474" s="129"/>
      <c r="AP474" s="129"/>
      <c r="AZ474" s="129"/>
      <c r="BJ474" s="129"/>
      <c r="BK474" s="129"/>
      <c r="BT474" s="129"/>
      <c r="CD474" s="129"/>
      <c r="CN474" s="129"/>
      <c r="CX474" s="129"/>
      <c r="DH474" s="129"/>
      <c r="DR474" s="129"/>
      <c r="EB474" s="129"/>
      <c r="EL474" s="129"/>
      <c r="EV474" s="129"/>
      <c r="FF474" s="129"/>
      <c r="FP474" s="129"/>
      <c r="FZ474" s="129"/>
      <c r="GJ474" s="129"/>
      <c r="GT474" s="129"/>
      <c r="HD474" s="129"/>
      <c r="HN474" s="129"/>
      <c r="HX474" s="129"/>
    </row>
    <row xmlns:x14ac="http://schemas.microsoft.com/office/spreadsheetml/2009/9/ac" r="475" s="3" customFormat="true" x14ac:dyDescent="0.25">
      <c r="A475" s="387"/>
      <c r="B475" s="129"/>
      <c r="L475" s="129"/>
      <c r="V475" s="129"/>
      <c r="AF475" s="129"/>
      <c r="AP475" s="129"/>
      <c r="AZ475" s="129"/>
      <c r="BJ475" s="129"/>
      <c r="BK475" s="129"/>
      <c r="BT475" s="129"/>
      <c r="CD475" s="129"/>
      <c r="CN475" s="129"/>
      <c r="CX475" s="129"/>
      <c r="DH475" s="129"/>
      <c r="DR475" s="129"/>
      <c r="EB475" s="129"/>
      <c r="EL475" s="129"/>
      <c r="EV475" s="129"/>
      <c r="FF475" s="129"/>
      <c r="FP475" s="129"/>
      <c r="FZ475" s="129"/>
      <c r="GJ475" s="129"/>
      <c r="GT475" s="129"/>
      <c r="HD475" s="129"/>
      <c r="HN475" s="129"/>
      <c r="HX475" s="129"/>
    </row>
    <row xmlns:x14ac="http://schemas.microsoft.com/office/spreadsheetml/2009/9/ac" r="476" s="3" customFormat="true" x14ac:dyDescent="0.25">
      <c r="A476" s="387"/>
      <c r="B476" s="129"/>
      <c r="L476" s="129"/>
      <c r="V476" s="129"/>
      <c r="AF476" s="129"/>
      <c r="AP476" s="129"/>
      <c r="AZ476" s="129"/>
      <c r="BJ476" s="129"/>
      <c r="BK476" s="129"/>
      <c r="BT476" s="129"/>
      <c r="CD476" s="129"/>
      <c r="CN476" s="129"/>
      <c r="CX476" s="129"/>
      <c r="DH476" s="129"/>
      <c r="DR476" s="129"/>
      <c r="EB476" s="129"/>
      <c r="EL476" s="129"/>
      <c r="EV476" s="129"/>
      <c r="FF476" s="129"/>
      <c r="FP476" s="129"/>
      <c r="FZ476" s="129"/>
      <c r="GJ476" s="129"/>
      <c r="GT476" s="129"/>
      <c r="HD476" s="129"/>
      <c r="HN476" s="129"/>
      <c r="HX476" s="129"/>
    </row>
    <row xmlns:x14ac="http://schemas.microsoft.com/office/spreadsheetml/2009/9/ac" r="477" s="3" customFormat="true" x14ac:dyDescent="0.25">
      <c r="A477" s="387"/>
      <c r="B477" s="129"/>
      <c r="L477" s="129"/>
      <c r="V477" s="129"/>
      <c r="AF477" s="129"/>
      <c r="AP477" s="129"/>
      <c r="AZ477" s="129"/>
      <c r="BJ477" s="129"/>
      <c r="BK477" s="129"/>
      <c r="BT477" s="129"/>
      <c r="CD477" s="129"/>
      <c r="CN477" s="129"/>
      <c r="CX477" s="129"/>
      <c r="DH477" s="129"/>
      <c r="DR477" s="129"/>
      <c r="EB477" s="129"/>
      <c r="EL477" s="129"/>
      <c r="EV477" s="129"/>
      <c r="FF477" s="129"/>
      <c r="FP477" s="129"/>
      <c r="FZ477" s="129"/>
      <c r="GJ477" s="129"/>
      <c r="GT477" s="129"/>
      <c r="HD477" s="129"/>
      <c r="HN477" s="129"/>
      <c r="HX477" s="129"/>
    </row>
    <row xmlns:x14ac="http://schemas.microsoft.com/office/spreadsheetml/2009/9/ac" r="478" s="3" customFormat="true" x14ac:dyDescent="0.25">
      <c r="A478" s="387"/>
      <c r="B478" s="129"/>
      <c r="L478" s="129"/>
      <c r="V478" s="129"/>
      <c r="AF478" s="129"/>
      <c r="AP478" s="129"/>
      <c r="AZ478" s="129"/>
      <c r="BJ478" s="129"/>
      <c r="BK478" s="129"/>
      <c r="BT478" s="129"/>
      <c r="CD478" s="129"/>
      <c r="CN478" s="129"/>
      <c r="CX478" s="129"/>
      <c r="DH478" s="129"/>
      <c r="DR478" s="129"/>
      <c r="EB478" s="129"/>
      <c r="EL478" s="129"/>
      <c r="EV478" s="129"/>
      <c r="FF478" s="129"/>
      <c r="FP478" s="129"/>
      <c r="FZ478" s="129"/>
      <c r="GJ478" s="129"/>
      <c r="GT478" s="129"/>
      <c r="HD478" s="129"/>
      <c r="HN478" s="129"/>
      <c r="HX478" s="129"/>
    </row>
    <row xmlns:x14ac="http://schemas.microsoft.com/office/spreadsheetml/2009/9/ac" r="479" s="3" customFormat="true" x14ac:dyDescent="0.25">
      <c r="A479" s="387"/>
      <c r="B479" s="129"/>
      <c r="L479" s="129"/>
      <c r="V479" s="129"/>
      <c r="AF479" s="129"/>
      <c r="AP479" s="129"/>
      <c r="AZ479" s="129"/>
      <c r="BJ479" s="129"/>
      <c r="BK479" s="129"/>
      <c r="BT479" s="129"/>
      <c r="CD479" s="129"/>
      <c r="CN479" s="129"/>
      <c r="CX479" s="129"/>
      <c r="DH479" s="129"/>
      <c r="DR479" s="129"/>
      <c r="EB479" s="129"/>
      <c r="EL479" s="129"/>
      <c r="EV479" s="129"/>
      <c r="FF479" s="129"/>
      <c r="FP479" s="129"/>
      <c r="FZ479" s="129"/>
      <c r="GJ479" s="129"/>
      <c r="GT479" s="129"/>
      <c r="HD479" s="129"/>
      <c r="HN479" s="129"/>
      <c r="HX479" s="129"/>
    </row>
    <row xmlns:x14ac="http://schemas.microsoft.com/office/spreadsheetml/2009/9/ac" r="480" s="3" customFormat="true" x14ac:dyDescent="0.25">
      <c r="A480" s="387"/>
      <c r="B480" s="129"/>
      <c r="L480" s="129"/>
      <c r="V480" s="129"/>
      <c r="AF480" s="129"/>
      <c r="AP480" s="129"/>
      <c r="AZ480" s="129"/>
      <c r="BJ480" s="129"/>
      <c r="BK480" s="129"/>
      <c r="BT480" s="129"/>
      <c r="CD480" s="129"/>
      <c r="CN480" s="129"/>
      <c r="CX480" s="129"/>
      <c r="DH480" s="129"/>
      <c r="DR480" s="129"/>
      <c r="EB480" s="129"/>
      <c r="EL480" s="129"/>
      <c r="EV480" s="129"/>
      <c r="FF480" s="129"/>
      <c r="FP480" s="129"/>
      <c r="FZ480" s="129"/>
      <c r="GJ480" s="129"/>
      <c r="GT480" s="129"/>
      <c r="HD480" s="129"/>
      <c r="HN480" s="129"/>
      <c r="HX480" s="129"/>
    </row>
    <row xmlns:x14ac="http://schemas.microsoft.com/office/spreadsheetml/2009/9/ac" r="481" s="3" customFormat="true" x14ac:dyDescent="0.25">
      <c r="A481" s="387"/>
      <c r="B481" s="129"/>
      <c r="L481" s="129"/>
      <c r="V481" s="129"/>
      <c r="AF481" s="129"/>
      <c r="AP481" s="129"/>
      <c r="AZ481" s="129"/>
      <c r="BJ481" s="129"/>
      <c r="BK481" s="129"/>
      <c r="BT481" s="129"/>
      <c r="CD481" s="129"/>
      <c r="CN481" s="129"/>
      <c r="CX481" s="129"/>
      <c r="DH481" s="129"/>
      <c r="DR481" s="129"/>
      <c r="EB481" s="129"/>
      <c r="EL481" s="129"/>
      <c r="EV481" s="129"/>
      <c r="FF481" s="129"/>
      <c r="FP481" s="129"/>
      <c r="FZ481" s="129"/>
      <c r="GJ481" s="129"/>
      <c r="GT481" s="129"/>
      <c r="HD481" s="129"/>
      <c r="HN481" s="129"/>
      <c r="HX481" s="129"/>
    </row>
    <row xmlns:x14ac="http://schemas.microsoft.com/office/spreadsheetml/2009/9/ac" r="482" s="3" customFormat="true" x14ac:dyDescent="0.25">
      <c r="A482" s="387"/>
      <c r="B482" s="129"/>
      <c r="L482" s="129"/>
      <c r="V482" s="129"/>
      <c r="AF482" s="129"/>
      <c r="AP482" s="129"/>
      <c r="AZ482" s="129"/>
      <c r="BJ482" s="129"/>
      <c r="BK482" s="129"/>
      <c r="BT482" s="129"/>
      <c r="CD482" s="129"/>
      <c r="CN482" s="129"/>
      <c r="CX482" s="129"/>
      <c r="DH482" s="129"/>
      <c r="DR482" s="129"/>
      <c r="EB482" s="129"/>
      <c r="EL482" s="129"/>
      <c r="EV482" s="129"/>
      <c r="FF482" s="129"/>
      <c r="FP482" s="129"/>
      <c r="FZ482" s="129"/>
      <c r="GJ482" s="129"/>
      <c r="GT482" s="129"/>
      <c r="HD482" s="129"/>
      <c r="HN482" s="129"/>
      <c r="HX482" s="129"/>
    </row>
    <row xmlns:x14ac="http://schemas.microsoft.com/office/spreadsheetml/2009/9/ac" r="483" s="3" customFormat="true" x14ac:dyDescent="0.25">
      <c r="A483" s="387"/>
      <c r="B483" s="129"/>
      <c r="L483" s="129"/>
      <c r="V483" s="129"/>
      <c r="AF483" s="129"/>
      <c r="AP483" s="129"/>
      <c r="AZ483" s="129"/>
      <c r="BJ483" s="129"/>
      <c r="BK483" s="129"/>
      <c r="BT483" s="129"/>
      <c r="CD483" s="129"/>
      <c r="CN483" s="129"/>
      <c r="CX483" s="129"/>
      <c r="DH483" s="129"/>
      <c r="DR483" s="129"/>
      <c r="EB483" s="129"/>
      <c r="EL483" s="129"/>
      <c r="EV483" s="129"/>
      <c r="FF483" s="129"/>
      <c r="FP483" s="129"/>
      <c r="FZ483" s="129"/>
      <c r="GJ483" s="129"/>
      <c r="GT483" s="129"/>
      <c r="HD483" s="129"/>
      <c r="HN483" s="129"/>
      <c r="HX483" s="129"/>
    </row>
    <row xmlns:x14ac="http://schemas.microsoft.com/office/spreadsheetml/2009/9/ac" r="484" s="3" customFormat="true" x14ac:dyDescent="0.25">
      <c r="A484" s="387"/>
      <c r="B484" s="129"/>
      <c r="L484" s="129"/>
      <c r="V484" s="129"/>
      <c r="AF484" s="129"/>
      <c r="AP484" s="129"/>
      <c r="AZ484" s="129"/>
      <c r="BJ484" s="129"/>
      <c r="BK484" s="129"/>
      <c r="BT484" s="129"/>
      <c r="CD484" s="129"/>
      <c r="CN484" s="129"/>
      <c r="CX484" s="129"/>
      <c r="DH484" s="129"/>
      <c r="DR484" s="129"/>
      <c r="EB484" s="129"/>
      <c r="EL484" s="129"/>
      <c r="EV484" s="129"/>
      <c r="FF484" s="129"/>
      <c r="FP484" s="129"/>
      <c r="FZ484" s="129"/>
      <c r="GJ484" s="129"/>
      <c r="GT484" s="129"/>
      <c r="HD484" s="129"/>
      <c r="HN484" s="129"/>
      <c r="HX484" s="129"/>
    </row>
    <row xmlns:x14ac="http://schemas.microsoft.com/office/spreadsheetml/2009/9/ac" r="485" s="3" customFormat="true" x14ac:dyDescent="0.25">
      <c r="A485" s="387"/>
      <c r="B485" s="129"/>
      <c r="L485" s="129"/>
      <c r="V485" s="129"/>
      <c r="AF485" s="129"/>
      <c r="AP485" s="129"/>
      <c r="AZ485" s="129"/>
      <c r="BJ485" s="129"/>
      <c r="BK485" s="129"/>
      <c r="BT485" s="129"/>
      <c r="CD485" s="129"/>
      <c r="CN485" s="129"/>
      <c r="CX485" s="129"/>
      <c r="DH485" s="129"/>
      <c r="DR485" s="129"/>
      <c r="EB485" s="129"/>
      <c r="EL485" s="129"/>
      <c r="EV485" s="129"/>
      <c r="FF485" s="129"/>
      <c r="FP485" s="129"/>
      <c r="FZ485" s="129"/>
      <c r="GJ485" s="129"/>
      <c r="GT485" s="129"/>
      <c r="HD485" s="129"/>
      <c r="HN485" s="129"/>
      <c r="HX485" s="129"/>
    </row>
    <row xmlns:x14ac="http://schemas.microsoft.com/office/spreadsheetml/2009/9/ac" r="486" s="3" customFormat="true" x14ac:dyDescent="0.25">
      <c r="A486" s="387"/>
      <c r="B486" s="129"/>
      <c r="L486" s="129"/>
      <c r="V486" s="129"/>
      <c r="AF486" s="129"/>
      <c r="AP486" s="129"/>
      <c r="AZ486" s="129"/>
      <c r="BJ486" s="129"/>
      <c r="BK486" s="129"/>
      <c r="BT486" s="129"/>
      <c r="CD486" s="129"/>
      <c r="CN486" s="129"/>
      <c r="CX486" s="129"/>
      <c r="DH486" s="129"/>
      <c r="DR486" s="129"/>
      <c r="EB486" s="129"/>
      <c r="EL486" s="129"/>
      <c r="EV486" s="129"/>
      <c r="FF486" s="129"/>
      <c r="FP486" s="129"/>
      <c r="FZ486" s="129"/>
      <c r="GJ486" s="129"/>
      <c r="GT486" s="129"/>
      <c r="HD486" s="129"/>
      <c r="HN486" s="129"/>
      <c r="HX486" s="129"/>
    </row>
    <row xmlns:x14ac="http://schemas.microsoft.com/office/spreadsheetml/2009/9/ac" r="487" s="3" customFormat="true" x14ac:dyDescent="0.25">
      <c r="A487" s="387"/>
      <c r="B487" s="129"/>
      <c r="L487" s="129"/>
      <c r="V487" s="129"/>
      <c r="AF487" s="129"/>
      <c r="AP487" s="129"/>
      <c r="AZ487" s="129"/>
      <c r="BJ487" s="129"/>
      <c r="BK487" s="129"/>
      <c r="BT487" s="129"/>
      <c r="CD487" s="129"/>
      <c r="CN487" s="129"/>
      <c r="CX487" s="129"/>
      <c r="DH487" s="129"/>
      <c r="DR487" s="129"/>
      <c r="EB487" s="129"/>
      <c r="EL487" s="129"/>
      <c r="EV487" s="129"/>
      <c r="FF487" s="129"/>
      <c r="FP487" s="129"/>
      <c r="FZ487" s="129"/>
      <c r="GJ487" s="129"/>
      <c r="GT487" s="129"/>
      <c r="HD487" s="129"/>
      <c r="HN487" s="129"/>
      <c r="HX487" s="129"/>
    </row>
    <row xmlns:x14ac="http://schemas.microsoft.com/office/spreadsheetml/2009/9/ac" r="488" s="3" customFormat="true" x14ac:dyDescent="0.25">
      <c r="A488" s="387"/>
      <c r="B488" s="129"/>
      <c r="L488" s="129"/>
      <c r="V488" s="129"/>
      <c r="AF488" s="129"/>
      <c r="AP488" s="129"/>
      <c r="AZ488" s="129"/>
      <c r="BJ488" s="129"/>
      <c r="BK488" s="129"/>
      <c r="BT488" s="129"/>
      <c r="CD488" s="129"/>
      <c r="CN488" s="129"/>
      <c r="CX488" s="129"/>
      <c r="DH488" s="129"/>
      <c r="DR488" s="129"/>
      <c r="EB488" s="129"/>
      <c r="EL488" s="129"/>
      <c r="EV488" s="129"/>
      <c r="FF488" s="129"/>
      <c r="FP488" s="129"/>
      <c r="FZ488" s="129"/>
      <c r="GJ488" s="129"/>
      <c r="GT488" s="129"/>
      <c r="HD488" s="129"/>
      <c r="HN488" s="129"/>
      <c r="HX488" s="129"/>
    </row>
    <row xmlns:x14ac="http://schemas.microsoft.com/office/spreadsheetml/2009/9/ac" r="489" s="3" customFormat="true" x14ac:dyDescent="0.25">
      <c r="A489" s="387"/>
      <c r="B489" s="129"/>
      <c r="L489" s="129"/>
      <c r="V489" s="129"/>
      <c r="AF489" s="129"/>
      <c r="AP489" s="129"/>
      <c r="AZ489" s="129"/>
      <c r="BJ489" s="129"/>
      <c r="BK489" s="129"/>
      <c r="BT489" s="129"/>
      <c r="CD489" s="129"/>
      <c r="CN489" s="129"/>
      <c r="CX489" s="129"/>
      <c r="DH489" s="129"/>
      <c r="DR489" s="129"/>
      <c r="EB489" s="129"/>
      <c r="EL489" s="129"/>
      <c r="EV489" s="129"/>
      <c r="FF489" s="129"/>
      <c r="FP489" s="129"/>
      <c r="FZ489" s="129"/>
      <c r="GJ489" s="129"/>
      <c r="GT489" s="129"/>
      <c r="HD489" s="129"/>
      <c r="HN489" s="129"/>
      <c r="HX489" s="129"/>
    </row>
    <row xmlns:x14ac="http://schemas.microsoft.com/office/spreadsheetml/2009/9/ac" r="490" s="3" customFormat="true" x14ac:dyDescent="0.25">
      <c r="A490" s="387"/>
      <c r="B490" s="129"/>
      <c r="L490" s="129"/>
      <c r="V490" s="129"/>
      <c r="AF490" s="129"/>
      <c r="AP490" s="129"/>
      <c r="AZ490" s="129"/>
      <c r="BJ490" s="129"/>
      <c r="BK490" s="129"/>
      <c r="BT490" s="129"/>
      <c r="CD490" s="129"/>
      <c r="CN490" s="129"/>
      <c r="CX490" s="129"/>
      <c r="DH490" s="129"/>
      <c r="DR490" s="129"/>
      <c r="EB490" s="129"/>
      <c r="EL490" s="129"/>
      <c r="EV490" s="129"/>
      <c r="FF490" s="129"/>
      <c r="FP490" s="129"/>
      <c r="FZ490" s="129"/>
      <c r="GJ490" s="129"/>
      <c r="GT490" s="129"/>
      <c r="HD490" s="129"/>
      <c r="HN490" s="129"/>
      <c r="HX490" s="129"/>
    </row>
    <row xmlns:x14ac="http://schemas.microsoft.com/office/spreadsheetml/2009/9/ac" r="491" s="3" customFormat="true" x14ac:dyDescent="0.25">
      <c r="A491" s="387"/>
      <c r="B491" s="129"/>
      <c r="L491" s="129"/>
      <c r="V491" s="129"/>
      <c r="AF491" s="129"/>
      <c r="AP491" s="129"/>
      <c r="AZ491" s="129"/>
      <c r="BJ491" s="129"/>
      <c r="BK491" s="129"/>
      <c r="BT491" s="129"/>
      <c r="CD491" s="129"/>
      <c r="CN491" s="129"/>
      <c r="CX491" s="129"/>
      <c r="DH491" s="129"/>
      <c r="DR491" s="129"/>
      <c r="EB491" s="129"/>
      <c r="EL491" s="129"/>
      <c r="EV491" s="129"/>
      <c r="FF491" s="129"/>
      <c r="FP491" s="129"/>
      <c r="FZ491" s="129"/>
      <c r="GJ491" s="129"/>
      <c r="GT491" s="129"/>
      <c r="HD491" s="129"/>
      <c r="HN491" s="129"/>
      <c r="HX491" s="129"/>
    </row>
    <row xmlns:x14ac="http://schemas.microsoft.com/office/spreadsheetml/2009/9/ac" r="492" s="3" customFormat="true" x14ac:dyDescent="0.25">
      <c r="A492" s="387"/>
      <c r="B492" s="129"/>
      <c r="L492" s="129"/>
      <c r="V492" s="129"/>
      <c r="AF492" s="129"/>
      <c r="AP492" s="129"/>
      <c r="AZ492" s="129"/>
      <c r="BJ492" s="129"/>
      <c r="BK492" s="129"/>
      <c r="BT492" s="129"/>
      <c r="CD492" s="129"/>
      <c r="CN492" s="129"/>
      <c r="CX492" s="129"/>
      <c r="DH492" s="129"/>
      <c r="DR492" s="129"/>
      <c r="EB492" s="129"/>
      <c r="EL492" s="129"/>
      <c r="EV492" s="129"/>
      <c r="FF492" s="129"/>
      <c r="FP492" s="129"/>
      <c r="FZ492" s="129"/>
      <c r="GJ492" s="129"/>
      <c r="GT492" s="129"/>
      <c r="HD492" s="129"/>
      <c r="HN492" s="129"/>
      <c r="HX492" s="129"/>
    </row>
    <row xmlns:x14ac="http://schemas.microsoft.com/office/spreadsheetml/2009/9/ac" r="493" s="3" customFormat="true" x14ac:dyDescent="0.25">
      <c r="A493" s="387"/>
      <c r="B493" s="129"/>
      <c r="L493" s="129"/>
      <c r="V493" s="129"/>
      <c r="AF493" s="129"/>
      <c r="AP493" s="129"/>
      <c r="AZ493" s="129"/>
      <c r="BJ493" s="129"/>
      <c r="BK493" s="129"/>
      <c r="BT493" s="129"/>
      <c r="CD493" s="129"/>
      <c r="CN493" s="129"/>
      <c r="CX493" s="129"/>
      <c r="DH493" s="129"/>
      <c r="DR493" s="129"/>
      <c r="EB493" s="129"/>
      <c r="EL493" s="129"/>
      <c r="EV493" s="129"/>
      <c r="FF493" s="129"/>
      <c r="FP493" s="129"/>
      <c r="FZ493" s="129"/>
      <c r="GJ493" s="129"/>
      <c r="GT493" s="129"/>
      <c r="HD493" s="129"/>
      <c r="HN493" s="129"/>
      <c r="HX493" s="129"/>
    </row>
    <row xmlns:x14ac="http://schemas.microsoft.com/office/spreadsheetml/2009/9/ac" r="494" s="3" customFormat="true" x14ac:dyDescent="0.25">
      <c r="A494" s="387"/>
      <c r="B494" s="129"/>
      <c r="L494" s="129"/>
      <c r="V494" s="129"/>
      <c r="AF494" s="129"/>
      <c r="AP494" s="129"/>
      <c r="AZ494" s="129"/>
      <c r="BJ494" s="129"/>
      <c r="BK494" s="129"/>
      <c r="BT494" s="129"/>
      <c r="CD494" s="129"/>
      <c r="CN494" s="129"/>
      <c r="CX494" s="129"/>
      <c r="DH494" s="129"/>
      <c r="DR494" s="129"/>
      <c r="EB494" s="129"/>
      <c r="EL494" s="129"/>
      <c r="EV494" s="129"/>
      <c r="FF494" s="129"/>
      <c r="FP494" s="129"/>
      <c r="FZ494" s="129"/>
      <c r="GJ494" s="129"/>
      <c r="GT494" s="129"/>
      <c r="HD494" s="129"/>
      <c r="HN494" s="129"/>
      <c r="HX494" s="129"/>
    </row>
    <row xmlns:x14ac="http://schemas.microsoft.com/office/spreadsheetml/2009/9/ac" r="495" s="3" customFormat="true" x14ac:dyDescent="0.25">
      <c r="A495" s="387"/>
      <c r="B495" s="129"/>
      <c r="L495" s="129"/>
      <c r="V495" s="129"/>
      <c r="AF495" s="129"/>
      <c r="AP495" s="129"/>
      <c r="AZ495" s="129"/>
      <c r="BJ495" s="129"/>
      <c r="BK495" s="129"/>
      <c r="BT495" s="129"/>
      <c r="CD495" s="129"/>
      <c r="CN495" s="129"/>
      <c r="CX495" s="129"/>
      <c r="DH495" s="129"/>
      <c r="DR495" s="129"/>
      <c r="EB495" s="129"/>
      <c r="EL495" s="129"/>
      <c r="EV495" s="129"/>
      <c r="FF495" s="129"/>
      <c r="FP495" s="129"/>
      <c r="FZ495" s="129"/>
      <c r="GJ495" s="129"/>
      <c r="GT495" s="129"/>
      <c r="HD495" s="129"/>
      <c r="HN495" s="129"/>
      <c r="HX495" s="129"/>
    </row>
    <row xmlns:x14ac="http://schemas.microsoft.com/office/spreadsheetml/2009/9/ac" r="496" s="3" customFormat="true" x14ac:dyDescent="0.25">
      <c r="A496" s="387"/>
      <c r="B496" s="129"/>
      <c r="L496" s="129"/>
      <c r="V496" s="129"/>
      <c r="AF496" s="129"/>
      <c r="AP496" s="129"/>
      <c r="AZ496" s="129"/>
      <c r="BJ496" s="129"/>
      <c r="BK496" s="129"/>
      <c r="BT496" s="129"/>
      <c r="CD496" s="129"/>
      <c r="CN496" s="129"/>
      <c r="CX496" s="129"/>
      <c r="DH496" s="129"/>
      <c r="DR496" s="129"/>
      <c r="EB496" s="129"/>
      <c r="EL496" s="129"/>
      <c r="EV496" s="129"/>
      <c r="FF496" s="129"/>
      <c r="FP496" s="129"/>
      <c r="FZ496" s="129"/>
      <c r="GJ496" s="129"/>
      <c r="GT496" s="129"/>
      <c r="HD496" s="129"/>
      <c r="HN496" s="129"/>
      <c r="HX496" s="129"/>
    </row>
    <row xmlns:x14ac="http://schemas.microsoft.com/office/spreadsheetml/2009/9/ac" r="497" s="3" customFormat="true" x14ac:dyDescent="0.25">
      <c r="A497" s="387"/>
      <c r="B497" s="129"/>
      <c r="L497" s="129"/>
      <c r="V497" s="129"/>
      <c r="AF497" s="129"/>
      <c r="AP497" s="129"/>
      <c r="AZ497" s="129"/>
      <c r="BJ497" s="129"/>
      <c r="BK497" s="129"/>
      <c r="BT497" s="129"/>
      <c r="CD497" s="129"/>
      <c r="CN497" s="129"/>
      <c r="CX497" s="129"/>
      <c r="DH497" s="129"/>
      <c r="DR497" s="129"/>
      <c r="EB497" s="129"/>
      <c r="EL497" s="129"/>
      <c r="EV497" s="129"/>
      <c r="FF497" s="129"/>
      <c r="FP497" s="129"/>
      <c r="FZ497" s="129"/>
      <c r="GJ497" s="129"/>
      <c r="GT497" s="129"/>
      <c r="HD497" s="129"/>
      <c r="HN497" s="129"/>
      <c r="HX497" s="129"/>
    </row>
    <row xmlns:x14ac="http://schemas.microsoft.com/office/spreadsheetml/2009/9/ac" r="498" s="3" customFormat="true" x14ac:dyDescent="0.25">
      <c r="A498" s="387"/>
      <c r="B498" s="129"/>
      <c r="L498" s="129"/>
      <c r="V498" s="129"/>
      <c r="AF498" s="129"/>
      <c r="AP498" s="129"/>
      <c r="AZ498" s="129"/>
      <c r="BJ498" s="129"/>
      <c r="BK498" s="129"/>
      <c r="BT498" s="129"/>
      <c r="CD498" s="129"/>
      <c r="CN498" s="129"/>
      <c r="CX498" s="129"/>
      <c r="DH498" s="129"/>
      <c r="DR498" s="129"/>
      <c r="EB498" s="129"/>
      <c r="EL498" s="129"/>
      <c r="EV498" s="129"/>
      <c r="FF498" s="129"/>
      <c r="FP498" s="129"/>
      <c r="FZ498" s="129"/>
      <c r="GJ498" s="129"/>
      <c r="GT498" s="129"/>
      <c r="HD498" s="129"/>
      <c r="HN498" s="129"/>
      <c r="HX498" s="129"/>
    </row>
    <row xmlns:x14ac="http://schemas.microsoft.com/office/spreadsheetml/2009/9/ac" r="499" s="3" customFormat="true" x14ac:dyDescent="0.25">
      <c r="A499" s="387"/>
      <c r="B499" s="129"/>
      <c r="L499" s="129"/>
      <c r="V499" s="129"/>
      <c r="AF499" s="129"/>
      <c r="AP499" s="129"/>
      <c r="AZ499" s="129"/>
      <c r="BJ499" s="129"/>
      <c r="BK499" s="129"/>
      <c r="BT499" s="129"/>
      <c r="CD499" s="129"/>
      <c r="CN499" s="129"/>
      <c r="CX499" s="129"/>
      <c r="DH499" s="129"/>
      <c r="DR499" s="129"/>
      <c r="EB499" s="129"/>
      <c r="EL499" s="129"/>
      <c r="EV499" s="129"/>
      <c r="FF499" s="129"/>
      <c r="FP499" s="129"/>
      <c r="FZ499" s="129"/>
      <c r="GJ499" s="129"/>
      <c r="GT499" s="129"/>
      <c r="HD499" s="129"/>
      <c r="HN499" s="129"/>
      <c r="HX499" s="129"/>
    </row>
    <row xmlns:x14ac="http://schemas.microsoft.com/office/spreadsheetml/2009/9/ac" r="500" s="3" customFormat="true" x14ac:dyDescent="0.25">
      <c r="A500" s="387"/>
      <c r="B500" s="129"/>
      <c r="L500" s="129"/>
      <c r="V500" s="129"/>
      <c r="AF500" s="129"/>
      <c r="AP500" s="129"/>
      <c r="AZ500" s="129"/>
      <c r="BJ500" s="129"/>
      <c r="BK500" s="129"/>
      <c r="BT500" s="129"/>
      <c r="CD500" s="129"/>
      <c r="CN500" s="129"/>
      <c r="CX500" s="129"/>
      <c r="DH500" s="129"/>
      <c r="DR500" s="129"/>
      <c r="EB500" s="129"/>
      <c r="EL500" s="129"/>
      <c r="EV500" s="129"/>
      <c r="FF500" s="129"/>
      <c r="FP500" s="129"/>
      <c r="FZ500" s="129"/>
      <c r="GJ500" s="129"/>
      <c r="GT500" s="129"/>
      <c r="HD500" s="129"/>
      <c r="HN500" s="129"/>
      <c r="HX500" s="129"/>
    </row>
    <row xmlns:x14ac="http://schemas.microsoft.com/office/spreadsheetml/2009/9/ac" r="501" s="3" customFormat="true" x14ac:dyDescent="0.25">
      <c r="A501" s="387"/>
      <c r="B501" s="129"/>
      <c r="L501" s="129"/>
      <c r="V501" s="129"/>
      <c r="AF501" s="129"/>
      <c r="AP501" s="129"/>
      <c r="AZ501" s="129"/>
      <c r="BJ501" s="129"/>
      <c r="BK501" s="129"/>
      <c r="BT501" s="129"/>
      <c r="CD501" s="129"/>
      <c r="CN501" s="129"/>
      <c r="CX501" s="129"/>
      <c r="DH501" s="129"/>
      <c r="DR501" s="129"/>
      <c r="EB501" s="129"/>
      <c r="EL501" s="129"/>
      <c r="EV501" s="129"/>
      <c r="FF501" s="129"/>
      <c r="FP501" s="129"/>
      <c r="FZ501" s="129"/>
      <c r="GJ501" s="129"/>
      <c r="GT501" s="129"/>
      <c r="HD501" s="129"/>
      <c r="HN501" s="129"/>
      <c r="HX501" s="129"/>
    </row>
    <row xmlns:x14ac="http://schemas.microsoft.com/office/spreadsheetml/2009/9/ac" r="502" s="3" customFormat="true" x14ac:dyDescent="0.25">
      <c r="A502" s="387"/>
      <c r="B502" s="129"/>
      <c r="L502" s="129"/>
      <c r="V502" s="129"/>
      <c r="AF502" s="129"/>
      <c r="AP502" s="129"/>
      <c r="AZ502" s="129"/>
      <c r="BJ502" s="129"/>
      <c r="BK502" s="129"/>
      <c r="BT502" s="129"/>
      <c r="CD502" s="129"/>
      <c r="CN502" s="129"/>
      <c r="CX502" s="129"/>
      <c r="DH502" s="129"/>
      <c r="DR502" s="129"/>
      <c r="EB502" s="129"/>
      <c r="EL502" s="129"/>
      <c r="EV502" s="129"/>
      <c r="FF502" s="129"/>
      <c r="FP502" s="129"/>
      <c r="FZ502" s="129"/>
      <c r="GJ502" s="129"/>
      <c r="GT502" s="129"/>
      <c r="HD502" s="129"/>
      <c r="HN502" s="129"/>
      <c r="HX502" s="129"/>
    </row>
    <row xmlns:x14ac="http://schemas.microsoft.com/office/spreadsheetml/2009/9/ac" r="503" s="3" customFormat="true" x14ac:dyDescent="0.25">
      <c r="A503" s="387"/>
      <c r="B503" s="129"/>
      <c r="L503" s="129"/>
      <c r="V503" s="129"/>
      <c r="AF503" s="129"/>
      <c r="AP503" s="129"/>
      <c r="AZ503" s="129"/>
      <c r="BJ503" s="129"/>
      <c r="BK503" s="129"/>
      <c r="BT503" s="129"/>
      <c r="CD503" s="129"/>
      <c r="CN503" s="129"/>
      <c r="CX503" s="129"/>
      <c r="DH503" s="129"/>
      <c r="DR503" s="129"/>
      <c r="EB503" s="129"/>
      <c r="EL503" s="129"/>
      <c r="EV503" s="129"/>
      <c r="FF503" s="129"/>
      <c r="FP503" s="129"/>
      <c r="FZ503" s="129"/>
      <c r="GJ503" s="129"/>
      <c r="GT503" s="129"/>
      <c r="HD503" s="129"/>
      <c r="HN503" s="129"/>
      <c r="HX503" s="129"/>
    </row>
    <row xmlns:x14ac="http://schemas.microsoft.com/office/spreadsheetml/2009/9/ac" r="504" s="3" customFormat="true" x14ac:dyDescent="0.25">
      <c r="A504" s="387"/>
      <c r="B504" s="129"/>
      <c r="L504" s="129"/>
      <c r="V504" s="129"/>
      <c r="AF504" s="129"/>
      <c r="AP504" s="129"/>
      <c r="AZ504" s="129"/>
      <c r="BJ504" s="129"/>
      <c r="BK504" s="129"/>
      <c r="BT504" s="129"/>
      <c r="CD504" s="129"/>
      <c r="CN504" s="129"/>
      <c r="CX504" s="129"/>
      <c r="DH504" s="129"/>
      <c r="DR504" s="129"/>
      <c r="EB504" s="129"/>
      <c r="EL504" s="129"/>
      <c r="EV504" s="129"/>
      <c r="FF504" s="129"/>
      <c r="FP504" s="129"/>
      <c r="FZ504" s="129"/>
      <c r="GJ504" s="129"/>
      <c r="GT504" s="129"/>
      <c r="HD504" s="129"/>
      <c r="HN504" s="129"/>
      <c r="HX504" s="129"/>
    </row>
    <row xmlns:x14ac="http://schemas.microsoft.com/office/spreadsheetml/2009/9/ac" r="505" s="3" customFormat="true" x14ac:dyDescent="0.25">
      <c r="A505" s="387"/>
      <c r="B505" s="129"/>
      <c r="L505" s="129"/>
      <c r="V505" s="129"/>
      <c r="AF505" s="129"/>
      <c r="AP505" s="129"/>
      <c r="AZ505" s="129"/>
      <c r="BJ505" s="129"/>
      <c r="BK505" s="129"/>
      <c r="BT505" s="129"/>
      <c r="CD505" s="129"/>
      <c r="CN505" s="129"/>
      <c r="CX505" s="129"/>
      <c r="DH505" s="129"/>
      <c r="DR505" s="129"/>
      <c r="EB505" s="129"/>
      <c r="EL505" s="129"/>
      <c r="EV505" s="129"/>
      <c r="FF505" s="129"/>
      <c r="FP505" s="129"/>
      <c r="FZ505" s="129"/>
      <c r="GJ505" s="129"/>
      <c r="GT505" s="129"/>
      <c r="HD505" s="129"/>
      <c r="HN505" s="129"/>
      <c r="HX505" s="129"/>
    </row>
    <row xmlns:x14ac="http://schemas.microsoft.com/office/spreadsheetml/2009/9/ac" r="506" s="3" customFormat="true" x14ac:dyDescent="0.25">
      <c r="A506" s="387"/>
      <c r="B506" s="129"/>
      <c r="L506" s="129"/>
      <c r="V506" s="129"/>
      <c r="AF506" s="129"/>
      <c r="AP506" s="129"/>
      <c r="AZ506" s="129"/>
      <c r="BJ506" s="129"/>
      <c r="BK506" s="129"/>
      <c r="BT506" s="129"/>
      <c r="CD506" s="129"/>
      <c r="CN506" s="129"/>
      <c r="CX506" s="129"/>
      <c r="DH506" s="129"/>
      <c r="DR506" s="129"/>
      <c r="EB506" s="129"/>
      <c r="EL506" s="129"/>
      <c r="EV506" s="129"/>
      <c r="FF506" s="129"/>
      <c r="FP506" s="129"/>
      <c r="FZ506" s="129"/>
      <c r="GJ506" s="129"/>
      <c r="GT506" s="129"/>
      <c r="HD506" s="129"/>
      <c r="HN506" s="129"/>
      <c r="HX506" s="129"/>
    </row>
    <row xmlns:x14ac="http://schemas.microsoft.com/office/spreadsheetml/2009/9/ac" r="507" s="3" customFormat="true" x14ac:dyDescent="0.25">
      <c r="A507" s="387"/>
      <c r="B507" s="129"/>
      <c r="L507" s="129"/>
      <c r="V507" s="129"/>
      <c r="AF507" s="129"/>
      <c r="AP507" s="129"/>
      <c r="AZ507" s="129"/>
      <c r="BJ507" s="129"/>
      <c r="BK507" s="129"/>
      <c r="BT507" s="129"/>
      <c r="CD507" s="129"/>
      <c r="CN507" s="129"/>
      <c r="CX507" s="129"/>
      <c r="DH507" s="129"/>
      <c r="DR507" s="129"/>
      <c r="EB507" s="129"/>
      <c r="EL507" s="129"/>
      <c r="EV507" s="129"/>
      <c r="FF507" s="129"/>
      <c r="FP507" s="129"/>
      <c r="FZ507" s="129"/>
      <c r="GJ507" s="129"/>
      <c r="GT507" s="129"/>
      <c r="HD507" s="129"/>
      <c r="HN507" s="129"/>
      <c r="HX507" s="129"/>
    </row>
    <row xmlns:x14ac="http://schemas.microsoft.com/office/spreadsheetml/2009/9/ac" r="508" s="3" customFormat="true" x14ac:dyDescent="0.25">
      <c r="A508" s="387"/>
      <c r="B508" s="129"/>
      <c r="L508" s="129"/>
      <c r="V508" s="129"/>
      <c r="AF508" s="129"/>
      <c r="AP508" s="129"/>
      <c r="AZ508" s="129"/>
      <c r="BJ508" s="129"/>
      <c r="BK508" s="129"/>
      <c r="BT508" s="129"/>
      <c r="CD508" s="129"/>
      <c r="CN508" s="129"/>
      <c r="CX508" s="129"/>
      <c r="DH508" s="129"/>
      <c r="DR508" s="129"/>
      <c r="EB508" s="129"/>
      <c r="EL508" s="129"/>
      <c r="EV508" s="129"/>
      <c r="FF508" s="129"/>
      <c r="FP508" s="129"/>
      <c r="FZ508" s="129"/>
      <c r="GJ508" s="129"/>
      <c r="GT508" s="129"/>
      <c r="HD508" s="129"/>
      <c r="HN508" s="129"/>
      <c r="HX508" s="129"/>
    </row>
    <row xmlns:x14ac="http://schemas.microsoft.com/office/spreadsheetml/2009/9/ac" r="509" s="3" customFormat="true" x14ac:dyDescent="0.25">
      <c r="A509" s="387"/>
      <c r="B509" s="129"/>
      <c r="L509" s="129"/>
      <c r="V509" s="129"/>
      <c r="AF509" s="129"/>
      <c r="AP509" s="129"/>
      <c r="AZ509" s="129"/>
      <c r="BJ509" s="129"/>
      <c r="BK509" s="129"/>
      <c r="BT509" s="129"/>
      <c r="CD509" s="129"/>
      <c r="CN509" s="129"/>
      <c r="CX509" s="129"/>
      <c r="DH509" s="129"/>
      <c r="DR509" s="129"/>
      <c r="EB509" s="129"/>
      <c r="EL509" s="129"/>
      <c r="EV509" s="129"/>
      <c r="FF509" s="129"/>
      <c r="FP509" s="129"/>
      <c r="FZ509" s="129"/>
      <c r="GJ509" s="129"/>
      <c r="GT509" s="129"/>
      <c r="HD509" s="129"/>
      <c r="HN509" s="129"/>
      <c r="HX509" s="129"/>
    </row>
    <row xmlns:x14ac="http://schemas.microsoft.com/office/spreadsheetml/2009/9/ac" r="510" s="3" customFormat="true" x14ac:dyDescent="0.25">
      <c r="A510" s="387"/>
      <c r="B510" s="129"/>
      <c r="L510" s="129"/>
      <c r="V510" s="129"/>
      <c r="AF510" s="129"/>
      <c r="AP510" s="129"/>
      <c r="AZ510" s="129"/>
      <c r="BJ510" s="129"/>
      <c r="BK510" s="129"/>
      <c r="BT510" s="129"/>
      <c r="CD510" s="129"/>
      <c r="CN510" s="129"/>
      <c r="CX510" s="129"/>
      <c r="DH510" s="129"/>
      <c r="DR510" s="129"/>
      <c r="EB510" s="129"/>
      <c r="EL510" s="129"/>
      <c r="EV510" s="129"/>
      <c r="FF510" s="129"/>
      <c r="FP510" s="129"/>
      <c r="FZ510" s="129"/>
      <c r="GJ510" s="129"/>
      <c r="GT510" s="129"/>
      <c r="HD510" s="129"/>
      <c r="HN510" s="129"/>
      <c r="HX510" s="129"/>
    </row>
    <row xmlns:x14ac="http://schemas.microsoft.com/office/spreadsheetml/2009/9/ac" r="511" s="3" customFormat="true" x14ac:dyDescent="0.25">
      <c r="A511" s="387"/>
      <c r="B511" s="129"/>
      <c r="L511" s="129"/>
      <c r="V511" s="129"/>
      <c r="AF511" s="129"/>
      <c r="AP511" s="129"/>
      <c r="AZ511" s="129"/>
      <c r="BJ511" s="129"/>
      <c r="BK511" s="129"/>
      <c r="BT511" s="129"/>
      <c r="CD511" s="129"/>
      <c r="CN511" s="129"/>
      <c r="CX511" s="129"/>
      <c r="DH511" s="129"/>
      <c r="DR511" s="129"/>
      <c r="EB511" s="129"/>
      <c r="EL511" s="129"/>
      <c r="EV511" s="129"/>
      <c r="FF511" s="129"/>
      <c r="FP511" s="129"/>
      <c r="FZ511" s="129"/>
      <c r="GJ511" s="129"/>
      <c r="GT511" s="129"/>
      <c r="HD511" s="129"/>
      <c r="HN511" s="129"/>
      <c r="HX511" s="129"/>
    </row>
    <row xmlns:x14ac="http://schemas.microsoft.com/office/spreadsheetml/2009/9/ac" r="512" s="3" customFormat="true" x14ac:dyDescent="0.25">
      <c r="A512" s="387"/>
      <c r="B512" s="129"/>
      <c r="L512" s="129"/>
      <c r="V512" s="129"/>
      <c r="AF512" s="129"/>
      <c r="AP512" s="129"/>
      <c r="AZ512" s="129"/>
      <c r="BJ512" s="129"/>
      <c r="BK512" s="129"/>
      <c r="BT512" s="129"/>
      <c r="CD512" s="129"/>
      <c r="CN512" s="129"/>
      <c r="CX512" s="129"/>
      <c r="DH512" s="129"/>
      <c r="DR512" s="129"/>
      <c r="EB512" s="129"/>
      <c r="EL512" s="129"/>
      <c r="EV512" s="129"/>
      <c r="FF512" s="129"/>
      <c r="FP512" s="129"/>
      <c r="FZ512" s="129"/>
      <c r="GJ512" s="129"/>
      <c r="GT512" s="129"/>
      <c r="HD512" s="129"/>
      <c r="HN512" s="129"/>
      <c r="HX512" s="129"/>
    </row>
    <row xmlns:x14ac="http://schemas.microsoft.com/office/spreadsheetml/2009/9/ac" r="513" s="3" customFormat="true" x14ac:dyDescent="0.25">
      <c r="A513" s="387"/>
      <c r="B513" s="129"/>
      <c r="L513" s="129"/>
      <c r="V513" s="129"/>
      <c r="AF513" s="129"/>
      <c r="AP513" s="129"/>
      <c r="AZ513" s="129"/>
      <c r="BJ513" s="129"/>
      <c r="BK513" s="129"/>
      <c r="BT513" s="129"/>
      <c r="CD513" s="129"/>
      <c r="CN513" s="129"/>
      <c r="CX513" s="129"/>
      <c r="DH513" s="129"/>
      <c r="DR513" s="129"/>
      <c r="EB513" s="129"/>
      <c r="EL513" s="129"/>
      <c r="EV513" s="129"/>
      <c r="FF513" s="129"/>
      <c r="FP513" s="129"/>
      <c r="FZ513" s="129"/>
      <c r="GJ513" s="129"/>
      <c r="GT513" s="129"/>
      <c r="HD513" s="129"/>
      <c r="HN513" s="129"/>
      <c r="HX513" s="129"/>
    </row>
    <row xmlns:x14ac="http://schemas.microsoft.com/office/spreadsheetml/2009/9/ac" r="514" s="3" customFormat="true" x14ac:dyDescent="0.25">
      <c r="A514" s="387"/>
      <c r="B514" s="129"/>
      <c r="L514" s="129"/>
      <c r="V514" s="129"/>
      <c r="AF514" s="129"/>
      <c r="AP514" s="129"/>
      <c r="AZ514" s="129"/>
      <c r="BJ514" s="129"/>
      <c r="BK514" s="129"/>
      <c r="BT514" s="129"/>
      <c r="CD514" s="129"/>
      <c r="CN514" s="129"/>
      <c r="CX514" s="129"/>
      <c r="DH514" s="129"/>
      <c r="DR514" s="129"/>
      <c r="EB514" s="129"/>
      <c r="EL514" s="129"/>
      <c r="EV514" s="129"/>
      <c r="FF514" s="129"/>
      <c r="FP514" s="129"/>
      <c r="FZ514" s="129"/>
      <c r="GJ514" s="129"/>
      <c r="GT514" s="129"/>
      <c r="HD514" s="129"/>
      <c r="HN514" s="129"/>
      <c r="HX514" s="129"/>
    </row>
    <row xmlns:x14ac="http://schemas.microsoft.com/office/spreadsheetml/2009/9/ac" r="515" s="3" customFormat="true" x14ac:dyDescent="0.25">
      <c r="A515" s="387"/>
      <c r="B515" s="129"/>
      <c r="L515" s="129"/>
      <c r="V515" s="129"/>
      <c r="AF515" s="129"/>
      <c r="AP515" s="129"/>
      <c r="AZ515" s="129"/>
      <c r="BJ515" s="129"/>
      <c r="BK515" s="129"/>
      <c r="BT515" s="129"/>
      <c r="CD515" s="129"/>
      <c r="CN515" s="129"/>
      <c r="CX515" s="129"/>
      <c r="DH515" s="129"/>
      <c r="DR515" s="129"/>
      <c r="EB515" s="129"/>
      <c r="EL515" s="129"/>
      <c r="EV515" s="129"/>
      <c r="FF515" s="129"/>
      <c r="FP515" s="129"/>
      <c r="FZ515" s="129"/>
      <c r="GJ515" s="129"/>
      <c r="GT515" s="129"/>
      <c r="HD515" s="129"/>
      <c r="HN515" s="129"/>
      <c r="HX515" s="129"/>
    </row>
    <row xmlns:x14ac="http://schemas.microsoft.com/office/spreadsheetml/2009/9/ac" r="516" s="3" customFormat="true" x14ac:dyDescent="0.25">
      <c r="A516" s="387"/>
      <c r="B516" s="129"/>
      <c r="L516" s="129"/>
      <c r="V516" s="129"/>
      <c r="AF516" s="129"/>
      <c r="AP516" s="129"/>
      <c r="AZ516" s="129"/>
      <c r="BJ516" s="129"/>
      <c r="BK516" s="129"/>
      <c r="BT516" s="129"/>
      <c r="CD516" s="129"/>
      <c r="CN516" s="129"/>
      <c r="CX516" s="129"/>
      <c r="DH516" s="129"/>
      <c r="DR516" s="129"/>
      <c r="EB516" s="129"/>
      <c r="EL516" s="129"/>
      <c r="EV516" s="129"/>
      <c r="FF516" s="129"/>
      <c r="FP516" s="129"/>
      <c r="FZ516" s="129"/>
      <c r="GJ516" s="129"/>
      <c r="GT516" s="129"/>
      <c r="HD516" s="129"/>
      <c r="HN516" s="129"/>
      <c r="HX516" s="129"/>
    </row>
    <row xmlns:x14ac="http://schemas.microsoft.com/office/spreadsheetml/2009/9/ac" r="517" s="3" customFormat="true" x14ac:dyDescent="0.25">
      <c r="A517" s="387"/>
      <c r="B517" s="129"/>
      <c r="L517" s="129"/>
      <c r="V517" s="129"/>
      <c r="AF517" s="129"/>
      <c r="AP517" s="129"/>
      <c r="AZ517" s="129"/>
      <c r="BJ517" s="129"/>
      <c r="BK517" s="129"/>
      <c r="BT517" s="129"/>
      <c r="CD517" s="129"/>
      <c r="CN517" s="129"/>
      <c r="CX517" s="129"/>
      <c r="DH517" s="129"/>
      <c r="DR517" s="129"/>
      <c r="EB517" s="129"/>
      <c r="EL517" s="129"/>
      <c r="EV517" s="129"/>
      <c r="FF517" s="129"/>
      <c r="FP517" s="129"/>
      <c r="FZ517" s="129"/>
      <c r="GJ517" s="129"/>
      <c r="GT517" s="129"/>
      <c r="HD517" s="129"/>
      <c r="HN517" s="129"/>
      <c r="HX517" s="129"/>
    </row>
    <row xmlns:x14ac="http://schemas.microsoft.com/office/spreadsheetml/2009/9/ac" r="518" s="3" customFormat="true" x14ac:dyDescent="0.25">
      <c r="A518" s="387"/>
      <c r="B518" s="129"/>
      <c r="L518" s="129"/>
      <c r="V518" s="129"/>
      <c r="AF518" s="129"/>
      <c r="AP518" s="129"/>
      <c r="AZ518" s="129"/>
      <c r="BJ518" s="129"/>
      <c r="BK518" s="129"/>
      <c r="BT518" s="129"/>
      <c r="CD518" s="129"/>
      <c r="CN518" s="129"/>
      <c r="CX518" s="129"/>
      <c r="DH518" s="129"/>
      <c r="DR518" s="129"/>
      <c r="EB518" s="129"/>
      <c r="EL518" s="129"/>
      <c r="EV518" s="129"/>
      <c r="FF518" s="129"/>
      <c r="FP518" s="129"/>
      <c r="FZ518" s="129"/>
      <c r="GJ518" s="129"/>
      <c r="GT518" s="129"/>
      <c r="HD518" s="129"/>
      <c r="HN518" s="129"/>
      <c r="HX518" s="129"/>
    </row>
    <row xmlns:x14ac="http://schemas.microsoft.com/office/spreadsheetml/2009/9/ac" r="519" s="3" customFormat="true" x14ac:dyDescent="0.25">
      <c r="A519" s="387"/>
      <c r="B519" s="129"/>
      <c r="L519" s="129"/>
      <c r="V519" s="129"/>
      <c r="AF519" s="129"/>
      <c r="AP519" s="129"/>
      <c r="AZ519" s="129"/>
      <c r="BJ519" s="129"/>
      <c r="BK519" s="129"/>
      <c r="BT519" s="129"/>
      <c r="CD519" s="129"/>
      <c r="CN519" s="129"/>
      <c r="CX519" s="129"/>
      <c r="DH519" s="129"/>
      <c r="DR519" s="129"/>
      <c r="EB519" s="129"/>
      <c r="EL519" s="129"/>
      <c r="EV519" s="129"/>
      <c r="FF519" s="129"/>
      <c r="FP519" s="129"/>
      <c r="FZ519" s="129"/>
      <c r="GJ519" s="129"/>
      <c r="GT519" s="129"/>
      <c r="HD519" s="129"/>
      <c r="HN519" s="129"/>
      <c r="HX519" s="129"/>
    </row>
    <row xmlns:x14ac="http://schemas.microsoft.com/office/spreadsheetml/2009/9/ac" r="520" s="3" customFormat="true" x14ac:dyDescent="0.25">
      <c r="A520" s="387"/>
      <c r="B520" s="129"/>
      <c r="L520" s="129"/>
      <c r="V520" s="129"/>
      <c r="AF520" s="129"/>
      <c r="AP520" s="129"/>
      <c r="AZ520" s="129"/>
      <c r="BJ520" s="129"/>
      <c r="BK520" s="129"/>
      <c r="BT520" s="129"/>
      <c r="CD520" s="129"/>
      <c r="CN520" s="129"/>
      <c r="CX520" s="129"/>
      <c r="DH520" s="129"/>
      <c r="DR520" s="129"/>
      <c r="EB520" s="129"/>
      <c r="EL520" s="129"/>
      <c r="EV520" s="129"/>
      <c r="FF520" s="129"/>
      <c r="FP520" s="129"/>
      <c r="FZ520" s="129"/>
      <c r="GJ520" s="129"/>
      <c r="GT520" s="129"/>
      <c r="HD520" s="129"/>
      <c r="HN520" s="129"/>
      <c r="HX520" s="129"/>
    </row>
    <row xmlns:x14ac="http://schemas.microsoft.com/office/spreadsheetml/2009/9/ac" r="521" s="3" customFormat="true" x14ac:dyDescent="0.25">
      <c r="A521" s="387"/>
      <c r="B521" s="129"/>
      <c r="L521" s="129"/>
      <c r="V521" s="129"/>
      <c r="AF521" s="129"/>
      <c r="AP521" s="129"/>
      <c r="AZ521" s="129"/>
      <c r="BJ521" s="129"/>
      <c r="BK521" s="129"/>
      <c r="BT521" s="129"/>
      <c r="CD521" s="129"/>
      <c r="CN521" s="129"/>
      <c r="CX521" s="129"/>
      <c r="DH521" s="129"/>
      <c r="DR521" s="129"/>
      <c r="EB521" s="129"/>
      <c r="EL521" s="129"/>
      <c r="EV521" s="129"/>
      <c r="FF521" s="129"/>
      <c r="FP521" s="129"/>
      <c r="FZ521" s="129"/>
      <c r="GJ521" s="129"/>
      <c r="GT521" s="129"/>
      <c r="HD521" s="129"/>
      <c r="HN521" s="129"/>
      <c r="HX521" s="129"/>
    </row>
    <row xmlns:x14ac="http://schemas.microsoft.com/office/spreadsheetml/2009/9/ac" r="522" s="3" customFormat="true" x14ac:dyDescent="0.25">
      <c r="A522" s="387"/>
      <c r="B522" s="129"/>
      <c r="L522" s="129"/>
      <c r="V522" s="129"/>
      <c r="AF522" s="129"/>
      <c r="AP522" s="129"/>
      <c r="AZ522" s="129"/>
      <c r="BJ522" s="129"/>
      <c r="BK522" s="129"/>
      <c r="BT522" s="129"/>
      <c r="CD522" s="129"/>
      <c r="CN522" s="129"/>
      <c r="CX522" s="129"/>
      <c r="DH522" s="129"/>
      <c r="DR522" s="129"/>
      <c r="EB522" s="129"/>
      <c r="EL522" s="129"/>
      <c r="EV522" s="129"/>
      <c r="FF522" s="129"/>
      <c r="FP522" s="129"/>
      <c r="FZ522" s="129"/>
      <c r="GJ522" s="129"/>
      <c r="GT522" s="129"/>
      <c r="HD522" s="129"/>
      <c r="HN522" s="129"/>
      <c r="HX522" s="129"/>
    </row>
    <row xmlns:x14ac="http://schemas.microsoft.com/office/spreadsheetml/2009/9/ac" r="523" s="3" customFormat="true" x14ac:dyDescent="0.25">
      <c r="A523" s="387"/>
      <c r="B523" s="129"/>
      <c r="L523" s="129"/>
      <c r="V523" s="129"/>
      <c r="AF523" s="129"/>
      <c r="AP523" s="129"/>
      <c r="AZ523" s="129"/>
      <c r="BJ523" s="129"/>
      <c r="BK523" s="129"/>
      <c r="BT523" s="129"/>
      <c r="CD523" s="129"/>
      <c r="CN523" s="129"/>
      <c r="CX523" s="129"/>
      <c r="DH523" s="129"/>
      <c r="DR523" s="129"/>
      <c r="EB523" s="129"/>
      <c r="EL523" s="129"/>
      <c r="EV523" s="129"/>
      <c r="FF523" s="129"/>
      <c r="FP523" s="129"/>
      <c r="FZ523" s="129"/>
      <c r="GJ523" s="129"/>
      <c r="GT523" s="129"/>
      <c r="HD523" s="129"/>
      <c r="HN523" s="129"/>
      <c r="HX523" s="129"/>
    </row>
    <row xmlns:x14ac="http://schemas.microsoft.com/office/spreadsheetml/2009/9/ac" r="524" s="3" customFormat="true" x14ac:dyDescent="0.25">
      <c r="A524" s="387"/>
      <c r="B524" s="129"/>
      <c r="L524" s="129"/>
      <c r="V524" s="129"/>
      <c r="AF524" s="129"/>
      <c r="AP524" s="129"/>
      <c r="AZ524" s="129"/>
      <c r="BJ524" s="129"/>
      <c r="BK524" s="129"/>
      <c r="BT524" s="129"/>
      <c r="CD524" s="129"/>
      <c r="CN524" s="129"/>
      <c r="CX524" s="129"/>
      <c r="DH524" s="129"/>
      <c r="DR524" s="129"/>
      <c r="EB524" s="129"/>
      <c r="EL524" s="129"/>
      <c r="EV524" s="129"/>
      <c r="FF524" s="129"/>
      <c r="FP524" s="129"/>
      <c r="FZ524" s="129"/>
      <c r="GJ524" s="129"/>
      <c r="GT524" s="129"/>
      <c r="HD524" s="129"/>
      <c r="HN524" s="129"/>
      <c r="HX524" s="129"/>
    </row>
    <row xmlns:x14ac="http://schemas.microsoft.com/office/spreadsheetml/2009/9/ac" r="525" s="3" customFormat="true" x14ac:dyDescent="0.25">
      <c r="A525" s="387"/>
      <c r="B525" s="129"/>
      <c r="L525" s="129"/>
      <c r="V525" s="129"/>
      <c r="AF525" s="129"/>
      <c r="AP525" s="129"/>
      <c r="AZ525" s="129"/>
      <c r="BJ525" s="129"/>
      <c r="BK525" s="129"/>
      <c r="BT525" s="129"/>
      <c r="CD525" s="129"/>
      <c r="CN525" s="129"/>
      <c r="CX525" s="129"/>
      <c r="DH525" s="129"/>
      <c r="DR525" s="129"/>
      <c r="EB525" s="129"/>
      <c r="EL525" s="129"/>
      <c r="EV525" s="129"/>
      <c r="FF525" s="129"/>
      <c r="FP525" s="129"/>
      <c r="FZ525" s="129"/>
      <c r="GJ525" s="129"/>
      <c r="GT525" s="129"/>
      <c r="HD525" s="129"/>
      <c r="HN525" s="129"/>
      <c r="HX525" s="129"/>
    </row>
    <row xmlns:x14ac="http://schemas.microsoft.com/office/spreadsheetml/2009/9/ac" r="526" s="3" customFormat="true" x14ac:dyDescent="0.25">
      <c r="A526" s="387"/>
      <c r="B526" s="129"/>
      <c r="L526" s="129"/>
      <c r="V526" s="129"/>
      <c r="AF526" s="129"/>
      <c r="AP526" s="129"/>
      <c r="AZ526" s="129"/>
      <c r="BJ526" s="129"/>
      <c r="BK526" s="129"/>
      <c r="BT526" s="129"/>
      <c r="CD526" s="129"/>
      <c r="CN526" s="129"/>
      <c r="CX526" s="129"/>
      <c r="DH526" s="129"/>
      <c r="DR526" s="129"/>
      <c r="EB526" s="129"/>
      <c r="EL526" s="129"/>
      <c r="EV526" s="129"/>
      <c r="FF526" s="129"/>
      <c r="FP526" s="129"/>
      <c r="FZ526" s="129"/>
      <c r="GJ526" s="129"/>
      <c r="GT526" s="129"/>
      <c r="HD526" s="129"/>
      <c r="HN526" s="129"/>
      <c r="HX526" s="129"/>
    </row>
    <row xmlns:x14ac="http://schemas.microsoft.com/office/spreadsheetml/2009/9/ac" r="527" s="3" customFormat="true" x14ac:dyDescent="0.25">
      <c r="A527" s="387"/>
      <c r="B527" s="129"/>
      <c r="L527" s="129"/>
      <c r="V527" s="129"/>
      <c r="AF527" s="129"/>
      <c r="AP527" s="129"/>
      <c r="AZ527" s="129"/>
      <c r="BJ527" s="129"/>
      <c r="BK527" s="129"/>
      <c r="BT527" s="129"/>
      <c r="CD527" s="129"/>
      <c r="CN527" s="129"/>
      <c r="CX527" s="129"/>
      <c r="DH527" s="129"/>
      <c r="DR527" s="129"/>
      <c r="EB527" s="129"/>
      <c r="EL527" s="129"/>
      <c r="EV527" s="129"/>
      <c r="FF527" s="129"/>
      <c r="FP527" s="129"/>
      <c r="FZ527" s="129"/>
      <c r="GJ527" s="129"/>
      <c r="GT527" s="129"/>
      <c r="HD527" s="129"/>
      <c r="HN527" s="129"/>
      <c r="HX527" s="129"/>
    </row>
    <row xmlns:x14ac="http://schemas.microsoft.com/office/spreadsheetml/2009/9/ac" r="528" s="3" customFormat="true" x14ac:dyDescent="0.25">
      <c r="A528" s="387"/>
      <c r="B528" s="129"/>
      <c r="L528" s="129"/>
      <c r="V528" s="129"/>
      <c r="AF528" s="129"/>
      <c r="AP528" s="129"/>
      <c r="AZ528" s="129"/>
      <c r="BJ528" s="129"/>
      <c r="BK528" s="129"/>
      <c r="BT528" s="129"/>
      <c r="CD528" s="129"/>
      <c r="CN528" s="129"/>
      <c r="CX528" s="129"/>
      <c r="DH528" s="129"/>
      <c r="DR528" s="129"/>
      <c r="EB528" s="129"/>
      <c r="EL528" s="129"/>
      <c r="EV528" s="129"/>
      <c r="FF528" s="129"/>
      <c r="FP528" s="129"/>
      <c r="FZ528" s="129"/>
      <c r="GJ528" s="129"/>
      <c r="GT528" s="129"/>
      <c r="HD528" s="129"/>
      <c r="HN528" s="129"/>
      <c r="HX528" s="129"/>
    </row>
    <row xmlns:x14ac="http://schemas.microsoft.com/office/spreadsheetml/2009/9/ac" r="529" s="3" customFormat="true" x14ac:dyDescent="0.25">
      <c r="A529" s="387"/>
      <c r="B529" s="129"/>
      <c r="L529" s="129"/>
      <c r="V529" s="129"/>
      <c r="AF529" s="129"/>
      <c r="AP529" s="129"/>
      <c r="AZ529" s="129"/>
      <c r="BJ529" s="129"/>
      <c r="BK529" s="129"/>
      <c r="BT529" s="129"/>
      <c r="CD529" s="129"/>
      <c r="CN529" s="129"/>
      <c r="CX529" s="129"/>
      <c r="DH529" s="129"/>
      <c r="DR529" s="129"/>
      <c r="EB529" s="129"/>
      <c r="EL529" s="129"/>
      <c r="EV529" s="129"/>
      <c r="FF529" s="129"/>
      <c r="FP529" s="129"/>
      <c r="FZ529" s="129"/>
      <c r="GJ529" s="129"/>
      <c r="GT529" s="129"/>
      <c r="HD529" s="129"/>
      <c r="HN529" s="129"/>
      <c r="HX529" s="129"/>
    </row>
    <row xmlns:x14ac="http://schemas.microsoft.com/office/spreadsheetml/2009/9/ac" r="530" s="3" customFormat="true" x14ac:dyDescent="0.25">
      <c r="A530" s="387"/>
      <c r="B530" s="129"/>
      <c r="L530" s="129"/>
      <c r="V530" s="129"/>
      <c r="AF530" s="129"/>
      <c r="AP530" s="129"/>
      <c r="AZ530" s="129"/>
      <c r="BJ530" s="129"/>
      <c r="BK530" s="129"/>
      <c r="BT530" s="129"/>
      <c r="CD530" s="129"/>
      <c r="CN530" s="129"/>
      <c r="CX530" s="129"/>
      <c r="DH530" s="129"/>
      <c r="DR530" s="129"/>
      <c r="EB530" s="129"/>
      <c r="EL530" s="129"/>
      <c r="EV530" s="129"/>
      <c r="FF530" s="129"/>
      <c r="FP530" s="129"/>
      <c r="FZ530" s="129"/>
      <c r="GJ530" s="129"/>
      <c r="GT530" s="129"/>
      <c r="HD530" s="129"/>
      <c r="HN530" s="129"/>
      <c r="HX530" s="129"/>
    </row>
    <row xmlns:x14ac="http://schemas.microsoft.com/office/spreadsheetml/2009/9/ac" r="531" s="3" customFormat="true" x14ac:dyDescent="0.25">
      <c r="A531" s="387"/>
      <c r="B531" s="129"/>
      <c r="L531" s="129"/>
      <c r="V531" s="129"/>
      <c r="AF531" s="129"/>
      <c r="AP531" s="129"/>
      <c r="AZ531" s="129"/>
      <c r="BJ531" s="129"/>
      <c r="BK531" s="129"/>
      <c r="BT531" s="129"/>
      <c r="CD531" s="129"/>
      <c r="CN531" s="129"/>
      <c r="CX531" s="129"/>
      <c r="DH531" s="129"/>
      <c r="DR531" s="129"/>
      <c r="EB531" s="129"/>
      <c r="EL531" s="129"/>
      <c r="EV531" s="129"/>
      <c r="FF531" s="129"/>
      <c r="FP531" s="129"/>
      <c r="FZ531" s="129"/>
      <c r="GJ531" s="129"/>
      <c r="GT531" s="129"/>
      <c r="HD531" s="129"/>
      <c r="HN531" s="129"/>
      <c r="HX531" s="129"/>
    </row>
    <row xmlns:x14ac="http://schemas.microsoft.com/office/spreadsheetml/2009/9/ac" r="532" s="3" customFormat="true" x14ac:dyDescent="0.25">
      <c r="A532" s="387"/>
      <c r="B532" s="129"/>
      <c r="L532" s="129"/>
      <c r="V532" s="129"/>
      <c r="AF532" s="129"/>
      <c r="AP532" s="129"/>
      <c r="AZ532" s="129"/>
      <c r="BJ532" s="129"/>
      <c r="BK532" s="129"/>
      <c r="BT532" s="129"/>
      <c r="CD532" s="129"/>
      <c r="CN532" s="129"/>
      <c r="CX532" s="129"/>
      <c r="DH532" s="129"/>
      <c r="DR532" s="129"/>
      <c r="EB532" s="129"/>
      <c r="EL532" s="129"/>
      <c r="EV532" s="129"/>
      <c r="FF532" s="129"/>
      <c r="FP532" s="129"/>
      <c r="FZ532" s="129"/>
      <c r="GJ532" s="129"/>
      <c r="GT532" s="129"/>
      <c r="HD532" s="129"/>
      <c r="HN532" s="129"/>
      <c r="HX532" s="129"/>
    </row>
    <row xmlns:x14ac="http://schemas.microsoft.com/office/spreadsheetml/2009/9/ac" r="533" s="3" customFormat="true" x14ac:dyDescent="0.25">
      <c r="A533" s="387"/>
      <c r="B533" s="129"/>
      <c r="L533" s="129"/>
      <c r="V533" s="129"/>
      <c r="AF533" s="129"/>
      <c r="AP533" s="129"/>
      <c r="AZ533" s="129"/>
      <c r="BJ533" s="129"/>
      <c r="BK533" s="129"/>
      <c r="BT533" s="129"/>
      <c r="CD533" s="129"/>
      <c r="CN533" s="129"/>
      <c r="CX533" s="129"/>
      <c r="DH533" s="129"/>
      <c r="DR533" s="129"/>
      <c r="EB533" s="129"/>
      <c r="EL533" s="129"/>
      <c r="EV533" s="129"/>
      <c r="FF533" s="129"/>
      <c r="FP533" s="129"/>
      <c r="FZ533" s="129"/>
      <c r="GJ533" s="129"/>
      <c r="GT533" s="129"/>
      <c r="HD533" s="129"/>
      <c r="HN533" s="129"/>
      <c r="HX533" s="129"/>
    </row>
    <row xmlns:x14ac="http://schemas.microsoft.com/office/spreadsheetml/2009/9/ac" r="534" s="3" customFormat="true" x14ac:dyDescent="0.25">
      <c r="A534" s="387"/>
      <c r="B534" s="129"/>
      <c r="L534" s="129"/>
      <c r="V534" s="129"/>
      <c r="AF534" s="129"/>
      <c r="AP534" s="129"/>
      <c r="AZ534" s="129"/>
      <c r="BJ534" s="129"/>
      <c r="BK534" s="129"/>
      <c r="BT534" s="129"/>
      <c r="CD534" s="129"/>
      <c r="CN534" s="129"/>
      <c r="CX534" s="129"/>
      <c r="DH534" s="129"/>
      <c r="DR534" s="129"/>
      <c r="EB534" s="129"/>
      <c r="EL534" s="129"/>
      <c r="EV534" s="129"/>
      <c r="FF534" s="129"/>
      <c r="FP534" s="129"/>
      <c r="FZ534" s="129"/>
      <c r="GJ534" s="129"/>
      <c r="GT534" s="129"/>
      <c r="HD534" s="129"/>
      <c r="HN534" s="129"/>
      <c r="HX534" s="129"/>
    </row>
    <row xmlns:x14ac="http://schemas.microsoft.com/office/spreadsheetml/2009/9/ac" r="535" s="3" customFormat="true" x14ac:dyDescent="0.25">
      <c r="A535" s="387"/>
      <c r="B535" s="129"/>
      <c r="L535" s="129"/>
      <c r="V535" s="129"/>
      <c r="AF535" s="129"/>
      <c r="AP535" s="129"/>
      <c r="AZ535" s="129"/>
      <c r="BJ535" s="129"/>
      <c r="BK535" s="129"/>
      <c r="BT535" s="129"/>
      <c r="CD535" s="129"/>
      <c r="CN535" s="129"/>
      <c r="CX535" s="129"/>
      <c r="DH535" s="129"/>
      <c r="DR535" s="129"/>
      <c r="EB535" s="129"/>
      <c r="EL535" s="129"/>
      <c r="EV535" s="129"/>
      <c r="FF535" s="129"/>
      <c r="FP535" s="129"/>
      <c r="FZ535" s="129"/>
      <c r="GJ535" s="129"/>
      <c r="GT535" s="129"/>
      <c r="HD535" s="129"/>
      <c r="HN535" s="129"/>
      <c r="HX535" s="129"/>
    </row>
    <row xmlns:x14ac="http://schemas.microsoft.com/office/spreadsheetml/2009/9/ac" r="536" s="3" customFormat="true" x14ac:dyDescent="0.25">
      <c r="A536" s="387"/>
      <c r="B536" s="129"/>
      <c r="L536" s="129"/>
      <c r="V536" s="129"/>
      <c r="AF536" s="129"/>
      <c r="AP536" s="129"/>
      <c r="AZ536" s="129"/>
      <c r="BJ536" s="129"/>
      <c r="BK536" s="129"/>
      <c r="BT536" s="129"/>
      <c r="CD536" s="129"/>
      <c r="CN536" s="129"/>
      <c r="CX536" s="129"/>
      <c r="DH536" s="129"/>
      <c r="DR536" s="129"/>
      <c r="EB536" s="129"/>
      <c r="EL536" s="129"/>
      <c r="EV536" s="129"/>
      <c r="FF536" s="129"/>
      <c r="FP536" s="129"/>
      <c r="FZ536" s="129"/>
      <c r="GJ536" s="129"/>
      <c r="GT536" s="129"/>
      <c r="HD536" s="129"/>
      <c r="HN536" s="129"/>
      <c r="HX536" s="129"/>
    </row>
    <row xmlns:x14ac="http://schemas.microsoft.com/office/spreadsheetml/2009/9/ac" r="537" s="3" customFormat="true" x14ac:dyDescent="0.25">
      <c r="A537" s="387"/>
      <c r="B537" s="129"/>
      <c r="L537" s="129"/>
      <c r="V537" s="129"/>
      <c r="AF537" s="129"/>
      <c r="AP537" s="129"/>
      <c r="AZ537" s="129"/>
      <c r="BJ537" s="129"/>
      <c r="BK537" s="129"/>
      <c r="BT537" s="129"/>
      <c r="CD537" s="129"/>
      <c r="CN537" s="129"/>
      <c r="CX537" s="129"/>
      <c r="DH537" s="129"/>
      <c r="DR537" s="129"/>
      <c r="EB537" s="129"/>
      <c r="EL537" s="129"/>
      <c r="EV537" s="129"/>
      <c r="FF537" s="129"/>
      <c r="FP537" s="129"/>
      <c r="FZ537" s="129"/>
      <c r="GJ537" s="129"/>
      <c r="GT537" s="129"/>
      <c r="HD537" s="129"/>
      <c r="HN537" s="129"/>
      <c r="HX537" s="129"/>
    </row>
    <row xmlns:x14ac="http://schemas.microsoft.com/office/spreadsheetml/2009/9/ac" r="538" s="3" customFormat="true" x14ac:dyDescent="0.25">
      <c r="A538" s="387"/>
      <c r="B538" s="129"/>
      <c r="L538" s="129"/>
      <c r="V538" s="129"/>
      <c r="AF538" s="129"/>
      <c r="AP538" s="129"/>
      <c r="AZ538" s="129"/>
      <c r="BJ538" s="129"/>
      <c r="BK538" s="129"/>
      <c r="BT538" s="129"/>
      <c r="CD538" s="129"/>
      <c r="CN538" s="129"/>
      <c r="CX538" s="129"/>
      <c r="DH538" s="129"/>
      <c r="DR538" s="129"/>
      <c r="EB538" s="129"/>
      <c r="EL538" s="129"/>
      <c r="EV538" s="129"/>
      <c r="FF538" s="129"/>
      <c r="FP538" s="129"/>
      <c r="FZ538" s="129"/>
      <c r="GJ538" s="129"/>
      <c r="GT538" s="129"/>
      <c r="HD538" s="129"/>
      <c r="HN538" s="129"/>
      <c r="HX538" s="129"/>
    </row>
    <row xmlns:x14ac="http://schemas.microsoft.com/office/spreadsheetml/2009/9/ac" r="539" s="3" customFormat="true" x14ac:dyDescent="0.25">
      <c r="A539" s="387"/>
      <c r="B539" s="129"/>
      <c r="L539" s="129"/>
      <c r="V539" s="129"/>
      <c r="AF539" s="129"/>
      <c r="AP539" s="129"/>
      <c r="AZ539" s="129"/>
      <c r="BJ539" s="129"/>
      <c r="BK539" s="129"/>
      <c r="BT539" s="129"/>
      <c r="CD539" s="129"/>
      <c r="CN539" s="129"/>
      <c r="CX539" s="129"/>
      <c r="DH539" s="129"/>
      <c r="DR539" s="129"/>
      <c r="EB539" s="129"/>
      <c r="EL539" s="129"/>
      <c r="EV539" s="129"/>
      <c r="FF539" s="129"/>
      <c r="FP539" s="129"/>
      <c r="FZ539" s="129"/>
      <c r="GJ539" s="129"/>
      <c r="GT539" s="129"/>
      <c r="HD539" s="129"/>
      <c r="HN539" s="129"/>
      <c r="HX539" s="129"/>
    </row>
    <row xmlns:x14ac="http://schemas.microsoft.com/office/spreadsheetml/2009/9/ac" r="540" s="3" customFormat="true" x14ac:dyDescent="0.25">
      <c r="A540" s="387"/>
      <c r="B540" s="129"/>
      <c r="L540" s="129"/>
      <c r="V540" s="129"/>
      <c r="AF540" s="129"/>
      <c r="AP540" s="129"/>
      <c r="AZ540" s="129"/>
      <c r="BJ540" s="129"/>
      <c r="BK540" s="129"/>
      <c r="BT540" s="129"/>
      <c r="CD540" s="129"/>
      <c r="CN540" s="129"/>
      <c r="CX540" s="129"/>
      <c r="DH540" s="129"/>
      <c r="DR540" s="129"/>
      <c r="EB540" s="129"/>
      <c r="EL540" s="129"/>
      <c r="EV540" s="129"/>
      <c r="FF540" s="129"/>
      <c r="FP540" s="129"/>
      <c r="FZ540" s="129"/>
      <c r="GJ540" s="129"/>
      <c r="GT540" s="129"/>
      <c r="HD540" s="129"/>
      <c r="HN540" s="129"/>
      <c r="HX540" s="129"/>
    </row>
    <row xmlns:x14ac="http://schemas.microsoft.com/office/spreadsheetml/2009/9/ac" r="541" s="3" customFormat="true" x14ac:dyDescent="0.25">
      <c r="A541" s="387"/>
      <c r="B541" s="129"/>
      <c r="L541" s="129"/>
      <c r="V541" s="129"/>
      <c r="AF541" s="129"/>
      <c r="AP541" s="129"/>
      <c r="AZ541" s="129"/>
      <c r="BJ541" s="129"/>
      <c r="BK541" s="129"/>
      <c r="BT541" s="129"/>
      <c r="CD541" s="129"/>
      <c r="CN541" s="129"/>
      <c r="CX541" s="129"/>
      <c r="DH541" s="129"/>
      <c r="DR541" s="129"/>
      <c r="EB541" s="129"/>
      <c r="EL541" s="129"/>
      <c r="EV541" s="129"/>
      <c r="FF541" s="129"/>
      <c r="FP541" s="129"/>
      <c r="FZ541" s="129"/>
      <c r="GJ541" s="129"/>
      <c r="GT541" s="129"/>
      <c r="HD541" s="129"/>
      <c r="HN541" s="129"/>
      <c r="HX541" s="129"/>
    </row>
    <row xmlns:x14ac="http://schemas.microsoft.com/office/spreadsheetml/2009/9/ac" r="542" s="3" customFormat="true" x14ac:dyDescent="0.25">
      <c r="A542" s="387"/>
      <c r="B542" s="129"/>
      <c r="L542" s="129"/>
      <c r="V542" s="129"/>
      <c r="AF542" s="129"/>
      <c r="AP542" s="129"/>
      <c r="AZ542" s="129"/>
      <c r="BJ542" s="129"/>
      <c r="BK542" s="129"/>
      <c r="BT542" s="129"/>
      <c r="CD542" s="129"/>
      <c r="CN542" s="129"/>
      <c r="CX542" s="129"/>
      <c r="DH542" s="129"/>
      <c r="DR542" s="129"/>
      <c r="EB542" s="129"/>
      <c r="EL542" s="129"/>
      <c r="EV542" s="129"/>
      <c r="FF542" s="129"/>
      <c r="FP542" s="129"/>
      <c r="FZ542" s="129"/>
      <c r="GJ542" s="129"/>
      <c r="GT542" s="129"/>
      <c r="HD542" s="129"/>
      <c r="HN542" s="129"/>
      <c r="HX542" s="129"/>
    </row>
    <row xmlns:x14ac="http://schemas.microsoft.com/office/spreadsheetml/2009/9/ac" r="543" s="3" customFormat="true" x14ac:dyDescent="0.25">
      <c r="A543" s="387"/>
      <c r="B543" s="129"/>
      <c r="L543" s="129"/>
      <c r="V543" s="129"/>
      <c r="AF543" s="129"/>
      <c r="AP543" s="129"/>
      <c r="AZ543" s="129"/>
      <c r="BJ543" s="129"/>
      <c r="BK543" s="129"/>
      <c r="BT543" s="129"/>
      <c r="CD543" s="129"/>
      <c r="CN543" s="129"/>
      <c r="CX543" s="129"/>
      <c r="DH543" s="129"/>
      <c r="DR543" s="129"/>
      <c r="EB543" s="129"/>
      <c r="EL543" s="129"/>
      <c r="EV543" s="129"/>
      <c r="FF543" s="129"/>
      <c r="FP543" s="129"/>
      <c r="FZ543" s="129"/>
      <c r="GJ543" s="129"/>
      <c r="GT543" s="129"/>
      <c r="HD543" s="129"/>
      <c r="HN543" s="129"/>
      <c r="HX543" s="129"/>
    </row>
    <row xmlns:x14ac="http://schemas.microsoft.com/office/spreadsheetml/2009/9/ac" r="544" s="3" customFormat="true" x14ac:dyDescent="0.25">
      <c r="A544" s="387"/>
      <c r="B544" s="129"/>
      <c r="L544" s="129"/>
      <c r="V544" s="129"/>
      <c r="AF544" s="129"/>
      <c r="AP544" s="129"/>
      <c r="AZ544" s="129"/>
      <c r="BJ544" s="129"/>
      <c r="BK544" s="129"/>
      <c r="BT544" s="129"/>
      <c r="CD544" s="129"/>
      <c r="CN544" s="129"/>
      <c r="CX544" s="129"/>
      <c r="DH544" s="129"/>
      <c r="DR544" s="129"/>
      <c r="EB544" s="129"/>
      <c r="EL544" s="129"/>
      <c r="EV544" s="129"/>
      <c r="FF544" s="129"/>
      <c r="FP544" s="129"/>
      <c r="FZ544" s="129"/>
      <c r="GJ544" s="129"/>
      <c r="GT544" s="129"/>
      <c r="HD544" s="129"/>
      <c r="HN544" s="129"/>
      <c r="HX544" s="129"/>
    </row>
    <row xmlns:x14ac="http://schemas.microsoft.com/office/spreadsheetml/2009/9/ac" r="545" s="3" customFormat="true" x14ac:dyDescent="0.25">
      <c r="A545" s="387"/>
      <c r="B545" s="129"/>
      <c r="L545" s="129"/>
      <c r="V545" s="129"/>
      <c r="AF545" s="129"/>
      <c r="AP545" s="129"/>
      <c r="AZ545" s="129"/>
      <c r="BJ545" s="129"/>
      <c r="BK545" s="129"/>
      <c r="BT545" s="129"/>
      <c r="CD545" s="129"/>
      <c r="CN545" s="129"/>
      <c r="CX545" s="129"/>
      <c r="DH545" s="129"/>
      <c r="DR545" s="129"/>
      <c r="EB545" s="129"/>
      <c r="EL545" s="129"/>
      <c r="EV545" s="129"/>
      <c r="FF545" s="129"/>
      <c r="FP545" s="129"/>
      <c r="FZ545" s="129"/>
      <c r="GJ545" s="129"/>
      <c r="GT545" s="129"/>
      <c r="HD545" s="129"/>
      <c r="HN545" s="129"/>
      <c r="HX545" s="129"/>
    </row>
    <row xmlns:x14ac="http://schemas.microsoft.com/office/spreadsheetml/2009/9/ac" r="546" s="3" customFormat="true" x14ac:dyDescent="0.25">
      <c r="A546" s="387"/>
      <c r="B546" s="129"/>
      <c r="L546" s="129"/>
      <c r="V546" s="129"/>
      <c r="AF546" s="129"/>
      <c r="AP546" s="129"/>
      <c r="AZ546" s="129"/>
      <c r="BJ546" s="129"/>
      <c r="BK546" s="129"/>
      <c r="BT546" s="129"/>
      <c r="CD546" s="129"/>
      <c r="CN546" s="129"/>
      <c r="CX546" s="129"/>
      <c r="DH546" s="129"/>
      <c r="DR546" s="129"/>
      <c r="EB546" s="129"/>
      <c r="EL546" s="129"/>
      <c r="EV546" s="129"/>
      <c r="FF546" s="129"/>
      <c r="FP546" s="129"/>
      <c r="FZ546" s="129"/>
      <c r="GJ546" s="129"/>
      <c r="GT546" s="129"/>
      <c r="HD546" s="129"/>
      <c r="HN546" s="129"/>
      <c r="HX546" s="129"/>
    </row>
    <row xmlns:x14ac="http://schemas.microsoft.com/office/spreadsheetml/2009/9/ac" r="547" s="3" customFormat="true" x14ac:dyDescent="0.25">
      <c r="A547" s="387"/>
      <c r="B547" s="129"/>
      <c r="L547" s="129"/>
      <c r="V547" s="129"/>
      <c r="AF547" s="129"/>
      <c r="AP547" s="129"/>
      <c r="AZ547" s="129"/>
      <c r="BJ547" s="129"/>
      <c r="BK547" s="129"/>
      <c r="BT547" s="129"/>
      <c r="CD547" s="129"/>
      <c r="CN547" s="129"/>
      <c r="CX547" s="129"/>
      <c r="DH547" s="129"/>
      <c r="DR547" s="129"/>
      <c r="EB547" s="129"/>
      <c r="EL547" s="129"/>
      <c r="EV547" s="129"/>
      <c r="FF547" s="129"/>
      <c r="FP547" s="129"/>
      <c r="FZ547" s="129"/>
      <c r="GJ547" s="129"/>
      <c r="GT547" s="129"/>
      <c r="HD547" s="129"/>
      <c r="HN547" s="129"/>
      <c r="HX547" s="129"/>
    </row>
    <row xmlns:x14ac="http://schemas.microsoft.com/office/spreadsheetml/2009/9/ac" r="548" s="3" customFormat="true" x14ac:dyDescent="0.25">
      <c r="A548" s="387"/>
      <c r="B548" s="129"/>
      <c r="L548" s="129"/>
      <c r="V548" s="129"/>
      <c r="AF548" s="129"/>
      <c r="AP548" s="129"/>
      <c r="AZ548" s="129"/>
      <c r="BJ548" s="129"/>
      <c r="BK548" s="129"/>
      <c r="BT548" s="129"/>
      <c r="CD548" s="129"/>
      <c r="CN548" s="129"/>
      <c r="CX548" s="129"/>
      <c r="DH548" s="129"/>
      <c r="DR548" s="129"/>
      <c r="EB548" s="129"/>
      <c r="EL548" s="129"/>
      <c r="EV548" s="129"/>
      <c r="FF548" s="129"/>
      <c r="FP548" s="129"/>
      <c r="FZ548" s="129"/>
      <c r="GJ548" s="129"/>
      <c r="GT548" s="129"/>
      <c r="HD548" s="129"/>
      <c r="HN548" s="129"/>
      <c r="HX548" s="129"/>
    </row>
    <row xmlns:x14ac="http://schemas.microsoft.com/office/spreadsheetml/2009/9/ac" r="549" s="3" customFormat="true" x14ac:dyDescent="0.25">
      <c r="A549" s="387"/>
      <c r="B549" s="129"/>
      <c r="L549" s="129"/>
      <c r="V549" s="129"/>
      <c r="AF549" s="129"/>
      <c r="AP549" s="129"/>
      <c r="AZ549" s="129"/>
      <c r="BJ549" s="129"/>
      <c r="BK549" s="129"/>
      <c r="BT549" s="129"/>
      <c r="CD549" s="129"/>
      <c r="CN549" s="129"/>
      <c r="CX549" s="129"/>
      <c r="DH549" s="129"/>
      <c r="DR549" s="129"/>
      <c r="EB549" s="129"/>
      <c r="EL549" s="129"/>
      <c r="EV549" s="129"/>
      <c r="FF549" s="129"/>
      <c r="FP549" s="129"/>
      <c r="FZ549" s="129"/>
      <c r="GJ549" s="129"/>
      <c r="GT549" s="129"/>
      <c r="HD549" s="129"/>
      <c r="HN549" s="129"/>
      <c r="HX549" s="129"/>
    </row>
    <row xmlns:x14ac="http://schemas.microsoft.com/office/spreadsheetml/2009/9/ac" r="550" s="3" customFormat="true" x14ac:dyDescent="0.25">
      <c r="A550" s="387"/>
      <c r="B550" s="129"/>
      <c r="L550" s="129"/>
      <c r="V550" s="129"/>
      <c r="AF550" s="129"/>
      <c r="AP550" s="129"/>
      <c r="AZ550" s="129"/>
      <c r="BJ550" s="129"/>
      <c r="BK550" s="129"/>
      <c r="BT550" s="129"/>
      <c r="CD550" s="129"/>
      <c r="CN550" s="129"/>
      <c r="CX550" s="129"/>
      <c r="DH550" s="129"/>
      <c r="DR550" s="129"/>
      <c r="EB550" s="129"/>
      <c r="EL550" s="129"/>
      <c r="EV550" s="129"/>
      <c r="FF550" s="129"/>
      <c r="FP550" s="129"/>
      <c r="FZ550" s="129"/>
      <c r="GJ550" s="129"/>
      <c r="GT550" s="129"/>
      <c r="HD550" s="129"/>
      <c r="HN550" s="129"/>
      <c r="HX550" s="129"/>
    </row>
    <row xmlns:x14ac="http://schemas.microsoft.com/office/spreadsheetml/2009/9/ac" r="551" s="3" customFormat="true" x14ac:dyDescent="0.25">
      <c r="A551" s="387"/>
      <c r="B551" s="129"/>
      <c r="L551" s="129"/>
      <c r="V551" s="129"/>
      <c r="AF551" s="129"/>
      <c r="AP551" s="129"/>
      <c r="AZ551" s="129"/>
      <c r="BJ551" s="129"/>
      <c r="BK551" s="129"/>
      <c r="BT551" s="129"/>
      <c r="CD551" s="129"/>
      <c r="CN551" s="129"/>
      <c r="CX551" s="129"/>
      <c r="DH551" s="129"/>
      <c r="DR551" s="129"/>
      <c r="EB551" s="129"/>
      <c r="EL551" s="129"/>
      <c r="EV551" s="129"/>
      <c r="FF551" s="129"/>
      <c r="FP551" s="129"/>
      <c r="FZ551" s="129"/>
      <c r="GJ551" s="129"/>
      <c r="GT551" s="129"/>
      <c r="HD551" s="129"/>
      <c r="HN551" s="129"/>
      <c r="HX551" s="129"/>
    </row>
    <row xmlns:x14ac="http://schemas.microsoft.com/office/spreadsheetml/2009/9/ac" r="552" s="3" customFormat="true" x14ac:dyDescent="0.25">
      <c r="A552" s="387"/>
      <c r="B552" s="129"/>
      <c r="L552" s="129"/>
      <c r="V552" s="129"/>
      <c r="AF552" s="129"/>
      <c r="AP552" s="129"/>
      <c r="AZ552" s="129"/>
      <c r="BJ552" s="129"/>
      <c r="BK552" s="129"/>
      <c r="BT552" s="129"/>
      <c r="CD552" s="129"/>
      <c r="CN552" s="129"/>
      <c r="CX552" s="129"/>
      <c r="DH552" s="129"/>
      <c r="DR552" s="129"/>
      <c r="EB552" s="129"/>
      <c r="EL552" s="129"/>
      <c r="EV552" s="129"/>
      <c r="FF552" s="129"/>
      <c r="FP552" s="129"/>
      <c r="FZ552" s="129"/>
      <c r="GJ552" s="129"/>
      <c r="GT552" s="129"/>
      <c r="HD552" s="129"/>
      <c r="HN552" s="129"/>
      <c r="HX552" s="129"/>
    </row>
    <row xmlns:x14ac="http://schemas.microsoft.com/office/spreadsheetml/2009/9/ac" r="553" s="3" customFormat="true" x14ac:dyDescent="0.25">
      <c r="A553" s="387"/>
      <c r="B553" s="129"/>
      <c r="L553" s="129"/>
      <c r="V553" s="129"/>
      <c r="AF553" s="129"/>
      <c r="AP553" s="129"/>
      <c r="AZ553" s="129"/>
      <c r="BJ553" s="129"/>
      <c r="BK553" s="129"/>
      <c r="BT553" s="129"/>
      <c r="CD553" s="129"/>
      <c r="CN553" s="129"/>
      <c r="CX553" s="129"/>
      <c r="DH553" s="129"/>
      <c r="DR553" s="129"/>
      <c r="EB553" s="129"/>
      <c r="EL553" s="129"/>
      <c r="EV553" s="129"/>
      <c r="FF553" s="129"/>
      <c r="FP553" s="129"/>
      <c r="FZ553" s="129"/>
      <c r="GJ553" s="129"/>
      <c r="GT553" s="129"/>
      <c r="HD553" s="129"/>
      <c r="HN553" s="129"/>
      <c r="HX553" s="129"/>
    </row>
    <row xmlns:x14ac="http://schemas.microsoft.com/office/spreadsheetml/2009/9/ac" r="554" s="3" customFormat="true" x14ac:dyDescent="0.25">
      <c r="A554" s="387"/>
      <c r="B554" s="129"/>
      <c r="L554" s="129"/>
      <c r="V554" s="129"/>
      <c r="AF554" s="129"/>
      <c r="AP554" s="129"/>
      <c r="AZ554" s="129"/>
      <c r="BJ554" s="129"/>
      <c r="BK554" s="129"/>
      <c r="BT554" s="129"/>
      <c r="CD554" s="129"/>
      <c r="CN554" s="129"/>
      <c r="CX554" s="129"/>
      <c r="DH554" s="129"/>
      <c r="DR554" s="129"/>
      <c r="EB554" s="129"/>
      <c r="EL554" s="129"/>
      <c r="EV554" s="129"/>
      <c r="FF554" s="129"/>
      <c r="FP554" s="129"/>
      <c r="FZ554" s="129"/>
      <c r="GJ554" s="129"/>
      <c r="GT554" s="129"/>
      <c r="HD554" s="129"/>
      <c r="HN554" s="129"/>
      <c r="HX554" s="129"/>
    </row>
    <row xmlns:x14ac="http://schemas.microsoft.com/office/spreadsheetml/2009/9/ac" r="555" s="3" customFormat="true" x14ac:dyDescent="0.25">
      <c r="A555" s="387"/>
      <c r="B555" s="129"/>
      <c r="L555" s="129"/>
      <c r="V555" s="129"/>
      <c r="AF555" s="129"/>
      <c r="AP555" s="129"/>
      <c r="AZ555" s="129"/>
      <c r="BJ555" s="129"/>
      <c r="BK555" s="129"/>
      <c r="BT555" s="129"/>
      <c r="CD555" s="129"/>
      <c r="CN555" s="129"/>
      <c r="CX555" s="129"/>
      <c r="DH555" s="129"/>
      <c r="DR555" s="129"/>
      <c r="EB555" s="129"/>
      <c r="EL555" s="129"/>
      <c r="EV555" s="129"/>
      <c r="FF555" s="129"/>
      <c r="FP555" s="129"/>
      <c r="FZ555" s="129"/>
      <c r="GJ555" s="129"/>
      <c r="GT555" s="129"/>
      <c r="HD555" s="129"/>
      <c r="HN555" s="129"/>
      <c r="HX555" s="129"/>
    </row>
    <row xmlns:x14ac="http://schemas.microsoft.com/office/spreadsheetml/2009/9/ac" r="556" s="3" customFormat="true" x14ac:dyDescent="0.25">
      <c r="A556" s="387"/>
      <c r="B556" s="129"/>
      <c r="L556" s="129"/>
      <c r="V556" s="129"/>
      <c r="AF556" s="129"/>
      <c r="AP556" s="129"/>
      <c r="AZ556" s="129"/>
      <c r="BJ556" s="129"/>
      <c r="BK556" s="129"/>
      <c r="BT556" s="129"/>
      <c r="CD556" s="129"/>
      <c r="CN556" s="129"/>
      <c r="CX556" s="129"/>
      <c r="DH556" s="129"/>
      <c r="DR556" s="129"/>
      <c r="EB556" s="129"/>
      <c r="EL556" s="129"/>
      <c r="EV556" s="129"/>
      <c r="FF556" s="129"/>
      <c r="FP556" s="129"/>
      <c r="FZ556" s="129"/>
      <c r="GJ556" s="129"/>
      <c r="GT556" s="129"/>
      <c r="HD556" s="129"/>
      <c r="HN556" s="129"/>
      <c r="HX556" s="129"/>
    </row>
    <row xmlns:x14ac="http://schemas.microsoft.com/office/spreadsheetml/2009/9/ac" r="557" s="3" customFormat="true" x14ac:dyDescent="0.25">
      <c r="A557" s="387"/>
      <c r="B557" s="129"/>
      <c r="L557" s="129"/>
      <c r="V557" s="129"/>
      <c r="AF557" s="129"/>
      <c r="AP557" s="129"/>
      <c r="AZ557" s="129"/>
      <c r="BJ557" s="129"/>
      <c r="BK557" s="129"/>
      <c r="BT557" s="129"/>
      <c r="CD557" s="129"/>
      <c r="CN557" s="129"/>
      <c r="CX557" s="129"/>
      <c r="DH557" s="129"/>
      <c r="DR557" s="129"/>
      <c r="EB557" s="129"/>
      <c r="EL557" s="129"/>
      <c r="EV557" s="129"/>
      <c r="FF557" s="129"/>
      <c r="FP557" s="129"/>
      <c r="FZ557" s="129"/>
      <c r="GJ557" s="129"/>
      <c r="GT557" s="129"/>
      <c r="HD557" s="129"/>
      <c r="HN557" s="129"/>
      <c r="HX557" s="129"/>
    </row>
    <row xmlns:x14ac="http://schemas.microsoft.com/office/spreadsheetml/2009/9/ac" r="558" s="3" customFormat="true" x14ac:dyDescent="0.25">
      <c r="A558" s="387"/>
      <c r="B558" s="129"/>
      <c r="L558" s="129"/>
      <c r="V558" s="129"/>
      <c r="AF558" s="129"/>
      <c r="AP558" s="129"/>
      <c r="AZ558" s="129"/>
      <c r="BJ558" s="129"/>
      <c r="BK558" s="129"/>
      <c r="BT558" s="129"/>
      <c r="CD558" s="129"/>
      <c r="CN558" s="129"/>
      <c r="CX558" s="129"/>
      <c r="DH558" s="129"/>
      <c r="DR558" s="129"/>
      <c r="EB558" s="129"/>
      <c r="EL558" s="129"/>
      <c r="EV558" s="129"/>
      <c r="FF558" s="129"/>
      <c r="FP558" s="129"/>
      <c r="FZ558" s="129"/>
      <c r="GJ558" s="129"/>
      <c r="GT558" s="129"/>
      <c r="HD558" s="129"/>
      <c r="HN558" s="129"/>
      <c r="HX558" s="129"/>
    </row>
    <row xmlns:x14ac="http://schemas.microsoft.com/office/spreadsheetml/2009/9/ac" r="559" s="3" customFormat="true" x14ac:dyDescent="0.25">
      <c r="A559" s="387"/>
      <c r="B559" s="129"/>
      <c r="L559" s="129"/>
      <c r="V559" s="129"/>
      <c r="AF559" s="129"/>
      <c r="AP559" s="129"/>
      <c r="AZ559" s="129"/>
      <c r="BJ559" s="129"/>
      <c r="BK559" s="129"/>
      <c r="BT559" s="129"/>
      <c r="CD559" s="129"/>
      <c r="CN559" s="129"/>
      <c r="CX559" s="129"/>
      <c r="DH559" s="129"/>
      <c r="DR559" s="129"/>
      <c r="EB559" s="129"/>
      <c r="EL559" s="129"/>
      <c r="EV559" s="129"/>
      <c r="FF559" s="129"/>
      <c r="FP559" s="129"/>
      <c r="FZ559" s="129"/>
      <c r="GJ559" s="129"/>
      <c r="GT559" s="129"/>
      <c r="HD559" s="129"/>
      <c r="HN559" s="129"/>
      <c r="HX559" s="129"/>
    </row>
    <row xmlns:x14ac="http://schemas.microsoft.com/office/spreadsheetml/2009/9/ac" r="560" s="3" customFormat="true" x14ac:dyDescent="0.25">
      <c r="A560" s="387"/>
      <c r="B560" s="129"/>
      <c r="L560" s="129"/>
      <c r="V560" s="129"/>
      <c r="AF560" s="129"/>
      <c r="AP560" s="129"/>
      <c r="AZ560" s="129"/>
      <c r="BJ560" s="129"/>
      <c r="BK560" s="129"/>
      <c r="BT560" s="129"/>
      <c r="CD560" s="129"/>
      <c r="CN560" s="129"/>
      <c r="CX560" s="129"/>
      <c r="DH560" s="129"/>
      <c r="DR560" s="129"/>
      <c r="EB560" s="129"/>
      <c r="EL560" s="129"/>
      <c r="EV560" s="129"/>
      <c r="FF560" s="129"/>
      <c r="FP560" s="129"/>
      <c r="FZ560" s="129"/>
      <c r="GJ560" s="129"/>
      <c r="GT560" s="129"/>
      <c r="HD560" s="129"/>
      <c r="HN560" s="129"/>
      <c r="HX560" s="129"/>
    </row>
    <row xmlns:x14ac="http://schemas.microsoft.com/office/spreadsheetml/2009/9/ac" r="561" s="3" customFormat="true" x14ac:dyDescent="0.25">
      <c r="A561" s="387"/>
      <c r="B561" s="129"/>
      <c r="L561" s="129"/>
      <c r="V561" s="129"/>
      <c r="AF561" s="129"/>
      <c r="AP561" s="129"/>
      <c r="AZ561" s="129"/>
      <c r="BJ561" s="129"/>
      <c r="BK561" s="129"/>
      <c r="BT561" s="129"/>
      <c r="CD561" s="129"/>
      <c r="CN561" s="129"/>
      <c r="CX561" s="129"/>
      <c r="DH561" s="129"/>
      <c r="DR561" s="129"/>
      <c r="EB561" s="129"/>
      <c r="EL561" s="129"/>
      <c r="EV561" s="129"/>
      <c r="FF561" s="129"/>
      <c r="FP561" s="129"/>
      <c r="FZ561" s="129"/>
      <c r="GJ561" s="129"/>
      <c r="GT561" s="129"/>
      <c r="HD561" s="129"/>
      <c r="HN561" s="129"/>
      <c r="HX561" s="129"/>
    </row>
    <row xmlns:x14ac="http://schemas.microsoft.com/office/spreadsheetml/2009/9/ac" r="562" s="3" customFormat="true" x14ac:dyDescent="0.25">
      <c r="A562" s="387"/>
      <c r="B562" s="129"/>
      <c r="L562" s="129"/>
      <c r="V562" s="129"/>
      <c r="AF562" s="129"/>
      <c r="AP562" s="129"/>
      <c r="AZ562" s="129"/>
      <c r="BJ562" s="129"/>
      <c r="BK562" s="129"/>
      <c r="BT562" s="129"/>
      <c r="CD562" s="129"/>
      <c r="CN562" s="129"/>
      <c r="CX562" s="129"/>
      <c r="DH562" s="129"/>
      <c r="DR562" s="129"/>
      <c r="EB562" s="129"/>
      <c r="EL562" s="129"/>
      <c r="EV562" s="129"/>
      <c r="FF562" s="129"/>
      <c r="FP562" s="129"/>
      <c r="FZ562" s="129"/>
      <c r="GJ562" s="129"/>
      <c r="GT562" s="129"/>
      <c r="HD562" s="129"/>
      <c r="HN562" s="129"/>
      <c r="HX562" s="129"/>
    </row>
    <row xmlns:x14ac="http://schemas.microsoft.com/office/spreadsheetml/2009/9/ac" r="563" s="3" customFormat="true" x14ac:dyDescent="0.25">
      <c r="A563" s="387"/>
      <c r="B563" s="129"/>
      <c r="L563" s="129"/>
      <c r="V563" s="129"/>
      <c r="AF563" s="129"/>
      <c r="AP563" s="129"/>
      <c r="AZ563" s="129"/>
      <c r="BJ563" s="129"/>
      <c r="BK563" s="129"/>
      <c r="BT563" s="129"/>
      <c r="CD563" s="129"/>
      <c r="CN563" s="129"/>
      <c r="CX563" s="129"/>
      <c r="DH563" s="129"/>
      <c r="DR563" s="129"/>
      <c r="EB563" s="129"/>
      <c r="EL563" s="129"/>
      <c r="EV563" s="129"/>
      <c r="FF563" s="129"/>
      <c r="FP563" s="129"/>
      <c r="FZ563" s="129"/>
      <c r="GJ563" s="129"/>
      <c r="GT563" s="129"/>
      <c r="HD563" s="129"/>
      <c r="HN563" s="129"/>
      <c r="HX563" s="129"/>
    </row>
    <row xmlns:x14ac="http://schemas.microsoft.com/office/spreadsheetml/2009/9/ac" r="564" s="3" customFormat="true" x14ac:dyDescent="0.25">
      <c r="A564" s="387"/>
      <c r="B564" s="129"/>
      <c r="L564" s="129"/>
      <c r="V564" s="129"/>
      <c r="AF564" s="129"/>
      <c r="AP564" s="129"/>
      <c r="AZ564" s="129"/>
      <c r="BJ564" s="129"/>
      <c r="BK564" s="129"/>
      <c r="BT564" s="129"/>
      <c r="CD564" s="129"/>
      <c r="CN564" s="129"/>
      <c r="CX564" s="129"/>
      <c r="DH564" s="129"/>
      <c r="DR564" s="129"/>
      <c r="EB564" s="129"/>
      <c r="EL564" s="129"/>
      <c r="EV564" s="129"/>
      <c r="FF564" s="129"/>
      <c r="FP564" s="129"/>
      <c r="FZ564" s="129"/>
      <c r="GJ564" s="129"/>
      <c r="GT564" s="129"/>
      <c r="HD564" s="129"/>
      <c r="HN564" s="129"/>
      <c r="HX564" s="129"/>
    </row>
    <row xmlns:x14ac="http://schemas.microsoft.com/office/spreadsheetml/2009/9/ac" r="565" s="3" customFormat="true" x14ac:dyDescent="0.25">
      <c r="A565" s="387"/>
      <c r="B565" s="129"/>
      <c r="L565" s="129"/>
      <c r="V565" s="129"/>
      <c r="AF565" s="129"/>
      <c r="AP565" s="129"/>
      <c r="AZ565" s="129"/>
      <c r="BJ565" s="129"/>
      <c r="BK565" s="129"/>
      <c r="BT565" s="129"/>
      <c r="CD565" s="129"/>
      <c r="CN565" s="129"/>
      <c r="CX565" s="129"/>
      <c r="DH565" s="129"/>
      <c r="DR565" s="129"/>
      <c r="EB565" s="129"/>
      <c r="EL565" s="129"/>
      <c r="EV565" s="129"/>
      <c r="FF565" s="129"/>
      <c r="FP565" s="129"/>
      <c r="FZ565" s="129"/>
      <c r="GJ565" s="129"/>
      <c r="GT565" s="129"/>
      <c r="HD565" s="129"/>
      <c r="HN565" s="129"/>
      <c r="HX565" s="129"/>
    </row>
    <row xmlns:x14ac="http://schemas.microsoft.com/office/spreadsheetml/2009/9/ac" r="566" s="3" customFormat="true" x14ac:dyDescent="0.25">
      <c r="A566" s="387"/>
      <c r="B566" s="129"/>
      <c r="L566" s="129"/>
      <c r="V566" s="129"/>
      <c r="AF566" s="129"/>
      <c r="AP566" s="129"/>
      <c r="AZ566" s="129"/>
      <c r="BJ566" s="129"/>
      <c r="BK566" s="129"/>
      <c r="BT566" s="129"/>
      <c r="CD566" s="129"/>
      <c r="CN566" s="129"/>
      <c r="CX566" s="129"/>
      <c r="DH566" s="129"/>
      <c r="DR566" s="129"/>
      <c r="EB566" s="129"/>
      <c r="EL566" s="129"/>
      <c r="EV566" s="129"/>
      <c r="FF566" s="129"/>
      <c r="FP566" s="129"/>
      <c r="FZ566" s="129"/>
      <c r="GJ566" s="129"/>
      <c r="GT566" s="129"/>
      <c r="HD566" s="129"/>
      <c r="HN566" s="129"/>
      <c r="HX566" s="129"/>
    </row>
    <row xmlns:x14ac="http://schemas.microsoft.com/office/spreadsheetml/2009/9/ac" r="567" s="3" customFormat="true" x14ac:dyDescent="0.25">
      <c r="A567" s="387"/>
      <c r="B567" s="129"/>
      <c r="L567" s="129"/>
      <c r="V567" s="129"/>
      <c r="AF567" s="129"/>
      <c r="AP567" s="129"/>
      <c r="AZ567" s="129"/>
      <c r="BJ567" s="129"/>
      <c r="BK567" s="129"/>
      <c r="BT567" s="129"/>
      <c r="CD567" s="129"/>
      <c r="CN567" s="129"/>
      <c r="CX567" s="129"/>
      <c r="DH567" s="129"/>
      <c r="DR567" s="129"/>
      <c r="EB567" s="129"/>
      <c r="EL567" s="129"/>
      <c r="EV567" s="129"/>
      <c r="FF567" s="129"/>
      <c r="FP567" s="129"/>
      <c r="FZ567" s="129"/>
      <c r="GJ567" s="129"/>
      <c r="GT567" s="129"/>
      <c r="HD567" s="129"/>
      <c r="HN567" s="129"/>
      <c r="HX567" s="129"/>
    </row>
    <row xmlns:x14ac="http://schemas.microsoft.com/office/spreadsheetml/2009/9/ac" r="568" s="3" customFormat="true" x14ac:dyDescent="0.25">
      <c r="A568" s="387"/>
      <c r="B568" s="129"/>
      <c r="L568" s="129"/>
      <c r="V568" s="129"/>
      <c r="AF568" s="129"/>
      <c r="AP568" s="129"/>
      <c r="AZ568" s="129"/>
      <c r="BJ568" s="129"/>
      <c r="BK568" s="129"/>
      <c r="BT568" s="129"/>
      <c r="CD568" s="129"/>
      <c r="CN568" s="129"/>
      <c r="CX568" s="129"/>
      <c r="DH568" s="129"/>
      <c r="DR568" s="129"/>
      <c r="EB568" s="129"/>
      <c r="EL568" s="129"/>
      <c r="EV568" s="129"/>
      <c r="FF568" s="129"/>
      <c r="FP568" s="129"/>
      <c r="FZ568" s="129"/>
      <c r="GJ568" s="129"/>
      <c r="GT568" s="129"/>
      <c r="HD568" s="129"/>
      <c r="HN568" s="129"/>
      <c r="HX568" s="129"/>
    </row>
    <row xmlns:x14ac="http://schemas.microsoft.com/office/spreadsheetml/2009/9/ac" r="569" s="3" customFormat="true" x14ac:dyDescent="0.25">
      <c r="A569" s="387"/>
      <c r="B569" s="129"/>
      <c r="L569" s="129"/>
      <c r="V569" s="129"/>
      <c r="AF569" s="129"/>
      <c r="AP569" s="129"/>
      <c r="AZ569" s="129"/>
      <c r="BJ569" s="129"/>
      <c r="BK569" s="129"/>
      <c r="BT569" s="129"/>
      <c r="CD569" s="129"/>
      <c r="CN569" s="129"/>
      <c r="CX569" s="129"/>
      <c r="DH569" s="129"/>
      <c r="DR569" s="129"/>
      <c r="EB569" s="129"/>
      <c r="EL569" s="129"/>
      <c r="EV569" s="129"/>
      <c r="FF569" s="129"/>
      <c r="FP569" s="129"/>
      <c r="FZ569" s="129"/>
      <c r="GJ569" s="129"/>
      <c r="GT569" s="129"/>
      <c r="HD569" s="129"/>
      <c r="HN569" s="129"/>
      <c r="HX569" s="129"/>
    </row>
    <row xmlns:x14ac="http://schemas.microsoft.com/office/spreadsheetml/2009/9/ac" r="570" s="3" customFormat="true" x14ac:dyDescent="0.25">
      <c r="A570" s="387"/>
      <c r="B570" s="129"/>
      <c r="L570" s="129"/>
      <c r="V570" s="129"/>
      <c r="AF570" s="129"/>
      <c r="AP570" s="129"/>
      <c r="AZ570" s="129"/>
      <c r="BJ570" s="129"/>
      <c r="BK570" s="129"/>
      <c r="BT570" s="129"/>
      <c r="CD570" s="129"/>
      <c r="CN570" s="129"/>
      <c r="CX570" s="129"/>
      <c r="DH570" s="129"/>
      <c r="DR570" s="129"/>
      <c r="EB570" s="129"/>
      <c r="EL570" s="129"/>
      <c r="EV570" s="129"/>
      <c r="FF570" s="129"/>
      <c r="FP570" s="129"/>
      <c r="FZ570" s="129"/>
      <c r="GJ570" s="129"/>
      <c r="GT570" s="129"/>
      <c r="HD570" s="129"/>
      <c r="HN570" s="129"/>
      <c r="HX570" s="129"/>
    </row>
    <row xmlns:x14ac="http://schemas.microsoft.com/office/spreadsheetml/2009/9/ac" r="571" s="3" customFormat="true" x14ac:dyDescent="0.25">
      <c r="A571" s="387"/>
      <c r="B571" s="129"/>
      <c r="L571" s="129"/>
      <c r="V571" s="129"/>
      <c r="AF571" s="129"/>
      <c r="AP571" s="129"/>
      <c r="AZ571" s="129"/>
      <c r="BJ571" s="129"/>
      <c r="BK571" s="129"/>
      <c r="BT571" s="129"/>
      <c r="CD571" s="129"/>
      <c r="CN571" s="129"/>
      <c r="CX571" s="129"/>
      <c r="DH571" s="129"/>
      <c r="DR571" s="129"/>
      <c r="EB571" s="129"/>
      <c r="EL571" s="129"/>
      <c r="EV571" s="129"/>
      <c r="FF571" s="129"/>
      <c r="FP571" s="129"/>
      <c r="FZ571" s="129"/>
      <c r="GJ571" s="129"/>
      <c r="GT571" s="129"/>
      <c r="HD571" s="129"/>
      <c r="HN571" s="129"/>
      <c r="HX571" s="129"/>
    </row>
    <row xmlns:x14ac="http://schemas.microsoft.com/office/spreadsheetml/2009/9/ac" r="572" s="3" customFormat="true" x14ac:dyDescent="0.25">
      <c r="A572" s="387"/>
      <c r="B572" s="129"/>
      <c r="L572" s="129"/>
      <c r="V572" s="129"/>
      <c r="AF572" s="129"/>
      <c r="AP572" s="129"/>
      <c r="AZ572" s="129"/>
      <c r="BJ572" s="129"/>
      <c r="BK572" s="129"/>
      <c r="BT572" s="129"/>
      <c r="CD572" s="129"/>
      <c r="CN572" s="129"/>
      <c r="CX572" s="129"/>
      <c r="DH572" s="129"/>
      <c r="DR572" s="129"/>
      <c r="EB572" s="129"/>
      <c r="EL572" s="129"/>
      <c r="EV572" s="129"/>
      <c r="FF572" s="129"/>
      <c r="FP572" s="129"/>
      <c r="FZ572" s="129"/>
      <c r="GJ572" s="129"/>
      <c r="GT572" s="129"/>
      <c r="HD572" s="129"/>
      <c r="HN572" s="129"/>
      <c r="HX572" s="129"/>
    </row>
    <row xmlns:x14ac="http://schemas.microsoft.com/office/spreadsheetml/2009/9/ac" r="573" s="3" customFormat="true" x14ac:dyDescent="0.25">
      <c r="A573" s="387"/>
      <c r="B573" s="129"/>
      <c r="L573" s="129"/>
      <c r="V573" s="129"/>
      <c r="AF573" s="129"/>
      <c r="AP573" s="129"/>
      <c r="AZ573" s="129"/>
      <c r="BJ573" s="129"/>
      <c r="BK573" s="129"/>
      <c r="BT573" s="129"/>
      <c r="CD573" s="129"/>
      <c r="CN573" s="129"/>
      <c r="CX573" s="129"/>
      <c r="DH573" s="129"/>
      <c r="DR573" s="129"/>
      <c r="EB573" s="129"/>
      <c r="EL573" s="129"/>
      <c r="EV573" s="129"/>
      <c r="FF573" s="129"/>
      <c r="FP573" s="129"/>
      <c r="FZ573" s="129"/>
      <c r="GJ573" s="129"/>
      <c r="GT573" s="129"/>
      <c r="HD573" s="129"/>
      <c r="HN573" s="129"/>
      <c r="HX573" s="129"/>
    </row>
    <row xmlns:x14ac="http://schemas.microsoft.com/office/spreadsheetml/2009/9/ac" r="574" s="3" customFormat="true" x14ac:dyDescent="0.25">
      <c r="A574" s="387"/>
      <c r="B574" s="129"/>
      <c r="L574" s="129"/>
      <c r="V574" s="129"/>
      <c r="AF574" s="129"/>
      <c r="AP574" s="129"/>
      <c r="AZ574" s="129"/>
      <c r="BJ574" s="129"/>
      <c r="BK574" s="129"/>
      <c r="BT574" s="129"/>
      <c r="CD574" s="129"/>
      <c r="CN574" s="129"/>
      <c r="CX574" s="129"/>
      <c r="DH574" s="129"/>
      <c r="DR574" s="129"/>
      <c r="EB574" s="129"/>
      <c r="EL574" s="129"/>
      <c r="EV574" s="129"/>
      <c r="FF574" s="129"/>
      <c r="FP574" s="129"/>
      <c r="FZ574" s="129"/>
      <c r="GJ574" s="129"/>
      <c r="GT574" s="129"/>
      <c r="HD574" s="129"/>
      <c r="HN574" s="129"/>
      <c r="HX574" s="129"/>
    </row>
    <row xmlns:x14ac="http://schemas.microsoft.com/office/spreadsheetml/2009/9/ac" r="575" s="3" customFormat="true" x14ac:dyDescent="0.25">
      <c r="A575" s="387"/>
      <c r="B575" s="129"/>
      <c r="L575" s="129"/>
      <c r="V575" s="129"/>
      <c r="AF575" s="129"/>
      <c r="AP575" s="129"/>
      <c r="AZ575" s="129"/>
      <c r="BJ575" s="129"/>
      <c r="BK575" s="129"/>
      <c r="BT575" s="129"/>
      <c r="CD575" s="129"/>
      <c r="CN575" s="129"/>
      <c r="CX575" s="129"/>
      <c r="DH575" s="129"/>
      <c r="DR575" s="129"/>
      <c r="EB575" s="129"/>
      <c r="EL575" s="129"/>
      <c r="EV575" s="129"/>
      <c r="FF575" s="129"/>
      <c r="FP575" s="129"/>
      <c r="FZ575" s="129"/>
      <c r="GJ575" s="129"/>
      <c r="GT575" s="129"/>
      <c r="HD575" s="129"/>
      <c r="HN575" s="129"/>
      <c r="HX575" s="129"/>
    </row>
    <row xmlns:x14ac="http://schemas.microsoft.com/office/spreadsheetml/2009/9/ac" r="576" s="3" customFormat="true" x14ac:dyDescent="0.25">
      <c r="A576" s="387"/>
      <c r="B576" s="129"/>
      <c r="L576" s="129"/>
      <c r="V576" s="129"/>
      <c r="AF576" s="129"/>
      <c r="AP576" s="129"/>
      <c r="AZ576" s="129"/>
      <c r="BJ576" s="129"/>
      <c r="BK576" s="129"/>
      <c r="BT576" s="129"/>
      <c r="CD576" s="129"/>
      <c r="CN576" s="129"/>
      <c r="CX576" s="129"/>
      <c r="DH576" s="129"/>
      <c r="DR576" s="129"/>
      <c r="EB576" s="129"/>
      <c r="EL576" s="129"/>
      <c r="EV576" s="129"/>
      <c r="FF576" s="129"/>
      <c r="FP576" s="129"/>
      <c r="FZ576" s="129"/>
      <c r="GJ576" s="129"/>
      <c r="GT576" s="129"/>
      <c r="HD576" s="129"/>
      <c r="HN576" s="129"/>
      <c r="HX576" s="129"/>
    </row>
    <row xmlns:x14ac="http://schemas.microsoft.com/office/spreadsheetml/2009/9/ac" r="577" s="3" customFormat="true" x14ac:dyDescent="0.25">
      <c r="A577" s="387"/>
      <c r="B577" s="129"/>
      <c r="L577" s="129"/>
      <c r="V577" s="129"/>
      <c r="AF577" s="129"/>
      <c r="AP577" s="129"/>
      <c r="AZ577" s="129"/>
      <c r="BJ577" s="129"/>
      <c r="BK577" s="129"/>
      <c r="BT577" s="129"/>
      <c r="CD577" s="129"/>
      <c r="CN577" s="129"/>
      <c r="CX577" s="129"/>
      <c r="DH577" s="129"/>
      <c r="DR577" s="129"/>
      <c r="EB577" s="129"/>
      <c r="EL577" s="129"/>
      <c r="EV577" s="129"/>
      <c r="FF577" s="129"/>
      <c r="FP577" s="129"/>
      <c r="FZ577" s="129"/>
      <c r="GJ577" s="129"/>
      <c r="GT577" s="129"/>
      <c r="HD577" s="129"/>
      <c r="HN577" s="129"/>
      <c r="HX577" s="129"/>
    </row>
    <row xmlns:x14ac="http://schemas.microsoft.com/office/spreadsheetml/2009/9/ac" r="578" s="3" customFormat="true" x14ac:dyDescent="0.25">
      <c r="A578" s="387"/>
      <c r="B578" s="129"/>
      <c r="L578" s="129"/>
      <c r="V578" s="129"/>
      <c r="AF578" s="129"/>
      <c r="AP578" s="129"/>
      <c r="AZ578" s="129"/>
      <c r="BJ578" s="129"/>
      <c r="BK578" s="129"/>
      <c r="BT578" s="129"/>
      <c r="CD578" s="129"/>
      <c r="CN578" s="129"/>
      <c r="CX578" s="129"/>
      <c r="DH578" s="129"/>
      <c r="DR578" s="129"/>
      <c r="EB578" s="129"/>
      <c r="EL578" s="129"/>
      <c r="EV578" s="129"/>
      <c r="FF578" s="129"/>
      <c r="FP578" s="129"/>
      <c r="FZ578" s="129"/>
      <c r="GJ578" s="129"/>
      <c r="GT578" s="129"/>
      <c r="HD578" s="129"/>
      <c r="HN578" s="129"/>
      <c r="HX578" s="129"/>
    </row>
    <row xmlns:x14ac="http://schemas.microsoft.com/office/spreadsheetml/2009/9/ac" r="579" s="3" customFormat="true" x14ac:dyDescent="0.25">
      <c r="A579" s="387"/>
      <c r="B579" s="129"/>
      <c r="L579" s="129"/>
      <c r="V579" s="129"/>
      <c r="AF579" s="129"/>
      <c r="AP579" s="129"/>
      <c r="AZ579" s="129"/>
      <c r="BJ579" s="129"/>
      <c r="BK579" s="129"/>
      <c r="BT579" s="129"/>
      <c r="CD579" s="129"/>
      <c r="CN579" s="129"/>
      <c r="CX579" s="129"/>
      <c r="DH579" s="129"/>
      <c r="DR579" s="129"/>
      <c r="EB579" s="129"/>
      <c r="EL579" s="129"/>
      <c r="EV579" s="129"/>
      <c r="FF579" s="129"/>
      <c r="FP579" s="129"/>
      <c r="FZ579" s="129"/>
      <c r="GJ579" s="129"/>
      <c r="GT579" s="129"/>
      <c r="HD579" s="129"/>
      <c r="HN579" s="129"/>
      <c r="HX579" s="129"/>
    </row>
    <row xmlns:x14ac="http://schemas.microsoft.com/office/spreadsheetml/2009/9/ac" r="580" s="3" customFormat="true" x14ac:dyDescent="0.25">
      <c r="A580" s="387"/>
      <c r="B580" s="129"/>
      <c r="L580" s="129"/>
      <c r="V580" s="129"/>
      <c r="AF580" s="129"/>
      <c r="AP580" s="129"/>
      <c r="AZ580" s="129"/>
      <c r="BJ580" s="129"/>
      <c r="BK580" s="129"/>
      <c r="BT580" s="129"/>
      <c r="CD580" s="129"/>
      <c r="CN580" s="129"/>
      <c r="CX580" s="129"/>
      <c r="DH580" s="129"/>
      <c r="DR580" s="129"/>
      <c r="EB580" s="129"/>
      <c r="EL580" s="129"/>
      <c r="EV580" s="129"/>
      <c r="FF580" s="129"/>
      <c r="FP580" s="129"/>
      <c r="FZ580" s="129"/>
      <c r="GJ580" s="129"/>
      <c r="GT580" s="129"/>
      <c r="HD580" s="129"/>
      <c r="HN580" s="129"/>
      <c r="HX580" s="129"/>
    </row>
    <row xmlns:x14ac="http://schemas.microsoft.com/office/spreadsheetml/2009/9/ac" r="581" s="3" customFormat="true" x14ac:dyDescent="0.25">
      <c r="A581" s="387"/>
      <c r="B581" s="129"/>
      <c r="L581" s="129"/>
      <c r="V581" s="129"/>
      <c r="AF581" s="129"/>
      <c r="AP581" s="129"/>
      <c r="AZ581" s="129"/>
      <c r="BJ581" s="129"/>
      <c r="BK581" s="129"/>
      <c r="BT581" s="129"/>
      <c r="CD581" s="129"/>
      <c r="CN581" s="129"/>
      <c r="CX581" s="129"/>
      <c r="DH581" s="129"/>
      <c r="DR581" s="129"/>
      <c r="EB581" s="129"/>
      <c r="EL581" s="129"/>
      <c r="EV581" s="129"/>
      <c r="FF581" s="129"/>
      <c r="FP581" s="129"/>
      <c r="FZ581" s="129"/>
      <c r="GJ581" s="129"/>
      <c r="GT581" s="129"/>
      <c r="HD581" s="129"/>
      <c r="HN581" s="129"/>
      <c r="HX581" s="129"/>
    </row>
    <row xmlns:x14ac="http://schemas.microsoft.com/office/spreadsheetml/2009/9/ac" r="582" s="3" customFormat="true" x14ac:dyDescent="0.25">
      <c r="A582" s="387"/>
      <c r="B582" s="129"/>
      <c r="L582" s="129"/>
      <c r="V582" s="129"/>
      <c r="AF582" s="129"/>
      <c r="AP582" s="129"/>
      <c r="AZ582" s="129"/>
      <c r="BJ582" s="129"/>
      <c r="BK582" s="129"/>
      <c r="BT582" s="129"/>
      <c r="CD582" s="129"/>
      <c r="CN582" s="129"/>
      <c r="CX582" s="129"/>
      <c r="DH582" s="129"/>
      <c r="DR582" s="129"/>
      <c r="EB582" s="129"/>
      <c r="EL582" s="129"/>
      <c r="EV582" s="129"/>
      <c r="FF582" s="129"/>
      <c r="FP582" s="129"/>
      <c r="FZ582" s="129"/>
      <c r="GJ582" s="129"/>
      <c r="GT582" s="129"/>
      <c r="HD582" s="129"/>
      <c r="HN582" s="129"/>
      <c r="HX582" s="129"/>
    </row>
    <row xmlns:x14ac="http://schemas.microsoft.com/office/spreadsheetml/2009/9/ac" r="583" s="3" customFormat="true" x14ac:dyDescent="0.25">
      <c r="A583" s="387"/>
      <c r="B583" s="129"/>
      <c r="L583" s="129"/>
      <c r="V583" s="129"/>
      <c r="AF583" s="129"/>
      <c r="AP583" s="129"/>
      <c r="AZ583" s="129"/>
      <c r="BJ583" s="129"/>
      <c r="BK583" s="129"/>
      <c r="BT583" s="129"/>
      <c r="CD583" s="129"/>
      <c r="CN583" s="129"/>
      <c r="CX583" s="129"/>
      <c r="DH583" s="129"/>
      <c r="DR583" s="129"/>
      <c r="EB583" s="129"/>
      <c r="EL583" s="129"/>
      <c r="EV583" s="129"/>
      <c r="FF583" s="129"/>
      <c r="FP583" s="129"/>
      <c r="FZ583" s="129"/>
      <c r="GJ583" s="129"/>
      <c r="GT583" s="129"/>
      <c r="HD583" s="129"/>
      <c r="HN583" s="129"/>
      <c r="HX583" s="129"/>
    </row>
    <row xmlns:x14ac="http://schemas.microsoft.com/office/spreadsheetml/2009/9/ac" r="584" s="3" customFormat="true" x14ac:dyDescent="0.25">
      <c r="A584" s="387"/>
      <c r="B584" s="129"/>
      <c r="L584" s="129"/>
      <c r="V584" s="129"/>
      <c r="AF584" s="129"/>
      <c r="AP584" s="129"/>
      <c r="AZ584" s="129"/>
      <c r="BJ584" s="129"/>
      <c r="BK584" s="129"/>
      <c r="BT584" s="129"/>
      <c r="CD584" s="129"/>
      <c r="CN584" s="129"/>
      <c r="CX584" s="129"/>
      <c r="DH584" s="129"/>
      <c r="DR584" s="129"/>
      <c r="EB584" s="129"/>
      <c r="EL584" s="129"/>
      <c r="EV584" s="129"/>
      <c r="FF584" s="129"/>
      <c r="FP584" s="129"/>
      <c r="FZ584" s="129"/>
      <c r="GJ584" s="129"/>
      <c r="GT584" s="129"/>
      <c r="HD584" s="129"/>
      <c r="HN584" s="129"/>
      <c r="HX584" s="129"/>
    </row>
    <row xmlns:x14ac="http://schemas.microsoft.com/office/spreadsheetml/2009/9/ac" r="585" s="3" customFormat="true" x14ac:dyDescent="0.25">
      <c r="A585" s="387"/>
      <c r="B585" s="129"/>
      <c r="L585" s="129"/>
      <c r="V585" s="129"/>
      <c r="AF585" s="129"/>
      <c r="AP585" s="129"/>
      <c r="AZ585" s="129"/>
      <c r="BJ585" s="129"/>
      <c r="BK585" s="129"/>
      <c r="BT585" s="129"/>
      <c r="CD585" s="129"/>
      <c r="CN585" s="129"/>
      <c r="CX585" s="129"/>
      <c r="DH585" s="129"/>
      <c r="DR585" s="129"/>
      <c r="EB585" s="129"/>
      <c r="EL585" s="129"/>
      <c r="EV585" s="129"/>
      <c r="FF585" s="129"/>
      <c r="FP585" s="129"/>
      <c r="FZ585" s="129"/>
      <c r="GJ585" s="129"/>
      <c r="GT585" s="129"/>
      <c r="HD585" s="129"/>
      <c r="HN585" s="129"/>
      <c r="HX585" s="129"/>
    </row>
    <row xmlns:x14ac="http://schemas.microsoft.com/office/spreadsheetml/2009/9/ac" r="586" s="3" customFormat="true" x14ac:dyDescent="0.25">
      <c r="A586" s="387"/>
      <c r="B586" s="129"/>
      <c r="L586" s="129"/>
      <c r="V586" s="129"/>
      <c r="AF586" s="129"/>
      <c r="AP586" s="129"/>
      <c r="AZ586" s="129"/>
      <c r="BJ586" s="129"/>
      <c r="BK586" s="129"/>
      <c r="BT586" s="129"/>
      <c r="CD586" s="129"/>
      <c r="CN586" s="129"/>
      <c r="CX586" s="129"/>
      <c r="DH586" s="129"/>
      <c r="DR586" s="129"/>
      <c r="EB586" s="129"/>
      <c r="EL586" s="129"/>
      <c r="EV586" s="129"/>
      <c r="FF586" s="129"/>
      <c r="FP586" s="129"/>
      <c r="FZ586" s="129"/>
      <c r="GJ586" s="129"/>
      <c r="GT586" s="129"/>
      <c r="HD586" s="129"/>
      <c r="HN586" s="129"/>
      <c r="HX586" s="129"/>
    </row>
    <row xmlns:x14ac="http://schemas.microsoft.com/office/spreadsheetml/2009/9/ac" r="587" s="3" customFormat="true" x14ac:dyDescent="0.25">
      <c r="A587" s="387"/>
      <c r="B587" s="129"/>
      <c r="L587" s="129"/>
      <c r="V587" s="129"/>
      <c r="AF587" s="129"/>
      <c r="AP587" s="129"/>
      <c r="AZ587" s="129"/>
      <c r="BJ587" s="129"/>
      <c r="BK587" s="129"/>
      <c r="BT587" s="129"/>
      <c r="CD587" s="129"/>
      <c r="CN587" s="129"/>
      <c r="CX587" s="129"/>
      <c r="DH587" s="129"/>
      <c r="DR587" s="129"/>
      <c r="EB587" s="129"/>
      <c r="EL587" s="129"/>
      <c r="EV587" s="129"/>
      <c r="FF587" s="129"/>
      <c r="FP587" s="129"/>
      <c r="FZ587" s="129"/>
      <c r="GJ587" s="129"/>
      <c r="GT587" s="129"/>
      <c r="HD587" s="129"/>
      <c r="HN587" s="129"/>
      <c r="HX587" s="129"/>
    </row>
    <row xmlns:x14ac="http://schemas.microsoft.com/office/spreadsheetml/2009/9/ac" r="588" s="3" customFormat="true" x14ac:dyDescent="0.25">
      <c r="A588" s="387"/>
      <c r="B588" s="129"/>
      <c r="L588" s="129"/>
      <c r="V588" s="129"/>
      <c r="AF588" s="129"/>
      <c r="AP588" s="129"/>
      <c r="AZ588" s="129"/>
      <c r="BJ588" s="129"/>
      <c r="BK588" s="129"/>
      <c r="BT588" s="129"/>
      <c r="CD588" s="129"/>
      <c r="CN588" s="129"/>
      <c r="CX588" s="129"/>
      <c r="DH588" s="129"/>
      <c r="DR588" s="129"/>
      <c r="EB588" s="129"/>
      <c r="EL588" s="129"/>
      <c r="EV588" s="129"/>
      <c r="FF588" s="129"/>
      <c r="FP588" s="129"/>
      <c r="FZ588" s="129"/>
      <c r="GJ588" s="129"/>
      <c r="GT588" s="129"/>
      <c r="HD588" s="129"/>
      <c r="HN588" s="129"/>
      <c r="HX588" s="129"/>
    </row>
    <row xmlns:x14ac="http://schemas.microsoft.com/office/spreadsheetml/2009/9/ac" r="589" s="3" customFormat="true" x14ac:dyDescent="0.25">
      <c r="A589" s="387"/>
      <c r="B589" s="129"/>
      <c r="L589" s="129"/>
      <c r="V589" s="129"/>
      <c r="AF589" s="129"/>
      <c r="AP589" s="129"/>
      <c r="AZ589" s="129"/>
      <c r="BJ589" s="129"/>
      <c r="BK589" s="129"/>
      <c r="BT589" s="129"/>
      <c r="CD589" s="129"/>
      <c r="CN589" s="129"/>
      <c r="CX589" s="129"/>
      <c r="DH589" s="129"/>
      <c r="DR589" s="129"/>
      <c r="EB589" s="129"/>
      <c r="EL589" s="129"/>
      <c r="EV589" s="129"/>
      <c r="FF589" s="129"/>
      <c r="FP589" s="129"/>
      <c r="FZ589" s="129"/>
      <c r="GJ589" s="129"/>
      <c r="GT589" s="129"/>
      <c r="HD589" s="129"/>
      <c r="HN589" s="129"/>
      <c r="HX589" s="129"/>
    </row>
    <row xmlns:x14ac="http://schemas.microsoft.com/office/spreadsheetml/2009/9/ac" r="590" s="3" customFormat="true" x14ac:dyDescent="0.25">
      <c r="A590" s="387"/>
      <c r="B590" s="129"/>
      <c r="L590" s="129"/>
      <c r="V590" s="129"/>
      <c r="AF590" s="129"/>
      <c r="AP590" s="129"/>
      <c r="AZ590" s="129"/>
      <c r="BJ590" s="129"/>
      <c r="BK590" s="129"/>
      <c r="BT590" s="129"/>
      <c r="CD590" s="129"/>
      <c r="CN590" s="129"/>
      <c r="CX590" s="129"/>
      <c r="DH590" s="129"/>
      <c r="DR590" s="129"/>
      <c r="EB590" s="129"/>
      <c r="EL590" s="129"/>
      <c r="EV590" s="129"/>
      <c r="FF590" s="129"/>
      <c r="FP590" s="129"/>
      <c r="FZ590" s="129"/>
      <c r="GJ590" s="129"/>
      <c r="GT590" s="129"/>
      <c r="HD590" s="129"/>
      <c r="HN590" s="129"/>
      <c r="HX590" s="129"/>
    </row>
    <row xmlns:x14ac="http://schemas.microsoft.com/office/spreadsheetml/2009/9/ac" r="591" s="3" customFormat="true" x14ac:dyDescent="0.25">
      <c r="A591" s="387"/>
      <c r="B591" s="129"/>
      <c r="L591" s="129"/>
      <c r="V591" s="129"/>
      <c r="AF591" s="129"/>
      <c r="AP591" s="129"/>
      <c r="AZ591" s="129"/>
      <c r="BJ591" s="129"/>
      <c r="BK591" s="129"/>
      <c r="BT591" s="129"/>
      <c r="CD591" s="129"/>
      <c r="CN591" s="129"/>
      <c r="CX591" s="129"/>
      <c r="DH591" s="129"/>
      <c r="DR591" s="129"/>
      <c r="EB591" s="129"/>
      <c r="EL591" s="129"/>
      <c r="EV591" s="129"/>
      <c r="FF591" s="129"/>
      <c r="FP591" s="129"/>
      <c r="FZ591" s="129"/>
      <c r="GJ591" s="129"/>
      <c r="GT591" s="129"/>
      <c r="HD591" s="129"/>
      <c r="HN591" s="129"/>
      <c r="HX591" s="129"/>
    </row>
    <row xmlns:x14ac="http://schemas.microsoft.com/office/spreadsheetml/2009/9/ac" r="592" s="3" customFormat="true" x14ac:dyDescent="0.25">
      <c r="A592" s="387"/>
      <c r="B592" s="129"/>
      <c r="L592" s="129"/>
      <c r="V592" s="129"/>
      <c r="AF592" s="129"/>
      <c r="AP592" s="129"/>
      <c r="AZ592" s="129"/>
      <c r="BJ592" s="129"/>
      <c r="BK592" s="129"/>
      <c r="BT592" s="129"/>
      <c r="CD592" s="129"/>
      <c r="CN592" s="129"/>
      <c r="CX592" s="129"/>
      <c r="DH592" s="129"/>
      <c r="DR592" s="129"/>
      <c r="EB592" s="129"/>
      <c r="EL592" s="129"/>
      <c r="EV592" s="129"/>
      <c r="FF592" s="129"/>
      <c r="FP592" s="129"/>
      <c r="FZ592" s="129"/>
      <c r="GJ592" s="129"/>
      <c r="GT592" s="129"/>
      <c r="HD592" s="129"/>
      <c r="HN592" s="129"/>
      <c r="HX592" s="129"/>
    </row>
    <row xmlns:x14ac="http://schemas.microsoft.com/office/spreadsheetml/2009/9/ac" r="593" s="3" customFormat="true" x14ac:dyDescent="0.25">
      <c r="A593" s="387"/>
      <c r="B593" s="129"/>
      <c r="L593" s="129"/>
      <c r="V593" s="129"/>
      <c r="AF593" s="129"/>
      <c r="AP593" s="129"/>
      <c r="AZ593" s="129"/>
      <c r="BJ593" s="129"/>
      <c r="BK593" s="129"/>
      <c r="BT593" s="129"/>
      <c r="CD593" s="129"/>
      <c r="CN593" s="129"/>
      <c r="CX593" s="129"/>
      <c r="DH593" s="129"/>
      <c r="DR593" s="129"/>
      <c r="EB593" s="129"/>
      <c r="EL593" s="129"/>
      <c r="EV593" s="129"/>
      <c r="FF593" s="129"/>
      <c r="FP593" s="129"/>
      <c r="FZ593" s="129"/>
      <c r="GJ593" s="129"/>
      <c r="GT593" s="129"/>
      <c r="HD593" s="129"/>
      <c r="HN593" s="129"/>
      <c r="HX593" s="129"/>
    </row>
    <row xmlns:x14ac="http://schemas.microsoft.com/office/spreadsheetml/2009/9/ac" r="594" s="3" customFormat="true" x14ac:dyDescent="0.25">
      <c r="A594" s="387"/>
      <c r="B594" s="129"/>
      <c r="L594" s="129"/>
      <c r="V594" s="129"/>
      <c r="AF594" s="129"/>
      <c r="AP594" s="129"/>
      <c r="AZ594" s="129"/>
      <c r="BJ594" s="129"/>
      <c r="BK594" s="129"/>
      <c r="BT594" s="129"/>
      <c r="CD594" s="129"/>
      <c r="CN594" s="129"/>
      <c r="CX594" s="129"/>
      <c r="DH594" s="129"/>
      <c r="DR594" s="129"/>
      <c r="EB594" s="129"/>
      <c r="EL594" s="129"/>
      <c r="EV594" s="129"/>
      <c r="FF594" s="129"/>
      <c r="FP594" s="129"/>
      <c r="FZ594" s="129"/>
      <c r="GJ594" s="129"/>
      <c r="GT594" s="129"/>
      <c r="HD594" s="129"/>
      <c r="HN594" s="129"/>
      <c r="HX594" s="129"/>
    </row>
    <row xmlns:x14ac="http://schemas.microsoft.com/office/spreadsheetml/2009/9/ac" r="595" s="3" customFormat="true" x14ac:dyDescent="0.25">
      <c r="A595" s="387"/>
      <c r="B595" s="129"/>
      <c r="L595" s="129"/>
      <c r="V595" s="129"/>
      <c r="AF595" s="129"/>
      <c r="AP595" s="129"/>
      <c r="AZ595" s="129"/>
      <c r="BJ595" s="129"/>
      <c r="BK595" s="129"/>
      <c r="BT595" s="129"/>
      <c r="CD595" s="129"/>
      <c r="CN595" s="129"/>
      <c r="CX595" s="129"/>
      <c r="DH595" s="129"/>
      <c r="DR595" s="129"/>
      <c r="EB595" s="129"/>
      <c r="EL595" s="129"/>
      <c r="EV595" s="129"/>
      <c r="FF595" s="129"/>
      <c r="FP595" s="129"/>
      <c r="FZ595" s="129"/>
      <c r="GJ595" s="129"/>
      <c r="GT595" s="129"/>
      <c r="HD595" s="129"/>
      <c r="HN595" s="129"/>
      <c r="HX595" s="129"/>
    </row>
    <row xmlns:x14ac="http://schemas.microsoft.com/office/spreadsheetml/2009/9/ac" r="596" s="3" customFormat="true" x14ac:dyDescent="0.25">
      <c r="A596" s="387"/>
      <c r="B596" s="129"/>
      <c r="L596" s="129"/>
      <c r="V596" s="129"/>
      <c r="AF596" s="129"/>
      <c r="AP596" s="129"/>
      <c r="AZ596" s="129"/>
      <c r="BJ596" s="129"/>
      <c r="BK596" s="129"/>
      <c r="BT596" s="129"/>
      <c r="CD596" s="129"/>
      <c r="CN596" s="129"/>
      <c r="CX596" s="129"/>
      <c r="DH596" s="129"/>
      <c r="DR596" s="129"/>
      <c r="EB596" s="129"/>
      <c r="EL596" s="129"/>
      <c r="EV596" s="129"/>
      <c r="FF596" s="129"/>
      <c r="FP596" s="129"/>
      <c r="FZ596" s="129"/>
      <c r="GJ596" s="129"/>
      <c r="GT596" s="129"/>
      <c r="HD596" s="129"/>
      <c r="HN596" s="129"/>
      <c r="HX596" s="129"/>
    </row>
    <row xmlns:x14ac="http://schemas.microsoft.com/office/spreadsheetml/2009/9/ac" r="597" s="3" customFormat="true" x14ac:dyDescent="0.25">
      <c r="A597" s="387"/>
      <c r="B597" s="129"/>
      <c r="L597" s="129"/>
      <c r="V597" s="129"/>
      <c r="AF597" s="129"/>
      <c r="AP597" s="129"/>
      <c r="AZ597" s="129"/>
      <c r="BJ597" s="129"/>
      <c r="BK597" s="129"/>
      <c r="BT597" s="129"/>
      <c r="CD597" s="129"/>
      <c r="CN597" s="129"/>
      <c r="CX597" s="129"/>
      <c r="DH597" s="129"/>
      <c r="DR597" s="129"/>
      <c r="EB597" s="129"/>
      <c r="EL597" s="129"/>
      <c r="EV597" s="129"/>
      <c r="FF597" s="129"/>
      <c r="FP597" s="129"/>
      <c r="FZ597" s="129"/>
      <c r="GJ597" s="129"/>
      <c r="GT597" s="129"/>
      <c r="HD597" s="129"/>
      <c r="HN597" s="129"/>
      <c r="HX597" s="129"/>
    </row>
    <row xmlns:x14ac="http://schemas.microsoft.com/office/spreadsheetml/2009/9/ac" r="598" s="3" customFormat="true" x14ac:dyDescent="0.25">
      <c r="A598" s="387"/>
      <c r="B598" s="129"/>
      <c r="L598" s="129"/>
      <c r="V598" s="129"/>
      <c r="AF598" s="129"/>
      <c r="AP598" s="129"/>
      <c r="AZ598" s="129"/>
      <c r="BJ598" s="129"/>
      <c r="BK598" s="129"/>
      <c r="BT598" s="129"/>
      <c r="CD598" s="129"/>
      <c r="CN598" s="129"/>
      <c r="CX598" s="129"/>
      <c r="DH598" s="129"/>
      <c r="DR598" s="129"/>
      <c r="EB598" s="129"/>
      <c r="EL598" s="129"/>
      <c r="EV598" s="129"/>
      <c r="FF598" s="129"/>
      <c r="FP598" s="129"/>
      <c r="FZ598" s="129"/>
      <c r="GJ598" s="129"/>
      <c r="GT598" s="129"/>
      <c r="HD598" s="129"/>
      <c r="HN598" s="129"/>
      <c r="HX598" s="129"/>
    </row>
    <row xmlns:x14ac="http://schemas.microsoft.com/office/spreadsheetml/2009/9/ac" r="599" s="3" customFormat="true" x14ac:dyDescent="0.25">
      <c r="A599" s="387"/>
      <c r="B599" s="129"/>
      <c r="L599" s="129"/>
      <c r="V599" s="129"/>
      <c r="AF599" s="129"/>
      <c r="AP599" s="129"/>
      <c r="AZ599" s="129"/>
      <c r="BJ599" s="129"/>
      <c r="BK599" s="129"/>
      <c r="BT599" s="129"/>
      <c r="CD599" s="129"/>
      <c r="CN599" s="129"/>
      <c r="CX599" s="129"/>
      <c r="DH599" s="129"/>
      <c r="DR599" s="129"/>
      <c r="EB599" s="129"/>
      <c r="EL599" s="129"/>
      <c r="EV599" s="129"/>
      <c r="FF599" s="129"/>
      <c r="FP599" s="129"/>
      <c r="FZ599" s="129"/>
      <c r="GJ599" s="129"/>
      <c r="GT599" s="129"/>
      <c r="HD599" s="129"/>
      <c r="HN599" s="129"/>
      <c r="HX599" s="129"/>
    </row>
    <row xmlns:x14ac="http://schemas.microsoft.com/office/spreadsheetml/2009/9/ac" r="600" s="3" customFormat="true" x14ac:dyDescent="0.25">
      <c r="A600" s="387"/>
      <c r="B600" s="129"/>
      <c r="L600" s="129"/>
      <c r="V600" s="129"/>
      <c r="AF600" s="129"/>
      <c r="AP600" s="129"/>
      <c r="AZ600" s="129"/>
      <c r="BJ600" s="129"/>
      <c r="BK600" s="129"/>
      <c r="BT600" s="129"/>
      <c r="CD600" s="129"/>
      <c r="CN600" s="129"/>
      <c r="CX600" s="129"/>
      <c r="DH600" s="129"/>
      <c r="DR600" s="129"/>
      <c r="EB600" s="129"/>
      <c r="EL600" s="129"/>
      <c r="EV600" s="129"/>
      <c r="FF600" s="129"/>
      <c r="FP600" s="129"/>
      <c r="FZ600" s="129"/>
      <c r="GJ600" s="129"/>
      <c r="GT600" s="129"/>
      <c r="HD600" s="129"/>
      <c r="HN600" s="129"/>
      <c r="HX600" s="129"/>
    </row>
    <row xmlns:x14ac="http://schemas.microsoft.com/office/spreadsheetml/2009/9/ac" r="601" s="3" customFormat="true" x14ac:dyDescent="0.25">
      <c r="A601" s="387"/>
      <c r="B601" s="129"/>
      <c r="L601" s="129"/>
      <c r="V601" s="129"/>
      <c r="AF601" s="129"/>
      <c r="AP601" s="129"/>
      <c r="AZ601" s="129"/>
      <c r="BJ601" s="129"/>
      <c r="BK601" s="129"/>
      <c r="BT601" s="129"/>
      <c r="CD601" s="129"/>
      <c r="CN601" s="129"/>
      <c r="CX601" s="129"/>
      <c r="DH601" s="129"/>
      <c r="DR601" s="129"/>
      <c r="EB601" s="129"/>
      <c r="EL601" s="129"/>
      <c r="EV601" s="129"/>
      <c r="FF601" s="129"/>
      <c r="FP601" s="129"/>
      <c r="FZ601" s="129"/>
      <c r="GJ601" s="129"/>
      <c r="GT601" s="129"/>
      <c r="HD601" s="129"/>
      <c r="HN601" s="129"/>
      <c r="HX601" s="129"/>
    </row>
    <row xmlns:x14ac="http://schemas.microsoft.com/office/spreadsheetml/2009/9/ac" r="602" s="3" customFormat="true" x14ac:dyDescent="0.25">
      <c r="A602" s="387"/>
      <c r="B602" s="129"/>
      <c r="L602" s="129"/>
      <c r="V602" s="129"/>
      <c r="AF602" s="129"/>
      <c r="AP602" s="129"/>
      <c r="AZ602" s="129"/>
      <c r="BJ602" s="129"/>
      <c r="BK602" s="129"/>
      <c r="BT602" s="129"/>
      <c r="CD602" s="129"/>
      <c r="CN602" s="129"/>
      <c r="CX602" s="129"/>
      <c r="DH602" s="129"/>
      <c r="DR602" s="129"/>
      <c r="EB602" s="129"/>
      <c r="EL602" s="129"/>
      <c r="EV602" s="129"/>
      <c r="FF602" s="129"/>
      <c r="FP602" s="129"/>
      <c r="FZ602" s="129"/>
      <c r="GJ602" s="129"/>
      <c r="GT602" s="129"/>
      <c r="HD602" s="129"/>
      <c r="HN602" s="129"/>
      <c r="HX602" s="129"/>
    </row>
    <row xmlns:x14ac="http://schemas.microsoft.com/office/spreadsheetml/2009/9/ac" r="603" s="3" customFormat="true" x14ac:dyDescent="0.25">
      <c r="A603" s="387"/>
      <c r="B603" s="129"/>
      <c r="L603" s="129"/>
      <c r="V603" s="129"/>
      <c r="AF603" s="129"/>
      <c r="AP603" s="129"/>
      <c r="AZ603" s="129"/>
      <c r="BJ603" s="129"/>
      <c r="BK603" s="129"/>
      <c r="BT603" s="129"/>
      <c r="CD603" s="129"/>
      <c r="CN603" s="129"/>
      <c r="CX603" s="129"/>
      <c r="DH603" s="129"/>
      <c r="DR603" s="129"/>
      <c r="EB603" s="129"/>
      <c r="EL603" s="129"/>
      <c r="EV603" s="129"/>
      <c r="FF603" s="129"/>
      <c r="FP603" s="129"/>
      <c r="FZ603" s="129"/>
      <c r="GJ603" s="129"/>
      <c r="GT603" s="129"/>
      <c r="HD603" s="129"/>
      <c r="HN603" s="129"/>
      <c r="HX603" s="129"/>
    </row>
    <row xmlns:x14ac="http://schemas.microsoft.com/office/spreadsheetml/2009/9/ac" r="604" s="3" customFormat="true" x14ac:dyDescent="0.25">
      <c r="A604" s="387"/>
      <c r="B604" s="129"/>
      <c r="L604" s="129"/>
      <c r="V604" s="129"/>
      <c r="AF604" s="129"/>
      <c r="AP604" s="129"/>
      <c r="AZ604" s="129"/>
      <c r="BJ604" s="129"/>
      <c r="BK604" s="129"/>
      <c r="BT604" s="129"/>
      <c r="CD604" s="129"/>
      <c r="CN604" s="129"/>
      <c r="CX604" s="129"/>
      <c r="DH604" s="129"/>
      <c r="DR604" s="129"/>
      <c r="EB604" s="129"/>
      <c r="EL604" s="129"/>
      <c r="EV604" s="129"/>
      <c r="FF604" s="129"/>
      <c r="FP604" s="129"/>
      <c r="FZ604" s="129"/>
      <c r="GJ604" s="129"/>
      <c r="GT604" s="129"/>
      <c r="HD604" s="129"/>
      <c r="HN604" s="129"/>
      <c r="HX604" s="129"/>
    </row>
    <row xmlns:x14ac="http://schemas.microsoft.com/office/spreadsheetml/2009/9/ac" r="605" s="3" customFormat="true" x14ac:dyDescent="0.25">
      <c r="A605" s="387"/>
      <c r="B605" s="129"/>
      <c r="L605" s="129"/>
      <c r="V605" s="129"/>
      <c r="AF605" s="129"/>
      <c r="AP605" s="129"/>
      <c r="AZ605" s="129"/>
      <c r="BJ605" s="129"/>
      <c r="BK605" s="129"/>
      <c r="BT605" s="129"/>
      <c r="CD605" s="129"/>
      <c r="CN605" s="129"/>
      <c r="CX605" s="129"/>
      <c r="DH605" s="129"/>
      <c r="DR605" s="129"/>
      <c r="EB605" s="129"/>
      <c r="EL605" s="129"/>
      <c r="EV605" s="129"/>
      <c r="FF605" s="129"/>
      <c r="FP605" s="129"/>
      <c r="FZ605" s="129"/>
      <c r="GJ605" s="129"/>
      <c r="GT605" s="129"/>
      <c r="HD605" s="129"/>
      <c r="HN605" s="129"/>
      <c r="HX605" s="129"/>
    </row>
    <row xmlns:x14ac="http://schemas.microsoft.com/office/spreadsheetml/2009/9/ac" r="606" s="3" customFormat="true" x14ac:dyDescent="0.25">
      <c r="A606" s="387"/>
      <c r="B606" s="129"/>
      <c r="L606" s="129"/>
      <c r="V606" s="129"/>
      <c r="AF606" s="129"/>
      <c r="AP606" s="129"/>
      <c r="AZ606" s="129"/>
      <c r="BJ606" s="129"/>
      <c r="BK606" s="129"/>
      <c r="BT606" s="129"/>
      <c r="CD606" s="129"/>
      <c r="CN606" s="129"/>
      <c r="CX606" s="129"/>
      <c r="DH606" s="129"/>
      <c r="DR606" s="129"/>
      <c r="EB606" s="129"/>
      <c r="EL606" s="129"/>
      <c r="EV606" s="129"/>
      <c r="FF606" s="129"/>
      <c r="FP606" s="129"/>
      <c r="FZ606" s="129"/>
      <c r="GJ606" s="129"/>
      <c r="GT606" s="129"/>
      <c r="HD606" s="129"/>
      <c r="HN606" s="129"/>
      <c r="HX606" s="129"/>
    </row>
    <row xmlns:x14ac="http://schemas.microsoft.com/office/spreadsheetml/2009/9/ac" r="607" s="3" customFormat="true" x14ac:dyDescent="0.25">
      <c r="A607" s="387"/>
      <c r="B607" s="129"/>
      <c r="L607" s="129"/>
      <c r="V607" s="129"/>
      <c r="AF607" s="129"/>
      <c r="AP607" s="129"/>
      <c r="AZ607" s="129"/>
      <c r="BJ607" s="129"/>
      <c r="BK607" s="129"/>
      <c r="BT607" s="129"/>
      <c r="CD607" s="129"/>
      <c r="CN607" s="129"/>
      <c r="CX607" s="129"/>
      <c r="DH607" s="129"/>
      <c r="DR607" s="129"/>
      <c r="EB607" s="129"/>
      <c r="EL607" s="129"/>
      <c r="EV607" s="129"/>
      <c r="FF607" s="129"/>
      <c r="FP607" s="129"/>
      <c r="FZ607" s="129"/>
      <c r="GJ607" s="129"/>
      <c r="GT607" s="129"/>
      <c r="HD607" s="129"/>
      <c r="HN607" s="129"/>
      <c r="HX607" s="129"/>
    </row>
    <row xmlns:x14ac="http://schemas.microsoft.com/office/spreadsheetml/2009/9/ac" r="608" s="3" customFormat="true" x14ac:dyDescent="0.25">
      <c r="A608" s="387"/>
      <c r="B608" s="129"/>
      <c r="L608" s="129"/>
      <c r="V608" s="129"/>
      <c r="AF608" s="129"/>
      <c r="AP608" s="129"/>
      <c r="AZ608" s="129"/>
      <c r="BJ608" s="129"/>
      <c r="BK608" s="129"/>
      <c r="BT608" s="129"/>
      <c r="CD608" s="129"/>
      <c r="CN608" s="129"/>
      <c r="CX608" s="129"/>
      <c r="DH608" s="129"/>
      <c r="DR608" s="129"/>
      <c r="EB608" s="129"/>
      <c r="EL608" s="129"/>
      <c r="EV608" s="129"/>
      <c r="FF608" s="129"/>
      <c r="FP608" s="129"/>
      <c r="FZ608" s="129"/>
      <c r="GJ608" s="129"/>
      <c r="GT608" s="129"/>
      <c r="HD608" s="129"/>
      <c r="HN608" s="129"/>
      <c r="HX608" s="129"/>
    </row>
    <row xmlns:x14ac="http://schemas.microsoft.com/office/spreadsheetml/2009/9/ac" r="609" s="3" customFormat="true" x14ac:dyDescent="0.25">
      <c r="A609" s="387"/>
      <c r="B609" s="129"/>
      <c r="L609" s="129"/>
      <c r="V609" s="129"/>
      <c r="AF609" s="129"/>
      <c r="AP609" s="129"/>
      <c r="AZ609" s="129"/>
      <c r="BJ609" s="129"/>
      <c r="BK609" s="129"/>
      <c r="BT609" s="129"/>
      <c r="CD609" s="129"/>
      <c r="CN609" s="129"/>
      <c r="CX609" s="129"/>
      <c r="DH609" s="129"/>
      <c r="DR609" s="129"/>
      <c r="EB609" s="129"/>
      <c r="EL609" s="129"/>
      <c r="EV609" s="129"/>
      <c r="FF609" s="129"/>
      <c r="FP609" s="129"/>
      <c r="FZ609" s="129"/>
      <c r="GJ609" s="129"/>
      <c r="GT609" s="129"/>
      <c r="HD609" s="129"/>
      <c r="HN609" s="129"/>
      <c r="HX609" s="129"/>
    </row>
    <row xmlns:x14ac="http://schemas.microsoft.com/office/spreadsheetml/2009/9/ac" r="610" s="3" customFormat="true" x14ac:dyDescent="0.25">
      <c r="A610" s="387"/>
      <c r="B610" s="129"/>
      <c r="L610" s="129"/>
      <c r="V610" s="129"/>
      <c r="AF610" s="129"/>
      <c r="AP610" s="129"/>
      <c r="AZ610" s="129"/>
      <c r="BJ610" s="129"/>
      <c r="BK610" s="129"/>
      <c r="BT610" s="129"/>
      <c r="CD610" s="129"/>
      <c r="CN610" s="129"/>
      <c r="CX610" s="129"/>
      <c r="DH610" s="129"/>
      <c r="DR610" s="129"/>
      <c r="EB610" s="129"/>
      <c r="EL610" s="129"/>
      <c r="EV610" s="129"/>
      <c r="FF610" s="129"/>
      <c r="FP610" s="129"/>
      <c r="FZ610" s="129"/>
      <c r="GJ610" s="129"/>
      <c r="GT610" s="129"/>
      <c r="HD610" s="129"/>
      <c r="HN610" s="129"/>
      <c r="HX610" s="129"/>
    </row>
    <row xmlns:x14ac="http://schemas.microsoft.com/office/spreadsheetml/2009/9/ac" r="611" s="3" customFormat="true" x14ac:dyDescent="0.25">
      <c r="A611" s="387"/>
      <c r="B611" s="129"/>
      <c r="L611" s="129"/>
      <c r="V611" s="129"/>
      <c r="AF611" s="129"/>
      <c r="AP611" s="129"/>
      <c r="AZ611" s="129"/>
      <c r="BJ611" s="129"/>
      <c r="BK611" s="129"/>
      <c r="BT611" s="129"/>
      <c r="CD611" s="129"/>
      <c r="CN611" s="129"/>
      <c r="CX611" s="129"/>
      <c r="DH611" s="129"/>
      <c r="DR611" s="129"/>
      <c r="EB611" s="129"/>
      <c r="EL611" s="129"/>
      <c r="EV611" s="129"/>
      <c r="FF611" s="129"/>
      <c r="FP611" s="129"/>
      <c r="FZ611" s="129"/>
      <c r="GJ611" s="129"/>
      <c r="GT611" s="129"/>
      <c r="HD611" s="129"/>
      <c r="HN611" s="129"/>
      <c r="HX611" s="129"/>
    </row>
    <row xmlns:x14ac="http://schemas.microsoft.com/office/spreadsheetml/2009/9/ac" r="612" s="3" customFormat="true" x14ac:dyDescent="0.25">
      <c r="A612" s="387"/>
      <c r="B612" s="129"/>
      <c r="L612" s="129"/>
      <c r="V612" s="129"/>
      <c r="AF612" s="129"/>
      <c r="AP612" s="129"/>
      <c r="AZ612" s="129"/>
      <c r="BJ612" s="129"/>
      <c r="BK612" s="129"/>
      <c r="BT612" s="129"/>
      <c r="CD612" s="129"/>
      <c r="CN612" s="129"/>
      <c r="CX612" s="129"/>
      <c r="DH612" s="129"/>
      <c r="DR612" s="129"/>
      <c r="EB612" s="129"/>
      <c r="EL612" s="129"/>
      <c r="EV612" s="129"/>
      <c r="FF612" s="129"/>
      <c r="FP612" s="129"/>
      <c r="FZ612" s="129"/>
      <c r="GJ612" s="129"/>
      <c r="GT612" s="129"/>
      <c r="HD612" s="129"/>
      <c r="HN612" s="129"/>
      <c r="HX612" s="129"/>
    </row>
    <row xmlns:x14ac="http://schemas.microsoft.com/office/spreadsheetml/2009/9/ac" r="613" s="3" customFormat="true" x14ac:dyDescent="0.25">
      <c r="A613" s="387"/>
      <c r="B613" s="129"/>
      <c r="L613" s="129"/>
      <c r="V613" s="129"/>
      <c r="AF613" s="129"/>
      <c r="AP613" s="129"/>
      <c r="AZ613" s="129"/>
      <c r="BJ613" s="129"/>
      <c r="BK613" s="129"/>
      <c r="BT613" s="129"/>
      <c r="CD613" s="129"/>
      <c r="CN613" s="129"/>
      <c r="CX613" s="129"/>
      <c r="DH613" s="129"/>
      <c r="DR613" s="129"/>
      <c r="EB613" s="129"/>
      <c r="EL613" s="129"/>
      <c r="EV613" s="129"/>
      <c r="FF613" s="129"/>
      <c r="FP613" s="129"/>
      <c r="FZ613" s="129"/>
      <c r="GJ613" s="129"/>
      <c r="GT613" s="129"/>
      <c r="HD613" s="129"/>
      <c r="HN613" s="129"/>
      <c r="HX613" s="129"/>
    </row>
    <row xmlns:x14ac="http://schemas.microsoft.com/office/spreadsheetml/2009/9/ac" r="614" s="3" customFormat="true" x14ac:dyDescent="0.25">
      <c r="A614" s="387"/>
      <c r="B614" s="129"/>
      <c r="L614" s="129"/>
      <c r="V614" s="129"/>
      <c r="AF614" s="129"/>
      <c r="AP614" s="129"/>
      <c r="AZ614" s="129"/>
      <c r="BJ614" s="129"/>
      <c r="BK614" s="129"/>
      <c r="BT614" s="129"/>
      <c r="CD614" s="129"/>
      <c r="CN614" s="129"/>
      <c r="CX614" s="129"/>
      <c r="DH614" s="129"/>
      <c r="DR614" s="129"/>
      <c r="EB614" s="129"/>
      <c r="EL614" s="129"/>
      <c r="EV614" s="129"/>
      <c r="FF614" s="129"/>
      <c r="FP614" s="129"/>
      <c r="FZ614" s="129"/>
      <c r="GJ614" s="129"/>
      <c r="GT614" s="129"/>
      <c r="HD614" s="129"/>
      <c r="HN614" s="129"/>
      <c r="HX614" s="129"/>
    </row>
    <row xmlns:x14ac="http://schemas.microsoft.com/office/spreadsheetml/2009/9/ac" r="615" s="3" customFormat="true" x14ac:dyDescent="0.25">
      <c r="A615" s="387"/>
      <c r="B615" s="129"/>
      <c r="L615" s="129"/>
      <c r="V615" s="129"/>
      <c r="AF615" s="129"/>
      <c r="AP615" s="129"/>
      <c r="AZ615" s="129"/>
      <c r="BJ615" s="129"/>
      <c r="BK615" s="129"/>
      <c r="BT615" s="129"/>
      <c r="CD615" s="129"/>
      <c r="CN615" s="129"/>
      <c r="CX615" s="129"/>
      <c r="DH615" s="129"/>
      <c r="DR615" s="129"/>
      <c r="EB615" s="129"/>
      <c r="EL615" s="129"/>
      <c r="EV615" s="129"/>
      <c r="FF615" s="129"/>
      <c r="FP615" s="129"/>
      <c r="FZ615" s="129"/>
      <c r="GJ615" s="129"/>
      <c r="GT615" s="129"/>
      <c r="HD615" s="129"/>
      <c r="HN615" s="129"/>
      <c r="HX615" s="129"/>
    </row>
    <row xmlns:x14ac="http://schemas.microsoft.com/office/spreadsheetml/2009/9/ac" r="616" s="3" customFormat="true" x14ac:dyDescent="0.25">
      <c r="A616" s="387"/>
      <c r="B616" s="129"/>
      <c r="L616" s="129"/>
      <c r="V616" s="129"/>
      <c r="AF616" s="129"/>
      <c r="AP616" s="129"/>
      <c r="AZ616" s="129"/>
      <c r="BJ616" s="129"/>
      <c r="BK616" s="129"/>
      <c r="BT616" s="129"/>
      <c r="CD616" s="129"/>
      <c r="CN616" s="129"/>
      <c r="CX616" s="129"/>
      <c r="DH616" s="129"/>
      <c r="DR616" s="129"/>
      <c r="EB616" s="129"/>
      <c r="EL616" s="129"/>
      <c r="EV616" s="129"/>
      <c r="FF616" s="129"/>
      <c r="FP616" s="129"/>
      <c r="FZ616" s="129"/>
      <c r="GJ616" s="129"/>
      <c r="GT616" s="129"/>
      <c r="HD616" s="129"/>
      <c r="HN616" s="129"/>
      <c r="HX616" s="129"/>
    </row>
    <row xmlns:x14ac="http://schemas.microsoft.com/office/spreadsheetml/2009/9/ac" r="617" s="3" customFormat="true" x14ac:dyDescent="0.25">
      <c r="A617" s="387"/>
      <c r="B617" s="129"/>
      <c r="L617" s="129"/>
      <c r="V617" s="129"/>
      <c r="AF617" s="129"/>
      <c r="AP617" s="129"/>
      <c r="AZ617" s="129"/>
      <c r="BJ617" s="129"/>
      <c r="BK617" s="129"/>
      <c r="BT617" s="129"/>
      <c r="CD617" s="129"/>
      <c r="CN617" s="129"/>
      <c r="CX617" s="129"/>
      <c r="DH617" s="129"/>
      <c r="DR617" s="129"/>
      <c r="EB617" s="129"/>
      <c r="EL617" s="129"/>
      <c r="EV617" s="129"/>
      <c r="FF617" s="129"/>
      <c r="FP617" s="129"/>
      <c r="FZ617" s="129"/>
      <c r="GJ617" s="129"/>
      <c r="GT617" s="129"/>
      <c r="HD617" s="129"/>
      <c r="HN617" s="129"/>
      <c r="HX617" s="129"/>
    </row>
    <row xmlns:x14ac="http://schemas.microsoft.com/office/spreadsheetml/2009/9/ac" r="618" s="3" customFormat="true" x14ac:dyDescent="0.25">
      <c r="A618" s="387"/>
      <c r="B618" s="129"/>
      <c r="L618" s="129"/>
      <c r="V618" s="129"/>
      <c r="AF618" s="129"/>
      <c r="AP618" s="129"/>
      <c r="AZ618" s="129"/>
      <c r="BJ618" s="129"/>
      <c r="BK618" s="129"/>
      <c r="BT618" s="129"/>
      <c r="CD618" s="129"/>
      <c r="CN618" s="129"/>
      <c r="CX618" s="129"/>
      <c r="DH618" s="129"/>
      <c r="DR618" s="129"/>
      <c r="EB618" s="129"/>
      <c r="EL618" s="129"/>
      <c r="EV618" s="129"/>
      <c r="FF618" s="129"/>
      <c r="FP618" s="129"/>
      <c r="FZ618" s="129"/>
      <c r="GJ618" s="129"/>
      <c r="GT618" s="129"/>
      <c r="HD618" s="129"/>
      <c r="HN618" s="129"/>
      <c r="HX618" s="129"/>
    </row>
    <row xmlns:x14ac="http://schemas.microsoft.com/office/spreadsheetml/2009/9/ac" r="619" s="3" customFormat="true" x14ac:dyDescent="0.25">
      <c r="A619" s="387"/>
      <c r="B619" s="129"/>
      <c r="L619" s="129"/>
      <c r="V619" s="129"/>
      <c r="AF619" s="129"/>
      <c r="AP619" s="129"/>
      <c r="AZ619" s="129"/>
      <c r="BJ619" s="129"/>
      <c r="BK619" s="129"/>
      <c r="BT619" s="129"/>
      <c r="CD619" s="129"/>
      <c r="CN619" s="129"/>
      <c r="CX619" s="129"/>
      <c r="DH619" s="129"/>
      <c r="DR619" s="129"/>
      <c r="EB619" s="129"/>
      <c r="EL619" s="129"/>
      <c r="EV619" s="129"/>
      <c r="FF619" s="129"/>
      <c r="FP619" s="129"/>
      <c r="FZ619" s="129"/>
      <c r="GJ619" s="129"/>
      <c r="GT619" s="129"/>
      <c r="HD619" s="129"/>
      <c r="HN619" s="129"/>
      <c r="HX619" s="129"/>
    </row>
    <row xmlns:x14ac="http://schemas.microsoft.com/office/spreadsheetml/2009/9/ac" r="620" s="3" customFormat="true" x14ac:dyDescent="0.25">
      <c r="A620" s="387"/>
      <c r="B620" s="129"/>
      <c r="L620" s="129"/>
      <c r="V620" s="129"/>
      <c r="AF620" s="129"/>
      <c r="AP620" s="129"/>
      <c r="AZ620" s="129"/>
      <c r="BJ620" s="129"/>
      <c r="BK620" s="129"/>
      <c r="BT620" s="129"/>
      <c r="CD620" s="129"/>
      <c r="CN620" s="129"/>
      <c r="CX620" s="129"/>
      <c r="DH620" s="129"/>
      <c r="DR620" s="129"/>
      <c r="EB620" s="129"/>
      <c r="EL620" s="129"/>
      <c r="EV620" s="129"/>
      <c r="FF620" s="129"/>
      <c r="FP620" s="129"/>
      <c r="FZ620" s="129"/>
      <c r="GJ620" s="129"/>
      <c r="GT620" s="129"/>
      <c r="HD620" s="129"/>
      <c r="HN620" s="129"/>
      <c r="HX620" s="129"/>
    </row>
    <row xmlns:x14ac="http://schemas.microsoft.com/office/spreadsheetml/2009/9/ac" r="621" s="3" customFormat="true" x14ac:dyDescent="0.25">
      <c r="A621" s="387"/>
      <c r="B621" s="129"/>
      <c r="L621" s="129"/>
      <c r="V621" s="129"/>
      <c r="AF621" s="129"/>
      <c r="AP621" s="129"/>
      <c r="AZ621" s="129"/>
      <c r="BJ621" s="129"/>
      <c r="BK621" s="129"/>
      <c r="BT621" s="129"/>
      <c r="CD621" s="129"/>
      <c r="CN621" s="129"/>
      <c r="CX621" s="129"/>
      <c r="DH621" s="129"/>
      <c r="DR621" s="129"/>
      <c r="EB621" s="129"/>
      <c r="EL621" s="129"/>
      <c r="EV621" s="129"/>
      <c r="FF621" s="129"/>
      <c r="FP621" s="129"/>
      <c r="FZ621" s="129"/>
      <c r="GJ621" s="129"/>
      <c r="GT621" s="129"/>
      <c r="HD621" s="129"/>
      <c r="HN621" s="129"/>
      <c r="HX621" s="129"/>
    </row>
    <row xmlns:x14ac="http://schemas.microsoft.com/office/spreadsheetml/2009/9/ac" r="622" s="3" customFormat="true" x14ac:dyDescent="0.25">
      <c r="A622" s="387"/>
      <c r="B622" s="129"/>
      <c r="L622" s="129"/>
      <c r="V622" s="129"/>
      <c r="AF622" s="129"/>
      <c r="AP622" s="129"/>
      <c r="AZ622" s="129"/>
      <c r="BJ622" s="129"/>
      <c r="BK622" s="129"/>
      <c r="BT622" s="129"/>
      <c r="CD622" s="129"/>
      <c r="CN622" s="129"/>
      <c r="CX622" s="129"/>
      <c r="DH622" s="129"/>
      <c r="DR622" s="129"/>
      <c r="EB622" s="129"/>
      <c r="EL622" s="129"/>
      <c r="EV622" s="129"/>
      <c r="FF622" s="129"/>
      <c r="FP622" s="129"/>
      <c r="FZ622" s="129"/>
      <c r="GJ622" s="129"/>
      <c r="GT622" s="129"/>
      <c r="HD622" s="129"/>
      <c r="HN622" s="129"/>
      <c r="HX622" s="129"/>
    </row>
    <row xmlns:x14ac="http://schemas.microsoft.com/office/spreadsheetml/2009/9/ac" r="623" s="3" customFormat="true" x14ac:dyDescent="0.25">
      <c r="A623" s="387"/>
      <c r="B623" s="129"/>
      <c r="L623" s="129"/>
      <c r="V623" s="129"/>
      <c r="AF623" s="129"/>
      <c r="AP623" s="129"/>
      <c r="AZ623" s="129"/>
      <c r="BJ623" s="129"/>
      <c r="BK623" s="129"/>
      <c r="BT623" s="129"/>
      <c r="CD623" s="129"/>
      <c r="CN623" s="129"/>
      <c r="CX623" s="129"/>
      <c r="DH623" s="129"/>
      <c r="DR623" s="129"/>
      <c r="EB623" s="129"/>
      <c r="EL623" s="129"/>
      <c r="EV623" s="129"/>
      <c r="FF623" s="129"/>
      <c r="FP623" s="129"/>
      <c r="FZ623" s="129"/>
      <c r="GJ623" s="129"/>
      <c r="GT623" s="129"/>
      <c r="HD623" s="129"/>
      <c r="HN623" s="129"/>
      <c r="HX623" s="129"/>
    </row>
    <row xmlns:x14ac="http://schemas.microsoft.com/office/spreadsheetml/2009/9/ac" r="624" s="3" customFormat="true" x14ac:dyDescent="0.25">
      <c r="A624" s="387"/>
      <c r="B624" s="129"/>
      <c r="L624" s="129"/>
      <c r="V624" s="129"/>
      <c r="AF624" s="129"/>
      <c r="AP624" s="129"/>
      <c r="AZ624" s="129"/>
      <c r="BJ624" s="129"/>
      <c r="BK624" s="129"/>
      <c r="BT624" s="129"/>
      <c r="CD624" s="129"/>
      <c r="CN624" s="129"/>
      <c r="CX624" s="129"/>
      <c r="DH624" s="129"/>
      <c r="DR624" s="129"/>
      <c r="EB624" s="129"/>
      <c r="EL624" s="129"/>
      <c r="EV624" s="129"/>
      <c r="FF624" s="129"/>
      <c r="FP624" s="129"/>
      <c r="FZ624" s="129"/>
      <c r="GJ624" s="129"/>
      <c r="GT624" s="129"/>
      <c r="HD624" s="129"/>
      <c r="HN624" s="129"/>
      <c r="HX624" s="129"/>
    </row>
    <row xmlns:x14ac="http://schemas.microsoft.com/office/spreadsheetml/2009/9/ac" r="625" s="3" customFormat="true" x14ac:dyDescent="0.25">
      <c r="A625" s="387"/>
      <c r="B625" s="129"/>
      <c r="L625" s="129"/>
      <c r="V625" s="129"/>
      <c r="AF625" s="129"/>
      <c r="AP625" s="129"/>
      <c r="AZ625" s="129"/>
      <c r="BJ625" s="129"/>
      <c r="BK625" s="129"/>
      <c r="BT625" s="129"/>
      <c r="CD625" s="129"/>
      <c r="CN625" s="129"/>
      <c r="CX625" s="129"/>
      <c r="DH625" s="129"/>
      <c r="DR625" s="129"/>
      <c r="EB625" s="129"/>
      <c r="EL625" s="129"/>
      <c r="EV625" s="129"/>
      <c r="FF625" s="129"/>
      <c r="FP625" s="129"/>
      <c r="FZ625" s="129"/>
      <c r="GJ625" s="129"/>
      <c r="GT625" s="129"/>
      <c r="HD625" s="129"/>
      <c r="HN625" s="129"/>
      <c r="HX625" s="129"/>
    </row>
    <row xmlns:x14ac="http://schemas.microsoft.com/office/spreadsheetml/2009/9/ac" r="626" s="3" customFormat="true" x14ac:dyDescent="0.25">
      <c r="A626" s="387"/>
      <c r="B626" s="129"/>
      <c r="L626" s="129"/>
      <c r="V626" s="129"/>
      <c r="AF626" s="129"/>
      <c r="AP626" s="129"/>
      <c r="AZ626" s="129"/>
      <c r="BJ626" s="129"/>
      <c r="BK626" s="129"/>
      <c r="BT626" s="129"/>
      <c r="CD626" s="129"/>
      <c r="CN626" s="129"/>
      <c r="CX626" s="129"/>
      <c r="DH626" s="129"/>
      <c r="DR626" s="129"/>
      <c r="EB626" s="129"/>
      <c r="EL626" s="129"/>
      <c r="EV626" s="129"/>
      <c r="FF626" s="129"/>
      <c r="FP626" s="129"/>
      <c r="FZ626" s="129"/>
      <c r="GJ626" s="129"/>
      <c r="GT626" s="129"/>
      <c r="HD626" s="129"/>
      <c r="HN626" s="129"/>
      <c r="HX626" s="129"/>
    </row>
    <row xmlns:x14ac="http://schemas.microsoft.com/office/spreadsheetml/2009/9/ac" r="627" s="3" customFormat="true" x14ac:dyDescent="0.25">
      <c r="A627" s="387"/>
      <c r="B627" s="129"/>
      <c r="L627" s="129"/>
      <c r="V627" s="129"/>
      <c r="AF627" s="129"/>
      <c r="AP627" s="129"/>
      <c r="AZ627" s="129"/>
      <c r="BJ627" s="129"/>
      <c r="BK627" s="129"/>
      <c r="BT627" s="129"/>
      <c r="CD627" s="129"/>
      <c r="CN627" s="129"/>
      <c r="CX627" s="129"/>
      <c r="DH627" s="129"/>
      <c r="DR627" s="129"/>
      <c r="EB627" s="129"/>
      <c r="EL627" s="129"/>
      <c r="EV627" s="129"/>
      <c r="FF627" s="129"/>
      <c r="FP627" s="129"/>
      <c r="FZ627" s="129"/>
      <c r="GJ627" s="129"/>
      <c r="GT627" s="129"/>
      <c r="HD627" s="129"/>
      <c r="HN627" s="129"/>
      <c r="HX627" s="129"/>
    </row>
    <row xmlns:x14ac="http://schemas.microsoft.com/office/spreadsheetml/2009/9/ac" r="628" s="3" customFormat="true" x14ac:dyDescent="0.25">
      <c r="A628" s="387"/>
      <c r="B628" s="129"/>
      <c r="L628" s="129"/>
      <c r="V628" s="129"/>
      <c r="AF628" s="129"/>
      <c r="AP628" s="129"/>
      <c r="AZ628" s="129"/>
      <c r="BJ628" s="129"/>
      <c r="BK628" s="129"/>
      <c r="BT628" s="129"/>
      <c r="CD628" s="129"/>
      <c r="CN628" s="129"/>
      <c r="CX628" s="129"/>
      <c r="DH628" s="129"/>
      <c r="DR628" s="129"/>
      <c r="EB628" s="129"/>
      <c r="EL628" s="129"/>
      <c r="EV628" s="129"/>
      <c r="FF628" s="129"/>
      <c r="FP628" s="129"/>
      <c r="FZ628" s="129"/>
      <c r="GJ628" s="129"/>
      <c r="GT628" s="129"/>
      <c r="HD628" s="129"/>
      <c r="HN628" s="129"/>
      <c r="HX628" s="129"/>
    </row>
    <row xmlns:x14ac="http://schemas.microsoft.com/office/spreadsheetml/2009/9/ac" r="629" s="3" customFormat="true" x14ac:dyDescent="0.25">
      <c r="A629" s="387"/>
      <c r="B629" s="129"/>
      <c r="L629" s="129"/>
      <c r="V629" s="129"/>
      <c r="AF629" s="129"/>
      <c r="AP629" s="129"/>
      <c r="AZ629" s="129"/>
      <c r="BJ629" s="129"/>
      <c r="BK629" s="129"/>
      <c r="BT629" s="129"/>
      <c r="CD629" s="129"/>
      <c r="CN629" s="129"/>
      <c r="CX629" s="129"/>
      <c r="DH629" s="129"/>
      <c r="DR629" s="129"/>
      <c r="EB629" s="129"/>
      <c r="EL629" s="129"/>
      <c r="EV629" s="129"/>
      <c r="FF629" s="129"/>
      <c r="FP629" s="129"/>
      <c r="FZ629" s="129"/>
      <c r="GJ629" s="129"/>
      <c r="GT629" s="129"/>
      <c r="HD629" s="129"/>
      <c r="HN629" s="129"/>
      <c r="HX629" s="129"/>
    </row>
    <row xmlns:x14ac="http://schemas.microsoft.com/office/spreadsheetml/2009/9/ac" r="630" s="3" customFormat="true" x14ac:dyDescent="0.25">
      <c r="A630" s="387"/>
      <c r="B630" s="129"/>
      <c r="L630" s="129"/>
      <c r="V630" s="129"/>
      <c r="AF630" s="129"/>
      <c r="AP630" s="129"/>
      <c r="AZ630" s="129"/>
      <c r="BJ630" s="129"/>
      <c r="BK630" s="129"/>
      <c r="BT630" s="129"/>
      <c r="CD630" s="129"/>
      <c r="CN630" s="129"/>
      <c r="CX630" s="129"/>
      <c r="DH630" s="129"/>
      <c r="DR630" s="129"/>
      <c r="EB630" s="129"/>
      <c r="EL630" s="129"/>
      <c r="EV630" s="129"/>
      <c r="FF630" s="129"/>
      <c r="FP630" s="129"/>
      <c r="FZ630" s="129"/>
      <c r="GJ630" s="129"/>
      <c r="GT630" s="129"/>
      <c r="HD630" s="129"/>
      <c r="HN630" s="129"/>
      <c r="HX630" s="129"/>
    </row>
    <row xmlns:x14ac="http://schemas.microsoft.com/office/spreadsheetml/2009/9/ac" r="631" s="3" customFormat="true" x14ac:dyDescent="0.25">
      <c r="A631" s="387"/>
      <c r="B631" s="129"/>
      <c r="L631" s="129"/>
      <c r="V631" s="129"/>
      <c r="AF631" s="129"/>
      <c r="AP631" s="129"/>
      <c r="AZ631" s="129"/>
      <c r="BJ631" s="129"/>
      <c r="BK631" s="129"/>
      <c r="BT631" s="129"/>
      <c r="CD631" s="129"/>
      <c r="CN631" s="129"/>
      <c r="CX631" s="129"/>
      <c r="DH631" s="129"/>
      <c r="DR631" s="129"/>
      <c r="EB631" s="129"/>
      <c r="EL631" s="129"/>
      <c r="EV631" s="129"/>
      <c r="FF631" s="129"/>
      <c r="FP631" s="129"/>
      <c r="FZ631" s="129"/>
      <c r="GJ631" s="129"/>
      <c r="GT631" s="129"/>
      <c r="HD631" s="129"/>
      <c r="HN631" s="129"/>
      <c r="HX631" s="129"/>
    </row>
    <row xmlns:x14ac="http://schemas.microsoft.com/office/spreadsheetml/2009/9/ac" r="632" s="3" customFormat="true" x14ac:dyDescent="0.25">
      <c r="A632" s="387"/>
      <c r="B632" s="129"/>
      <c r="L632" s="129"/>
      <c r="V632" s="129"/>
      <c r="AF632" s="129"/>
      <c r="AP632" s="129"/>
      <c r="AZ632" s="129"/>
      <c r="BJ632" s="129"/>
      <c r="BK632" s="129"/>
      <c r="BT632" s="129"/>
      <c r="CD632" s="129"/>
      <c r="CN632" s="129"/>
      <c r="CX632" s="129"/>
      <c r="DH632" s="129"/>
      <c r="DR632" s="129"/>
      <c r="EB632" s="129"/>
      <c r="EL632" s="129"/>
      <c r="EV632" s="129"/>
      <c r="FF632" s="129"/>
      <c r="FP632" s="129"/>
      <c r="FZ632" s="129"/>
      <c r="GJ632" s="129"/>
      <c r="GT632" s="129"/>
      <c r="HD632" s="129"/>
      <c r="HN632" s="129"/>
      <c r="HX632" s="129"/>
    </row>
    <row xmlns:x14ac="http://schemas.microsoft.com/office/spreadsheetml/2009/9/ac" r="633" s="3" customFormat="true" x14ac:dyDescent="0.25">
      <c r="A633" s="387"/>
      <c r="B633" s="129"/>
      <c r="L633" s="129"/>
      <c r="V633" s="129"/>
      <c r="AF633" s="129"/>
      <c r="AP633" s="129"/>
      <c r="AZ633" s="129"/>
      <c r="BJ633" s="129"/>
      <c r="BK633" s="129"/>
      <c r="BT633" s="129"/>
      <c r="CD633" s="129"/>
      <c r="CN633" s="129"/>
      <c r="CX633" s="129"/>
      <c r="DH633" s="129"/>
      <c r="DR633" s="129"/>
      <c r="EB633" s="129"/>
      <c r="EL633" s="129"/>
      <c r="EV633" s="129"/>
      <c r="FF633" s="129"/>
      <c r="FP633" s="129"/>
      <c r="FZ633" s="129"/>
      <c r="GJ633" s="129"/>
      <c r="GT633" s="129"/>
      <c r="HD633" s="129"/>
      <c r="HN633" s="129"/>
      <c r="HX633" s="129"/>
    </row>
    <row xmlns:x14ac="http://schemas.microsoft.com/office/spreadsheetml/2009/9/ac" r="634" s="3" customFormat="true" x14ac:dyDescent="0.25">
      <c r="A634" s="387"/>
      <c r="B634" s="129"/>
      <c r="L634" s="129"/>
      <c r="V634" s="129"/>
      <c r="AF634" s="129"/>
      <c r="AP634" s="129"/>
      <c r="AZ634" s="129"/>
      <c r="BJ634" s="129"/>
      <c r="BK634" s="129"/>
      <c r="BT634" s="129"/>
      <c r="CD634" s="129"/>
      <c r="CN634" s="129"/>
      <c r="CX634" s="129"/>
      <c r="DH634" s="129"/>
      <c r="DR634" s="129"/>
      <c r="EB634" s="129"/>
      <c r="EL634" s="129"/>
      <c r="EV634" s="129"/>
      <c r="FF634" s="129"/>
      <c r="FP634" s="129"/>
      <c r="FZ634" s="129"/>
      <c r="GJ634" s="129"/>
      <c r="GT634" s="129"/>
      <c r="HD634" s="129"/>
      <c r="HN634" s="129"/>
      <c r="HX634" s="129"/>
    </row>
    <row xmlns:x14ac="http://schemas.microsoft.com/office/spreadsheetml/2009/9/ac" r="635" s="3" customFormat="true" x14ac:dyDescent="0.25">
      <c r="A635" s="387"/>
      <c r="B635" s="129"/>
      <c r="L635" s="129"/>
      <c r="V635" s="129"/>
      <c r="AF635" s="129"/>
      <c r="AP635" s="129"/>
      <c r="AZ635" s="129"/>
      <c r="BJ635" s="129"/>
      <c r="BK635" s="129"/>
      <c r="BT635" s="129"/>
      <c r="CD635" s="129"/>
      <c r="CN635" s="129"/>
      <c r="CX635" s="129"/>
      <c r="DH635" s="129"/>
      <c r="DR635" s="129"/>
      <c r="EB635" s="129"/>
      <c r="EL635" s="129"/>
      <c r="EV635" s="129"/>
      <c r="FF635" s="129"/>
      <c r="FP635" s="129"/>
      <c r="FZ635" s="129"/>
      <c r="GJ635" s="129"/>
      <c r="GT635" s="129"/>
      <c r="HD635" s="129"/>
      <c r="HN635" s="129"/>
      <c r="HX635" s="129"/>
    </row>
    <row xmlns:x14ac="http://schemas.microsoft.com/office/spreadsheetml/2009/9/ac" r="636" s="3" customFormat="true" x14ac:dyDescent="0.25">
      <c r="A636" s="387"/>
      <c r="B636" s="129"/>
      <c r="L636" s="129"/>
      <c r="V636" s="129"/>
      <c r="AF636" s="129"/>
      <c r="AP636" s="129"/>
      <c r="AZ636" s="129"/>
      <c r="BJ636" s="129"/>
      <c r="BK636" s="129"/>
      <c r="BT636" s="129"/>
      <c r="CD636" s="129"/>
      <c r="CN636" s="129"/>
      <c r="CX636" s="129"/>
      <c r="DH636" s="129"/>
      <c r="DR636" s="129"/>
      <c r="EB636" s="129"/>
      <c r="EL636" s="129"/>
      <c r="EV636" s="129"/>
      <c r="FF636" s="129"/>
      <c r="FP636" s="129"/>
      <c r="FZ636" s="129"/>
      <c r="GJ636" s="129"/>
      <c r="GT636" s="129"/>
      <c r="HD636" s="129"/>
      <c r="HN636" s="129"/>
      <c r="HX636" s="129"/>
    </row>
    <row xmlns:x14ac="http://schemas.microsoft.com/office/spreadsheetml/2009/9/ac" r="637" s="3" customFormat="true" x14ac:dyDescent="0.25">
      <c r="A637" s="387"/>
      <c r="B637" s="129"/>
      <c r="L637" s="129"/>
      <c r="V637" s="129"/>
      <c r="AF637" s="129"/>
      <c r="AP637" s="129"/>
      <c r="AZ637" s="129"/>
      <c r="BJ637" s="129"/>
      <c r="BK637" s="129"/>
      <c r="BT637" s="129"/>
      <c r="CD637" s="129"/>
      <c r="CN637" s="129"/>
      <c r="CX637" s="129"/>
      <c r="DH637" s="129"/>
      <c r="DR637" s="129"/>
      <c r="EB637" s="129"/>
      <c r="EL637" s="129"/>
      <c r="EV637" s="129"/>
      <c r="FF637" s="129"/>
      <c r="FP637" s="129"/>
      <c r="FZ637" s="129"/>
      <c r="GJ637" s="129"/>
      <c r="GT637" s="129"/>
      <c r="HD637" s="129"/>
      <c r="HN637" s="129"/>
      <c r="HX637" s="129"/>
    </row>
  </sheetData>
  <mergeCells count="17">
    <mergeCell ref="EM26:ES26"/>
    <mergeCell ref="EW26:FC26"/>
    <mergeCell ref="FG26:FM26"/>
    <mergeCell ref="FQ26:FW26"/>
    <mergeCell ref="GA26:GG26"/>
    <mergeCell ref="CO26:CU26"/>
    <mergeCell ref="CY26:DE26"/>
    <mergeCell ref="DS26:DY26"/>
    <mergeCell ref="EC26:EI26"/>
    <mergeCell ref="A2:A3"/>
    <mergeCell ref="BA26:BG26"/>
    <mergeCell ref="C26:I26"/>
    <mergeCell ref="M26:S26"/>
    <mergeCell ref="W26:AC26"/>
    <mergeCell ref="AG26:AM26"/>
    <mergeCell ref="AQ26:AW26"/>
    <mergeCell ref="DI26:DO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 ref="A16" location="myrangeW12" display="myrangeW12"/>
    <hyperlink ref="A17" location="myrangeW13" display="myrangeW13"/>
    <hyperlink ref="A18" location="myrangeW14" display="myrangeW14"/>
    <hyperlink ref="A19" location="myrangeW15" display="myrangeW15"/>
    <hyperlink ref="A20" location="myrangeW16" display="myrangeW16"/>
    <hyperlink ref="A21" location="myrangeW17" display="myrangeW17"/>
    <hyperlink ref="A22" location="myrangeW18" display="myrangeW18"/>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AZ22" activePane="bottomRight" state="frozen"/>
      <selection pane="topRight" activeCell="B1" sqref="B1"/>
      <selection pane="bottomLeft" activeCell="A4" sqref="A4"/>
      <selection pane="bottomRight" activeCell="BA31" sqref="BA31"/>
    </sheetView>
  </sheetViews>
  <sheetFormatPr xmlns:x14ac="http://schemas.microsoft.com/office/spreadsheetml/2009/9/ac" defaultRowHeight="15.75" x14ac:dyDescent="0.25"/>
  <cols>
    <col min="1" max="1" width="20.375" customWidth="true"/>
    <col min="2" max="2" width="24.625" style="130" customWidth="true"/>
    <col min="3" max="3" width="29.75" customWidth="true"/>
    <col min="4" max="9" width="7.875" customWidth="true"/>
    <col min="10" max="11" width="1.125" customWidth="true"/>
    <col min="12" max="12" width="24.625" style="130" customWidth="true"/>
    <col min="13" max="13" width="29.75" customWidth="true"/>
    <col min="14" max="19" width="7.875" customWidth="true"/>
    <col min="20" max="21" width="1.125" customWidth="true"/>
    <col min="22" max="22" width="24.625" style="130" customWidth="true"/>
    <col min="23" max="23" width="29.75" customWidth="true"/>
    <col min="24" max="29" width="7.875" customWidth="true"/>
    <col min="30" max="31" width="1.125" customWidth="true"/>
    <col min="32" max="32" width="24.625" style="130" customWidth="true"/>
    <col min="33" max="33" width="29.75" customWidth="true"/>
    <col min="34" max="39" width="7.875" customWidth="true"/>
    <col min="40" max="41" width="1.125" customWidth="true"/>
    <col min="42" max="42" width="24.625" style="130" customWidth="true"/>
    <col min="43" max="43" width="29.75" customWidth="true"/>
    <col min="44" max="49" width="7.875" customWidth="true"/>
    <col min="50" max="51" width="1.125" customWidth="true"/>
    <col min="52" max="52" width="24.625" style="130" customWidth="true"/>
    <col min="53" max="53" width="29.75" customWidth="true"/>
    <col min="54" max="59" width="7.875" customWidth="true"/>
    <col min="60" max="61" width="1.125" customWidth="true"/>
    <col min="62" max="62" width="24.625" style="130" customWidth="true"/>
    <col min="63" max="63" width="29.75" style="130" customWidth="true"/>
    <col min="64" max="69" width="7.875" customWidth="true"/>
    <col min="70" max="71" width="1.125" customWidth="true"/>
    <col min="72" max="72" width="24.625" style="130" customWidth="true"/>
    <col min="73" max="73" width="29.75" customWidth="true"/>
    <col min="74" max="79" width="7.875" customWidth="true"/>
    <col min="80" max="81" width="1.125" customWidth="true"/>
    <col min="82" max="82" width="24.625" style="130" customWidth="true"/>
    <col min="83" max="83" width="29.75" customWidth="true"/>
    <col min="84" max="89" width="7.875" customWidth="true"/>
    <col min="90" max="91" width="1.125" customWidth="true"/>
    <col min="92" max="92" width="24.625" style="130" customWidth="true"/>
    <col min="93" max="93" width="29.75" customWidth="true"/>
    <col min="94" max="99" width="7.875" customWidth="true"/>
    <col min="100" max="101" width="1.125" customWidth="true"/>
    <col min="102" max="102" width="24.625" style="130" customWidth="true"/>
    <col min="103" max="103" width="29.75" customWidth="true"/>
    <col min="104" max="109" width="7.875" customWidth="true"/>
    <col min="110" max="111" width="1.125" customWidth="true"/>
    <col min="112" max="112" width="24.625" style="130" customWidth="true"/>
    <col min="113" max="113" width="29.75" customWidth="true"/>
    <col min="114" max="119" width="7.875" customWidth="true"/>
    <col min="120" max="121" width="1.125" customWidth="true"/>
    <col min="122" max="122" width="24.625" style="130" customWidth="true"/>
    <col min="123" max="123" width="29.75" customWidth="true"/>
    <col min="124" max="129" width="7.875" customWidth="true"/>
    <col min="130" max="131" width="1.125" customWidth="true"/>
    <col min="132" max="132" width="24.625" style="130" customWidth="true"/>
    <col min="133" max="133" width="29.75" customWidth="true"/>
    <col min="134" max="139" width="7.875" customWidth="true"/>
    <col min="140" max="141" width="1.125" customWidth="true"/>
    <col min="142" max="142" width="24.625" style="130" customWidth="true"/>
    <col min="143" max="143" width="29.75" customWidth="true"/>
    <col min="144" max="149" width="7.875" customWidth="true"/>
    <col min="150" max="151" width="1.125" customWidth="true"/>
    <col min="152" max="152" width="24.625" style="130" customWidth="true"/>
    <col min="153" max="153" width="29.75" customWidth="true"/>
    <col min="154" max="159" width="7.875" customWidth="true"/>
    <col min="160" max="161" width="1.125" customWidth="true"/>
    <col min="162" max="162" width="24.625" style="130" customWidth="true"/>
    <col min="163" max="163" width="29.75" customWidth="true"/>
    <col min="164" max="169" width="7.875" customWidth="true"/>
    <col min="170" max="171" width="1.125" customWidth="true"/>
    <col min="172" max="172" width="24.625" style="130" customWidth="true"/>
    <col min="173" max="173" width="29.75" customWidth="true"/>
    <col min="174" max="179" width="7.875" customWidth="true"/>
    <col min="180" max="181" width="1.125" customWidth="true"/>
    <col min="182" max="182" width="24.625" style="130" customWidth="true"/>
    <col min="183" max="183" width="29.75" customWidth="true"/>
    <col min="184" max="189" width="7.875" customWidth="true"/>
    <col min="190" max="191" width="1.125" customWidth="true"/>
    <col min="192" max="192" width="24.625" style="130" customWidth="true"/>
    <col min="193" max="193" width="29.75" customWidth="true"/>
    <col min="194" max="199" width="7.875" customWidth="true"/>
    <col min="200" max="201" width="1.125" customWidth="true"/>
    <col min="202" max="202" width="24.625" style="130" customWidth="true"/>
    <col min="203" max="203" width="29.75" customWidth="true"/>
    <col min="204" max="209" width="7.875" customWidth="true"/>
    <col min="210" max="211" width="1.125" customWidth="true"/>
    <col min="212" max="212" width="24.625" style="130" customWidth="true"/>
    <col min="213" max="213" width="29.75" customWidth="true"/>
    <col min="214" max="219" width="7.875" customWidth="true"/>
    <col min="220" max="221" width="1.125" customWidth="true"/>
    <col min="222" max="222" width="24.625" style="130" customWidth="true"/>
    <col min="223" max="223" width="29.75" customWidth="true"/>
    <col min="224" max="229" width="7.875" customWidth="true"/>
    <col min="230" max="231" width="1.125" customWidth="true"/>
    <col min="232" max="232" width="24.625" style="130" customWidth="true"/>
    <col min="233" max="233" width="29.75" customWidth="true"/>
    <col min="234" max="239" width="7.875" customWidth="true"/>
    <col min="240" max="241" width="1.125" customWidth="true"/>
  </cols>
  <sheetData>
    <row xmlns:x14ac="http://schemas.microsoft.com/office/spreadsheetml/2009/9/ac" r="1" s="312" customFormat="true" ht="30" customHeight="true" x14ac:dyDescent="0.25">
      <c r="B1" s="328" t="s">
        <v>22</v>
      </c>
      <c r="C1" s="380" t="s">
        <v>225</v>
      </c>
      <c r="D1" s="309" t="s">
        <v>159</v>
      </c>
      <c r="E1" s="309"/>
      <c r="F1" s="309"/>
      <c r="G1" s="309"/>
      <c r="H1" s="309"/>
      <c r="I1" s="327"/>
      <c r="J1" s="310"/>
      <c r="K1" s="310"/>
      <c r="L1" s="328" t="s">
        <v>22</v>
      </c>
      <c r="M1" s="380">
        <v>2010</v>
      </c>
      <c r="N1" s="309" t="s">
        <v>159</v>
      </c>
      <c r="O1" s="309"/>
      <c r="P1" s="309"/>
      <c r="Q1" s="309"/>
      <c r="R1" s="309"/>
      <c r="S1" s="327"/>
      <c r="T1" s="310"/>
      <c r="U1" s="311"/>
      <c r="V1" s="328" t="s">
        <v>22</v>
      </c>
      <c r="W1" s="380" t="s">
        <v>226</v>
      </c>
      <c r="X1" s="309" t="s">
        <v>159</v>
      </c>
      <c r="Y1" s="309"/>
      <c r="Z1" s="309"/>
      <c r="AA1" s="309"/>
      <c r="AB1" s="309"/>
      <c r="AC1" s="327"/>
      <c r="AD1" s="310"/>
      <c r="AE1" s="311"/>
      <c r="AF1" s="328" t="s">
        <v>22</v>
      </c>
      <c r="AG1" s="380">
        <v>2013</v>
      </c>
      <c r="AH1" s="309" t="s">
        <v>159</v>
      </c>
      <c r="AI1" s="309"/>
      <c r="AJ1" s="309"/>
      <c r="AK1" s="309"/>
      <c r="AL1" s="309"/>
      <c r="AM1" s="327"/>
      <c r="AN1" s="310"/>
      <c r="AO1" s="311"/>
      <c r="AP1" s="328" t="s">
        <v>22</v>
      </c>
      <c r="AQ1" s="380">
        <v>2013</v>
      </c>
      <c r="AR1" s="309" t="s">
        <v>159</v>
      </c>
      <c r="AS1" s="309"/>
      <c r="AT1" s="309"/>
      <c r="AU1" s="309"/>
      <c r="AV1" s="309"/>
      <c r="AW1" s="327"/>
      <c r="AX1" s="310"/>
      <c r="AY1" s="311"/>
      <c r="AZ1" s="328" t="s">
        <v>22</v>
      </c>
      <c r="BA1" s="380">
        <v>2014</v>
      </c>
      <c r="BB1" s="309" t="s">
        <v>159</v>
      </c>
      <c r="BC1" s="309"/>
      <c r="BD1" s="309"/>
      <c r="BE1" s="309"/>
      <c r="BF1" s="309"/>
      <c r="BG1" s="327"/>
      <c r="BH1" s="310"/>
      <c r="BI1" s="311"/>
      <c r="BJ1" s="328" t="s">
        <v>22</v>
      </c>
      <c r="BK1" s="380" t="s">
        <v>227</v>
      </c>
      <c r="BL1" s="309" t="s">
        <v>159</v>
      </c>
      <c r="BM1" s="309"/>
      <c r="BN1" s="309"/>
      <c r="BO1" s="309"/>
      <c r="BP1" s="309"/>
      <c r="BQ1" s="327"/>
      <c r="BR1" s="310"/>
      <c r="BS1" s="311"/>
      <c r="BT1" s="328" t="s">
        <v>22</v>
      </c>
      <c r="BU1" s="380">
        <v>2016</v>
      </c>
      <c r="BV1" s="309" t="s">
        <v>159</v>
      </c>
      <c r="BW1" s="309"/>
      <c r="BX1" s="309"/>
      <c r="BY1" s="309"/>
      <c r="BZ1" s="309"/>
      <c r="CA1" s="327"/>
      <c r="CB1" s="310"/>
      <c r="CC1" s="311"/>
      <c r="CD1" s="328" t="s">
        <v>22</v>
      </c>
      <c r="CE1" s="380">
        <v>2017</v>
      </c>
      <c r="CF1" s="309" t="s">
        <v>159</v>
      </c>
      <c r="CG1" s="309"/>
      <c r="CH1" s="309"/>
      <c r="CI1" s="309"/>
      <c r="CJ1" s="309"/>
      <c r="CK1" s="327"/>
      <c r="CL1" s="310"/>
      <c r="CM1" s="311"/>
      <c r="CN1" s="328" t="s">
        <v>22</v>
      </c>
      <c r="CO1" s="380">
        <v>2019</v>
      </c>
      <c r="CP1" s="309" t="s">
        <v>159</v>
      </c>
      <c r="CQ1" s="309"/>
      <c r="CR1" s="309"/>
      <c r="CS1" s="309"/>
      <c r="CT1" s="309"/>
      <c r="CU1" s="327"/>
      <c r="CV1" s="310"/>
      <c r="CW1" s="311"/>
      <c r="CX1" s="328" t="s">
        <v>22</v>
      </c>
      <c r="CY1" s="380">
        <v>2019</v>
      </c>
      <c r="CZ1" s="309" t="s">
        <v>159</v>
      </c>
      <c r="DA1" s="309"/>
      <c r="DB1" s="309"/>
      <c r="DC1" s="309"/>
      <c r="DD1" s="309"/>
      <c r="DE1" s="327"/>
      <c r="DF1" s="310"/>
      <c r="DG1" s="311"/>
      <c r="DH1" s="328" t="s">
        <v>22</v>
      </c>
      <c r="DI1" s="380">
        <v>2019</v>
      </c>
      <c r="DJ1" s="309" t="s">
        <v>159</v>
      </c>
      <c r="DK1" s="309"/>
      <c r="DL1" s="309"/>
      <c r="DM1" s="309"/>
      <c r="DN1" s="309"/>
      <c r="DO1" s="327"/>
      <c r="DP1" s="310"/>
      <c r="DQ1" s="311"/>
      <c r="DR1" s="328" t="s">
        <v>22</v>
      </c>
      <c r="DS1" s="380">
        <v>2020</v>
      </c>
      <c r="DT1" s="309" t="s">
        <v>159</v>
      </c>
      <c r="DU1" s="309"/>
      <c r="DV1" s="309"/>
      <c r="DW1" s="309"/>
      <c r="DX1" s="309"/>
      <c r="DY1" s="327"/>
      <c r="DZ1" s="310"/>
      <c r="EA1" s="311"/>
      <c r="EB1" s="328" t="s">
        <v>22</v>
      </c>
      <c r="EC1" s="380">
        <v>2020</v>
      </c>
      <c r="ED1" s="309" t="s">
        <v>159</v>
      </c>
      <c r="EE1" s="309"/>
      <c r="EF1" s="309"/>
      <c r="EG1" s="309"/>
      <c r="EH1" s="309"/>
      <c r="EI1" s="327"/>
      <c r="EJ1" s="310"/>
      <c r="EK1" s="311"/>
      <c r="EL1" s="328" t="s">
        <v>22</v>
      </c>
      <c r="EM1" s="380">
        <v>2021</v>
      </c>
      <c r="EN1" s="309" t="s">
        <v>159</v>
      </c>
      <c r="EO1" s="309"/>
      <c r="EP1" s="309"/>
      <c r="EQ1" s="309"/>
      <c r="ER1" s="309"/>
      <c r="ES1" s="327"/>
      <c r="ET1" s="310"/>
      <c r="EU1" s="311"/>
      <c r="EV1" s="328" t="s">
        <v>22</v>
      </c>
      <c r="EW1" s="380">
        <v>2021</v>
      </c>
      <c r="EX1" s="309" t="s">
        <v>159</v>
      </c>
      <c r="EY1" s="309"/>
      <c r="EZ1" s="309"/>
      <c r="FA1" s="309"/>
      <c r="FB1" s="309"/>
      <c r="FC1" s="327"/>
      <c r="FD1" s="310"/>
      <c r="FE1" s="311"/>
      <c r="FF1" s="328" t="s">
        <v>22</v>
      </c>
      <c r="FG1" s="380">
        <v>2022</v>
      </c>
      <c r="FH1" s="309" t="s">
        <v>159</v>
      </c>
      <c r="FI1" s="309"/>
      <c r="FJ1" s="309"/>
      <c r="FK1" s="309"/>
      <c r="FL1" s="309"/>
      <c r="FM1" s="327"/>
      <c r="FN1" s="310"/>
      <c r="FO1" s="311"/>
      <c r="FP1" s="328" t="s">
        <v>22</v>
      </c>
      <c r="FQ1" s="380">
        <v>2022</v>
      </c>
      <c r="FR1" s="309" t="s">
        <v>159</v>
      </c>
      <c r="FS1" s="309"/>
      <c r="FT1" s="309"/>
      <c r="FU1" s="309"/>
      <c r="FV1" s="309"/>
      <c r="FW1" s="327"/>
      <c r="FX1" s="310"/>
      <c r="FY1" s="311"/>
      <c r="FZ1" s="328" t="s">
        <v>22</v>
      </c>
      <c r="GA1" s="380">
        <v>2023</v>
      </c>
      <c r="GB1" s="309" t="s">
        <v>159</v>
      </c>
      <c r="GC1" s="309"/>
      <c r="GD1" s="309"/>
      <c r="GE1" s="309"/>
      <c r="GF1" s="309"/>
      <c r="GG1" s="327"/>
      <c r="GH1" s="310"/>
      <c r="GI1" s="311"/>
    </row>
    <row xmlns:x14ac="http://schemas.microsoft.com/office/spreadsheetml/2009/9/ac" r="2" s="312" customFormat="true" ht="30" customHeight="true" x14ac:dyDescent="0.25">
      <c r="A2" s="577" t="s">
        <v>268</v>
      </c>
      <c r="B2" s="315" t="s">
        <v>222</v>
      </c>
      <c r="C2" s="259" t="s">
        <v>162</v>
      </c>
      <c r="D2" s="259" t="s">
        <v>160</v>
      </c>
      <c r="E2" s="316"/>
      <c r="F2" s="316"/>
      <c r="G2" s="316"/>
      <c r="H2" s="316"/>
      <c r="I2" s="317"/>
      <c r="J2" s="313" t="s">
        <v>228</v>
      </c>
      <c r="K2" s="313"/>
      <c r="L2" s="315" t="s">
        <v>249</v>
      </c>
      <c r="M2" s="259" t="s">
        <v>162</v>
      </c>
      <c r="N2" s="259" t="s">
        <v>250</v>
      </c>
      <c r="O2" s="316"/>
      <c r="P2" s="316"/>
      <c r="Q2" s="316"/>
      <c r="R2" s="316"/>
      <c r="S2" s="317"/>
      <c r="T2" s="313" t="s">
        <v>228</v>
      </c>
      <c r="U2" s="359"/>
      <c r="V2" s="315" t="s">
        <v>223</v>
      </c>
      <c r="W2" s="259" t="s">
        <v>162</v>
      </c>
      <c r="X2" s="259" t="s">
        <v>161</v>
      </c>
      <c r="Y2" s="316"/>
      <c r="Z2" s="316"/>
      <c r="AA2" s="316"/>
      <c r="AB2" s="316"/>
      <c r="AC2" s="317"/>
      <c r="AD2" s="313" t="s">
        <v>228</v>
      </c>
      <c r="AE2" s="359"/>
      <c r="AF2" s="315" t="s">
        <v>263</v>
      </c>
      <c r="AG2" s="259" t="s">
        <v>162</v>
      </c>
      <c r="AH2" s="259" t="s">
        <v>250</v>
      </c>
      <c r="AI2" s="316"/>
      <c r="AJ2" s="316"/>
      <c r="AK2" s="316"/>
      <c r="AL2" s="316"/>
      <c r="AM2" s="317"/>
      <c r="AN2" s="313" t="s">
        <v>228</v>
      </c>
      <c r="AO2" s="314"/>
      <c r="AP2" s="315" t="s">
        <v>273</v>
      </c>
      <c r="AQ2" s="259" t="s">
        <v>187</v>
      </c>
      <c r="AR2" s="259" t="s">
        <v>274</v>
      </c>
      <c r="AS2" s="316"/>
      <c r="AT2" s="316"/>
      <c r="AU2" s="316"/>
      <c r="AV2" s="316"/>
      <c r="AW2" s="317"/>
      <c r="AX2" s="313" t="s">
        <v>228</v>
      </c>
      <c r="AY2" s="314"/>
      <c r="AZ2" s="315" t="s">
        <v>264</v>
      </c>
      <c r="BA2" s="259" t="s">
        <v>162</v>
      </c>
      <c r="BB2" s="259" t="s">
        <v>250</v>
      </c>
      <c r="BC2" s="316"/>
      <c r="BD2" s="316"/>
      <c r="BE2" s="316"/>
      <c r="BF2" s="316"/>
      <c r="BG2" s="317"/>
      <c r="BH2" s="313" t="s">
        <v>228</v>
      </c>
      <c r="BI2" s="314"/>
      <c r="BJ2" s="315" t="s">
        <v>224</v>
      </c>
      <c r="BK2" s="259" t="s">
        <v>162</v>
      </c>
      <c r="BL2" s="259" t="s">
        <v>215</v>
      </c>
      <c r="BM2" s="316"/>
      <c r="BN2" s="316"/>
      <c r="BO2" s="316"/>
      <c r="BP2" s="316"/>
      <c r="BQ2" s="317"/>
      <c r="BR2" s="313" t="s">
        <v>228</v>
      </c>
      <c r="BS2" s="314"/>
      <c r="BT2" s="315" t="s">
        <v>265</v>
      </c>
      <c r="BU2" s="259" t="s">
        <v>162</v>
      </c>
      <c r="BV2" s="259" t="s">
        <v>250</v>
      </c>
      <c r="BW2" s="316"/>
      <c r="BX2" s="316"/>
      <c r="BY2" s="316"/>
      <c r="BZ2" s="316"/>
      <c r="CA2" s="317"/>
      <c r="CB2" s="313" t="s">
        <v>228</v>
      </c>
      <c r="CC2" s="314"/>
      <c r="CD2" s="315" t="s">
        <v>266</v>
      </c>
      <c r="CE2" s="259" t="s">
        <v>162</v>
      </c>
      <c r="CF2" s="259" t="s">
        <v>250</v>
      </c>
      <c r="CG2" s="316"/>
      <c r="CH2" s="316"/>
      <c r="CI2" s="316"/>
      <c r="CJ2" s="316"/>
      <c r="CK2" s="317"/>
      <c r="CL2" s="313" t="s">
        <v>228</v>
      </c>
      <c r="CM2" s="314"/>
      <c r="CN2" s="315" t="s">
        <v>277</v>
      </c>
      <c r="CO2" s="259" t="s">
        <v>162</v>
      </c>
      <c r="CP2" s="259" t="s">
        <v>278</v>
      </c>
      <c r="CQ2" s="316"/>
      <c r="CR2" s="316"/>
      <c r="CS2" s="316"/>
      <c r="CT2" s="316"/>
      <c r="CU2" s="317"/>
      <c r="CV2" s="313" t="s">
        <v>228</v>
      </c>
      <c r="CW2" s="314"/>
      <c r="CX2" s="315" t="s">
        <v>282</v>
      </c>
      <c r="CY2" s="259" t="s">
        <v>187</v>
      </c>
      <c r="CZ2" s="259" t="s">
        <v>274</v>
      </c>
      <c r="DA2" s="316"/>
      <c r="DB2" s="316"/>
      <c r="DC2" s="316"/>
      <c r="DD2" s="316"/>
      <c r="DE2" s="317"/>
      <c r="DF2" s="313" t="s">
        <v>228</v>
      </c>
      <c r="DG2" s="314"/>
      <c r="DH2" s="315" t="s">
        <v>294</v>
      </c>
      <c r="DI2" s="259" t="s">
        <v>287</v>
      </c>
      <c r="DJ2" s="259" t="s">
        <v>295</v>
      </c>
      <c r="DK2" s="316"/>
      <c r="DL2" s="316"/>
      <c r="DM2" s="316"/>
      <c r="DN2" s="316"/>
      <c r="DO2" s="317"/>
      <c r="DP2" s="313" t="s">
        <v>228</v>
      </c>
      <c r="DQ2" s="314"/>
      <c r="DR2" s="315" t="s">
        <v>244</v>
      </c>
      <c r="DS2" s="259" t="s">
        <v>162</v>
      </c>
      <c r="DT2" s="259" t="s">
        <v>215</v>
      </c>
      <c r="DU2" s="316"/>
      <c r="DV2" s="316"/>
      <c r="DW2" s="316"/>
      <c r="DX2" s="316"/>
      <c r="DY2" s="317"/>
      <c r="DZ2" s="313" t="s">
        <v>228</v>
      </c>
      <c r="EA2" s="314"/>
      <c r="EB2" s="315" t="s">
        <v>312</v>
      </c>
      <c r="EC2" s="259" t="s">
        <v>287</v>
      </c>
      <c r="ED2" s="259" t="s">
        <v>295</v>
      </c>
      <c r="EE2" s="316"/>
      <c r="EF2" s="316"/>
      <c r="EG2" s="316"/>
      <c r="EH2" s="316"/>
      <c r="EI2" s="317"/>
      <c r="EJ2" s="313" t="s">
        <v>228</v>
      </c>
      <c r="EK2" s="314"/>
      <c r="EL2" s="315" t="s">
        <v>284</v>
      </c>
      <c r="EM2" s="259" t="s">
        <v>187</v>
      </c>
      <c r="EN2" s="259" t="s">
        <v>274</v>
      </c>
      <c r="EO2" s="316"/>
      <c r="EP2" s="316"/>
      <c r="EQ2" s="316"/>
      <c r="ER2" s="316"/>
      <c r="ES2" s="317"/>
      <c r="ET2" s="313" t="s">
        <v>228</v>
      </c>
      <c r="EU2" s="314"/>
      <c r="EV2" s="315" t="s">
        <v>332</v>
      </c>
      <c r="EW2" s="259" t="s">
        <v>287</v>
      </c>
      <c r="EX2" s="259" t="s">
        <v>295</v>
      </c>
      <c r="EY2" s="316"/>
      <c r="EZ2" s="316"/>
      <c r="FA2" s="316"/>
      <c r="FB2" s="316"/>
      <c r="FC2" s="317"/>
      <c r="FD2" s="313" t="s">
        <v>228</v>
      </c>
      <c r="FE2" s="314"/>
      <c r="FF2" s="315" t="s">
        <v>346</v>
      </c>
      <c r="FG2" s="259" t="s">
        <v>287</v>
      </c>
      <c r="FH2" s="259" t="s">
        <v>288</v>
      </c>
      <c r="FI2" s="316"/>
      <c r="FJ2" s="316"/>
      <c r="FK2" s="316"/>
      <c r="FL2" s="316"/>
      <c r="FM2" s="317"/>
      <c r="FN2" s="313" t="s">
        <v>228</v>
      </c>
      <c r="FO2" s="314"/>
      <c r="FP2" s="315" t="s">
        <v>286</v>
      </c>
      <c r="FQ2" s="259" t="s">
        <v>287</v>
      </c>
      <c r="FR2" s="259" t="s">
        <v>295</v>
      </c>
      <c r="FS2" s="316"/>
      <c r="FT2" s="316"/>
      <c r="FU2" s="316"/>
      <c r="FV2" s="316"/>
      <c r="FW2" s="317"/>
      <c r="FX2" s="313" t="s">
        <v>228</v>
      </c>
      <c r="FY2" s="314"/>
      <c r="FZ2" s="315" t="s">
        <v>337</v>
      </c>
      <c r="GA2" s="259" t="s">
        <v>287</v>
      </c>
      <c r="GB2" s="259" t="s">
        <v>295</v>
      </c>
      <c r="GC2" s="316"/>
      <c r="GD2" s="316"/>
      <c r="GE2" s="316"/>
      <c r="GF2" s="316"/>
      <c r="GG2" s="317"/>
      <c r="GH2" s="313" t="s">
        <v>228</v>
      </c>
      <c r="GI2" s="314"/>
    </row>
    <row xmlns:x14ac="http://schemas.microsoft.com/office/spreadsheetml/2009/9/ac" r="3" s="252" customFormat="true" ht="18" customHeight="true" x14ac:dyDescent="0.25">
      <c r="A3" s="577"/>
      <c r="B3" s="358" t="s">
        <v>177</v>
      </c>
      <c r="C3" s="261" t="s">
        <v>56</v>
      </c>
      <c r="D3" s="262" t="s">
        <v>7</v>
      </c>
      <c r="E3" s="263" t="s">
        <v>1</v>
      </c>
      <c r="F3" s="263" t="s">
        <v>2</v>
      </c>
      <c r="G3" s="263" t="s">
        <v>16</v>
      </c>
      <c r="H3" s="263" t="s">
        <v>17</v>
      </c>
      <c r="I3" s="264" t="s">
        <v>18</v>
      </c>
      <c r="J3" s="250"/>
      <c r="K3" s="250"/>
      <c r="L3" s="358" t="s">
        <v>177</v>
      </c>
      <c r="M3" s="261" t="s">
        <v>56</v>
      </c>
      <c r="N3" s="262" t="s">
        <v>7</v>
      </c>
      <c r="O3" s="263" t="s">
        <v>1</v>
      </c>
      <c r="P3" s="263" t="s">
        <v>2</v>
      </c>
      <c r="Q3" s="263" t="s">
        <v>16</v>
      </c>
      <c r="R3" s="263" t="s">
        <v>17</v>
      </c>
      <c r="S3" s="264" t="s">
        <v>18</v>
      </c>
      <c r="T3" s="250"/>
      <c r="U3" s="265"/>
      <c r="V3" s="358" t="s">
        <v>177</v>
      </c>
      <c r="W3" s="261" t="s">
        <v>56</v>
      </c>
      <c r="X3" s="262" t="s">
        <v>7</v>
      </c>
      <c r="Y3" s="263" t="s">
        <v>1</v>
      </c>
      <c r="Z3" s="263" t="s">
        <v>2</v>
      </c>
      <c r="AA3" s="263" t="s">
        <v>16</v>
      </c>
      <c r="AB3" s="263" t="s">
        <v>17</v>
      </c>
      <c r="AC3" s="264" t="s">
        <v>18</v>
      </c>
      <c r="AD3" s="250"/>
      <c r="AE3" s="265"/>
      <c r="AF3" s="358" t="s">
        <v>177</v>
      </c>
      <c r="AG3" s="261" t="s">
        <v>56</v>
      </c>
      <c r="AH3" s="262" t="s">
        <v>7</v>
      </c>
      <c r="AI3" s="263" t="s">
        <v>1</v>
      </c>
      <c r="AJ3" s="263" t="s">
        <v>2</v>
      </c>
      <c r="AK3" s="263" t="s">
        <v>16</v>
      </c>
      <c r="AL3" s="263" t="s">
        <v>17</v>
      </c>
      <c r="AM3" s="264" t="s">
        <v>18</v>
      </c>
      <c r="AN3" s="250"/>
      <c r="AO3" s="265"/>
      <c r="AP3" s="358" t="s">
        <v>177</v>
      </c>
      <c r="AQ3" s="261" t="s">
        <v>56</v>
      </c>
      <c r="AR3" s="262" t="s">
        <v>7</v>
      </c>
      <c r="AS3" s="263" t="s">
        <v>1</v>
      </c>
      <c r="AT3" s="263" t="s">
        <v>2</v>
      </c>
      <c r="AU3" s="263" t="s">
        <v>16</v>
      </c>
      <c r="AV3" s="263" t="s">
        <v>17</v>
      </c>
      <c r="AW3" s="264" t="s">
        <v>18</v>
      </c>
      <c r="AX3" s="250"/>
      <c r="AY3" s="265"/>
      <c r="AZ3" s="358" t="s">
        <v>177</v>
      </c>
      <c r="BA3" s="261" t="s">
        <v>56</v>
      </c>
      <c r="BB3" s="262" t="s">
        <v>7</v>
      </c>
      <c r="BC3" s="263" t="s">
        <v>1</v>
      </c>
      <c r="BD3" s="263" t="s">
        <v>2</v>
      </c>
      <c r="BE3" s="263" t="s">
        <v>16</v>
      </c>
      <c r="BF3" s="263" t="s">
        <v>17</v>
      </c>
      <c r="BG3" s="264" t="s">
        <v>18</v>
      </c>
      <c r="BH3" s="250"/>
      <c r="BI3" s="265"/>
      <c r="BJ3" s="358" t="s">
        <v>177</v>
      </c>
      <c r="BK3" s="261" t="s">
        <v>56</v>
      </c>
      <c r="BL3" s="262" t="s">
        <v>7</v>
      </c>
      <c r="BM3" s="263" t="s">
        <v>1</v>
      </c>
      <c r="BN3" s="263" t="s">
        <v>2</v>
      </c>
      <c r="BO3" s="263" t="s">
        <v>16</v>
      </c>
      <c r="BP3" s="263" t="s">
        <v>17</v>
      </c>
      <c r="BQ3" s="264" t="s">
        <v>18</v>
      </c>
      <c r="BR3" s="250"/>
      <c r="BS3" s="265"/>
      <c r="BT3" s="358" t="s">
        <v>177</v>
      </c>
      <c r="BU3" s="261" t="s">
        <v>56</v>
      </c>
      <c r="BV3" s="262" t="s">
        <v>7</v>
      </c>
      <c r="BW3" s="263" t="s">
        <v>1</v>
      </c>
      <c r="BX3" s="263" t="s">
        <v>2</v>
      </c>
      <c r="BY3" s="263" t="s">
        <v>16</v>
      </c>
      <c r="BZ3" s="263" t="s">
        <v>17</v>
      </c>
      <c r="CA3" s="264" t="s">
        <v>18</v>
      </c>
      <c r="CB3" s="250"/>
      <c r="CC3" s="265"/>
      <c r="CD3" s="358" t="s">
        <v>177</v>
      </c>
      <c r="CE3" s="261" t="s">
        <v>56</v>
      </c>
      <c r="CF3" s="262" t="s">
        <v>7</v>
      </c>
      <c r="CG3" s="263" t="s">
        <v>1</v>
      </c>
      <c r="CH3" s="263" t="s">
        <v>2</v>
      </c>
      <c r="CI3" s="263" t="s">
        <v>16</v>
      </c>
      <c r="CJ3" s="263" t="s">
        <v>17</v>
      </c>
      <c r="CK3" s="264" t="s">
        <v>18</v>
      </c>
      <c r="CL3" s="250"/>
      <c r="CM3" s="265"/>
      <c r="CN3" s="358" t="s">
        <v>177</v>
      </c>
      <c r="CO3" s="261" t="s">
        <v>56</v>
      </c>
      <c r="CP3" s="262" t="s">
        <v>7</v>
      </c>
      <c r="CQ3" s="263" t="s">
        <v>1</v>
      </c>
      <c r="CR3" s="263" t="s">
        <v>2</v>
      </c>
      <c r="CS3" s="263" t="s">
        <v>16</v>
      </c>
      <c r="CT3" s="263" t="s">
        <v>17</v>
      </c>
      <c r="CU3" s="264" t="s">
        <v>18</v>
      </c>
      <c r="CV3" s="250"/>
      <c r="CW3" s="265"/>
      <c r="CX3" s="358" t="s">
        <v>177</v>
      </c>
      <c r="CY3" s="261" t="s">
        <v>56</v>
      </c>
      <c r="CZ3" s="262" t="s">
        <v>7</v>
      </c>
      <c r="DA3" s="263" t="s">
        <v>1</v>
      </c>
      <c r="DB3" s="263" t="s">
        <v>2</v>
      </c>
      <c r="DC3" s="263" t="s">
        <v>16</v>
      </c>
      <c r="DD3" s="263" t="s">
        <v>17</v>
      </c>
      <c r="DE3" s="264" t="s">
        <v>18</v>
      </c>
      <c r="DF3" s="250"/>
      <c r="DG3" s="265"/>
      <c r="DH3" s="358" t="s">
        <v>177</v>
      </c>
      <c r="DI3" s="261" t="s">
        <v>56</v>
      </c>
      <c r="DJ3" s="262" t="s">
        <v>7</v>
      </c>
      <c r="DK3" s="263" t="s">
        <v>1</v>
      </c>
      <c r="DL3" s="263" t="s">
        <v>2</v>
      </c>
      <c r="DM3" s="263" t="s">
        <v>16</v>
      </c>
      <c r="DN3" s="263" t="s">
        <v>17</v>
      </c>
      <c r="DO3" s="264" t="s">
        <v>18</v>
      </c>
      <c r="DP3" s="250"/>
      <c r="DQ3" s="265"/>
      <c r="DR3" s="358" t="s">
        <v>177</v>
      </c>
      <c r="DS3" s="261" t="s">
        <v>56</v>
      </c>
      <c r="DT3" s="262" t="s">
        <v>7</v>
      </c>
      <c r="DU3" s="263" t="s">
        <v>1</v>
      </c>
      <c r="DV3" s="263" t="s">
        <v>2</v>
      </c>
      <c r="DW3" s="263" t="s">
        <v>16</v>
      </c>
      <c r="DX3" s="263" t="s">
        <v>17</v>
      </c>
      <c r="DY3" s="264" t="s">
        <v>18</v>
      </c>
      <c r="DZ3" s="250"/>
      <c r="EA3" s="265"/>
      <c r="EB3" s="358" t="s">
        <v>177</v>
      </c>
      <c r="EC3" s="261" t="s">
        <v>56</v>
      </c>
      <c r="ED3" s="262" t="s">
        <v>7</v>
      </c>
      <c r="EE3" s="263" t="s">
        <v>1</v>
      </c>
      <c r="EF3" s="263" t="s">
        <v>2</v>
      </c>
      <c r="EG3" s="263" t="s">
        <v>16</v>
      </c>
      <c r="EH3" s="263" t="s">
        <v>17</v>
      </c>
      <c r="EI3" s="264" t="s">
        <v>18</v>
      </c>
      <c r="EJ3" s="250"/>
      <c r="EK3" s="265"/>
      <c r="EL3" s="358" t="s">
        <v>177</v>
      </c>
      <c r="EM3" s="261" t="s">
        <v>56</v>
      </c>
      <c r="EN3" s="262" t="s">
        <v>7</v>
      </c>
      <c r="EO3" s="263" t="s">
        <v>1</v>
      </c>
      <c r="EP3" s="263" t="s">
        <v>2</v>
      </c>
      <c r="EQ3" s="263" t="s">
        <v>16</v>
      </c>
      <c r="ER3" s="263" t="s">
        <v>17</v>
      </c>
      <c r="ES3" s="264" t="s">
        <v>18</v>
      </c>
      <c r="ET3" s="250"/>
      <c r="EU3" s="265"/>
      <c r="EV3" s="358" t="s">
        <v>177</v>
      </c>
      <c r="EW3" s="261" t="s">
        <v>56</v>
      </c>
      <c r="EX3" s="262" t="s">
        <v>7</v>
      </c>
      <c r="EY3" s="263" t="s">
        <v>1</v>
      </c>
      <c r="EZ3" s="263" t="s">
        <v>2</v>
      </c>
      <c r="FA3" s="263" t="s">
        <v>16</v>
      </c>
      <c r="FB3" s="263" t="s">
        <v>17</v>
      </c>
      <c r="FC3" s="264" t="s">
        <v>18</v>
      </c>
      <c r="FD3" s="250"/>
      <c r="FE3" s="265"/>
      <c r="FF3" s="358" t="s">
        <v>177</v>
      </c>
      <c r="FG3" s="261" t="s">
        <v>56</v>
      </c>
      <c r="FH3" s="262" t="s">
        <v>7</v>
      </c>
      <c r="FI3" s="263" t="s">
        <v>1</v>
      </c>
      <c r="FJ3" s="263" t="s">
        <v>2</v>
      </c>
      <c r="FK3" s="263" t="s">
        <v>16</v>
      </c>
      <c r="FL3" s="263" t="s">
        <v>17</v>
      </c>
      <c r="FM3" s="264" t="s">
        <v>18</v>
      </c>
      <c r="FN3" s="250"/>
      <c r="FO3" s="265"/>
      <c r="FP3" s="358" t="s">
        <v>177</v>
      </c>
      <c r="FQ3" s="261" t="s">
        <v>56</v>
      </c>
      <c r="FR3" s="262" t="s">
        <v>7</v>
      </c>
      <c r="FS3" s="263" t="s">
        <v>1</v>
      </c>
      <c r="FT3" s="263" t="s">
        <v>2</v>
      </c>
      <c r="FU3" s="263" t="s">
        <v>16</v>
      </c>
      <c r="FV3" s="263" t="s">
        <v>17</v>
      </c>
      <c r="FW3" s="264" t="s">
        <v>18</v>
      </c>
      <c r="FX3" s="250"/>
      <c r="FY3" s="265"/>
      <c r="FZ3" s="358" t="s">
        <v>177</v>
      </c>
      <c r="GA3" s="261" t="s">
        <v>56</v>
      </c>
      <c r="GB3" s="262" t="s">
        <v>7</v>
      </c>
      <c r="GC3" s="263" t="s">
        <v>1</v>
      </c>
      <c r="GD3" s="263" t="s">
        <v>2</v>
      </c>
      <c r="GE3" s="263" t="s">
        <v>16</v>
      </c>
      <c r="GF3" s="263" t="s">
        <v>17</v>
      </c>
      <c r="GG3" s="264" t="s">
        <v>18</v>
      </c>
      <c r="GH3" s="250"/>
      <c r="GI3" s="265"/>
      <c r="GJ3" s="251"/>
      <c r="GT3" s="251"/>
      <c r="HD3" s="251"/>
      <c r="HN3" s="251"/>
      <c r="HX3" s="251"/>
    </row>
    <row xmlns:x14ac="http://schemas.microsoft.com/office/spreadsheetml/2009/9/ac" r="4" s="4" customFormat="true" x14ac:dyDescent="0.25">
      <c r="A4" s="390" t="str">
        <f>IF(ISBLANK('Data Summary'!A6),"",'Data Summary'!A6)</f>
        <v>PAN_2006_LLECE</v>
      </c>
      <c r="B4" s="122"/>
      <c r="C4" s="15" t="s">
        <v>3</v>
      </c>
      <c r="D4" s="9" t="str">
        <f t="shared" ref="D4:I4" si="0">IF(COUNTA(D14)=0,"",D14)</f>
        <v/>
      </c>
      <c r="E4" s="9" t="str">
        <f t="shared" si="0"/>
        <v/>
      </c>
      <c r="F4" s="9" t="str">
        <f t="shared" si="0"/>
        <v/>
      </c>
      <c r="G4" s="9" t="str">
        <f t="shared" si="0"/>
        <v/>
      </c>
      <c r="H4" s="9" t="str">
        <f t="shared" si="0"/>
        <v/>
      </c>
      <c r="I4" s="29" t="str">
        <f t="shared" si="0"/>
        <v/>
      </c>
      <c r="J4" s="24"/>
      <c r="K4" s="24"/>
      <c r="L4" s="122"/>
      <c r="M4" s="15" t="s">
        <v>3</v>
      </c>
      <c r="N4" s="9" t="str">
        <f t="shared" ref="N4:S4" si="1">IF(COUNTA(N14)=0,"",N14)</f>
        <v/>
      </c>
      <c r="O4" s="9" t="str">
        <f t="shared" si="1"/>
        <v/>
      </c>
      <c r="P4" s="9" t="str">
        <f t="shared" si="1"/>
        <v/>
      </c>
      <c r="Q4" s="9" t="str">
        <f t="shared" si="1"/>
        <v/>
      </c>
      <c r="R4" s="9" t="str">
        <f t="shared" si="1"/>
        <v/>
      </c>
      <c r="S4" s="29" t="str">
        <f t="shared" si="1"/>
        <v/>
      </c>
      <c r="T4" s="24"/>
      <c r="U4" s="17"/>
      <c r="V4" s="122"/>
      <c r="W4" s="15" t="s">
        <v>3</v>
      </c>
      <c r="X4" s="9" t="str">
        <f t="shared" ref="X4:AC4" si="2">IF(COUNTA(X14)=0,"",X14)</f>
        <v/>
      </c>
      <c r="Y4" s="9" t="str">
        <f t="shared" si="2"/>
        <v/>
      </c>
      <c r="Z4" s="9" t="str">
        <f t="shared" si="2"/>
        <v/>
      </c>
      <c r="AA4" s="9" t="str">
        <f t="shared" si="2"/>
        <v/>
      </c>
      <c r="AB4" s="9" t="str">
        <f t="shared" si="2"/>
        <v/>
      </c>
      <c r="AC4" s="29" t="str">
        <f t="shared" si="2"/>
        <v/>
      </c>
      <c r="AD4" s="24"/>
      <c r="AE4" s="17"/>
      <c r="AF4" s="122"/>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2"/>
      <c r="AQ4" s="15" t="s">
        <v>3</v>
      </c>
      <c r="AR4" s="9" t="str">
        <f t="shared" ref="AR4:AW4" si="4">IF(COUNTA(AR14)=0,"",AR14)</f>
        <v/>
      </c>
      <c r="AS4" s="9" t="str">
        <f t="shared" si="4"/>
        <v/>
      </c>
      <c r="AT4" s="9" t="str">
        <f t="shared" si="4"/>
        <v/>
      </c>
      <c r="AU4" s="9" t="str">
        <f t="shared" si="4"/>
        <v/>
      </c>
      <c r="AV4" s="9" t="str">
        <f t="shared" si="4"/>
        <v/>
      </c>
      <c r="AW4" s="29" t="str">
        <f t="shared" si="4"/>
        <v/>
      </c>
      <c r="AX4" s="24"/>
      <c r="AY4" s="17"/>
      <c r="AZ4" s="122"/>
      <c r="BA4" s="15" t="s">
        <v>3</v>
      </c>
      <c r="BB4" s="9" t="str">
        <f t="shared" ref="BB4:BG4" si="5">IF(COUNTA(BB14)=0,"",BB14)</f>
        <v/>
      </c>
      <c r="BC4" s="9" t="str">
        <f t="shared" si="5"/>
        <v/>
      </c>
      <c r="BD4" s="9" t="str">
        <f t="shared" si="5"/>
        <v/>
      </c>
      <c r="BE4" s="9" t="str">
        <f t="shared" si="5"/>
        <v/>
      </c>
      <c r="BF4" s="9" t="str">
        <f t="shared" si="5"/>
        <v/>
      </c>
      <c r="BG4" s="29" t="str">
        <f t="shared" si="5"/>
        <v/>
      </c>
      <c r="BH4" s="24"/>
      <c r="BI4" s="17"/>
      <c r="BJ4" s="122"/>
      <c r="BK4" s="15" t="s">
        <v>3</v>
      </c>
      <c r="BL4" s="9" t="str">
        <f t="shared" ref="BL4:BQ4" si="6">IF(COUNTA(BL14)=0,"",BL14)</f>
        <v/>
      </c>
      <c r="BM4" s="9" t="str">
        <f t="shared" si="6"/>
        <v/>
      </c>
      <c r="BN4" s="9" t="str">
        <f t="shared" si="6"/>
        <v/>
      </c>
      <c r="BO4" s="9" t="str">
        <f t="shared" si="6"/>
        <v/>
      </c>
      <c r="BP4" s="9" t="str">
        <f t="shared" si="6"/>
        <v/>
      </c>
      <c r="BQ4" s="29" t="str">
        <f t="shared" si="6"/>
        <v/>
      </c>
      <c r="BR4" s="24"/>
      <c r="BS4" s="17"/>
      <c r="BT4" s="122"/>
      <c r="BU4" s="15" t="s">
        <v>3</v>
      </c>
      <c r="BV4" s="9" t="str">
        <f t="shared" ref="BV4:CA4" si="7">IF(COUNTA(BV14)=0,"",BV14)</f>
        <v/>
      </c>
      <c r="BW4" s="9" t="str">
        <f t="shared" si="7"/>
        <v/>
      </c>
      <c r="BX4" s="9" t="str">
        <f t="shared" si="7"/>
        <v/>
      </c>
      <c r="BY4" s="9" t="str">
        <f t="shared" si="7"/>
        <v/>
      </c>
      <c r="BZ4" s="9" t="str">
        <f t="shared" si="7"/>
        <v/>
      </c>
      <c r="CA4" s="29" t="str">
        <f t="shared" si="7"/>
        <v/>
      </c>
      <c r="CB4" s="24"/>
      <c r="CC4" s="17"/>
      <c r="CD4" s="122"/>
      <c r="CE4" s="15" t="s">
        <v>3</v>
      </c>
      <c r="CF4" s="9" t="str">
        <f t="shared" ref="CF4:CK4" si="8">IF(COUNTA(CF14)=0,"",CF14)</f>
        <v/>
      </c>
      <c r="CG4" s="9" t="str">
        <f t="shared" si="8"/>
        <v/>
      </c>
      <c r="CH4" s="9" t="str">
        <f t="shared" si="8"/>
        <v/>
      </c>
      <c r="CI4" s="9" t="str">
        <f t="shared" si="8"/>
        <v/>
      </c>
      <c r="CJ4" s="9" t="str">
        <f t="shared" si="8"/>
        <v/>
      </c>
      <c r="CK4" s="29" t="str">
        <f t="shared" si="8"/>
        <v/>
      </c>
      <c r="CL4" s="24"/>
      <c r="CM4" s="17"/>
      <c r="CN4" s="122"/>
      <c r="CO4" s="15" t="s">
        <v>3</v>
      </c>
      <c r="CP4" s="9" t="str">
        <f t="shared" ref="CP4:CU4" si="9">IF(COUNTA(CP14)=0,"",CP14)</f>
        <v/>
      </c>
      <c r="CQ4" s="9" t="str">
        <f t="shared" si="9"/>
        <v/>
      </c>
      <c r="CR4" s="9" t="str">
        <f t="shared" si="9"/>
        <v/>
      </c>
      <c r="CS4" s="9" t="str">
        <f t="shared" si="9"/>
        <v/>
      </c>
      <c r="CT4" s="9" t="str">
        <f t="shared" si="9"/>
        <v/>
      </c>
      <c r="CU4" s="29" t="str">
        <f t="shared" si="9"/>
        <v/>
      </c>
      <c r="CV4" s="24"/>
      <c r="CW4" s="17"/>
      <c r="CX4" s="122"/>
      <c r="CY4" s="15" t="s">
        <v>3</v>
      </c>
      <c r="CZ4" s="9" t="str">
        <f t="shared" ref="CZ4:DE4" si="10">IF(COUNTA(CZ14)=0,"",CZ14)</f>
        <v/>
      </c>
      <c r="DA4" s="9" t="str">
        <f t="shared" si="10"/>
        <v/>
      </c>
      <c r="DB4" s="9" t="str">
        <f t="shared" si="10"/>
        <v/>
      </c>
      <c r="DC4" s="9" t="str">
        <f t="shared" si="10"/>
        <v/>
      </c>
      <c r="DD4" s="9" t="str">
        <f t="shared" si="10"/>
        <v/>
      </c>
      <c r="DE4" s="29" t="str">
        <f t="shared" si="10"/>
        <v/>
      </c>
      <c r="DF4" s="24"/>
      <c r="DG4" s="17"/>
      <c r="DH4" s="122"/>
      <c r="DI4" s="15" t="s">
        <v>3</v>
      </c>
      <c r="DJ4" s="9" t="str">
        <f t="shared" ref="DJ4:DO4" si="11">IF(COUNTA(DJ14)=0,"",DJ14)</f>
        <v/>
      </c>
      <c r="DK4" s="9" t="str">
        <f t="shared" si="11"/>
        <v/>
      </c>
      <c r="DL4" s="9" t="str">
        <f t="shared" si="11"/>
        <v/>
      </c>
      <c r="DM4" s="9" t="str">
        <f t="shared" si="11"/>
        <v/>
      </c>
      <c r="DN4" s="9" t="str">
        <f t="shared" si="11"/>
        <v/>
      </c>
      <c r="DO4" s="29" t="str">
        <f t="shared" si="11"/>
        <v/>
      </c>
      <c r="DP4" s="24"/>
      <c r="DQ4" s="17"/>
      <c r="DR4" s="122"/>
      <c r="DS4" s="15" t="s">
        <v>3</v>
      </c>
      <c r="DT4" s="9" t="str">
        <f t="shared" ref="DT4:DY4" si="12">IF(COUNTA(DT14)=0,"",DT14)</f>
        <v/>
      </c>
      <c r="DU4" s="9" t="str">
        <f t="shared" si="12"/>
        <v/>
      </c>
      <c r="DV4" s="9" t="str">
        <f t="shared" si="12"/>
        <v/>
      </c>
      <c r="DW4" s="9" t="str">
        <f t="shared" si="12"/>
        <v/>
      </c>
      <c r="DX4" s="9" t="str">
        <f t="shared" si="12"/>
        <v/>
      </c>
      <c r="DY4" s="29" t="str">
        <f t="shared" si="12"/>
        <v/>
      </c>
      <c r="DZ4" s="24"/>
      <c r="EA4" s="17"/>
      <c r="EB4" s="122"/>
      <c r="EC4" s="15" t="s">
        <v>3</v>
      </c>
      <c r="ED4" s="9">
        <f t="shared" ref="ED4:EI4" si="13">IF(COUNTA(ED14)=0,"",ED14)</f>
        <v>8.1915200461494084</v>
      </c>
      <c r="EE4" s="9" t="str">
        <f t="shared" si="13"/>
        <v/>
      </c>
      <c r="EF4" s="9" t="str">
        <f t="shared" si="13"/>
        <v/>
      </c>
      <c r="EG4" s="9" t="str">
        <f t="shared" si="13"/>
        <v/>
      </c>
      <c r="EH4" s="9" t="str">
        <f t="shared" si="13"/>
        <v/>
      </c>
      <c r="EI4" s="29" t="str">
        <f t="shared" si="13"/>
        <v/>
      </c>
      <c r="EJ4" s="24"/>
      <c r="EK4" s="17"/>
      <c r="EL4" s="122"/>
      <c r="EM4" s="15" t="s">
        <v>3</v>
      </c>
      <c r="EN4" s="9" t="str">
        <f t="shared" ref="EN4:ES4" si="14">IF(COUNTA(EN14)=0,"",EN14)</f>
        <v/>
      </c>
      <c r="EO4" s="9" t="str">
        <f t="shared" si="14"/>
        <v/>
      </c>
      <c r="EP4" s="9" t="str">
        <f t="shared" si="14"/>
        <v/>
      </c>
      <c r="EQ4" s="9" t="str">
        <f t="shared" si="14"/>
        <v/>
      </c>
      <c r="ER4" s="9" t="str">
        <f t="shared" si="14"/>
        <v/>
      </c>
      <c r="ES4" s="29" t="str">
        <f t="shared" si="14"/>
        <v/>
      </c>
      <c r="ET4" s="24"/>
      <c r="EU4" s="17"/>
      <c r="EV4" s="122"/>
      <c r="EW4" s="15" t="s">
        <v>3</v>
      </c>
      <c r="EX4" s="9">
        <f t="shared" ref="EX4:FC4" si="15">IF(COUNTA(EX14)=0,"",EX14)</f>
        <v>11.114360924246856</v>
      </c>
      <c r="EY4" s="9" t="str">
        <f t="shared" si="15"/>
        <v/>
      </c>
      <c r="EZ4" s="9" t="str">
        <f t="shared" si="15"/>
        <v/>
      </c>
      <c r="FA4" s="9" t="str">
        <f t="shared" si="15"/>
        <v/>
      </c>
      <c r="FB4" s="9" t="str">
        <f t="shared" si="15"/>
        <v/>
      </c>
      <c r="FC4" s="29" t="str">
        <f t="shared" si="15"/>
        <v/>
      </c>
      <c r="FD4" s="24"/>
      <c r="FE4" s="17"/>
      <c r="FF4" s="122"/>
      <c r="FG4" s="15" t="s">
        <v>3</v>
      </c>
      <c r="FH4" s="9" t="str">
        <f t="shared" ref="FH4:FM4" si="16">IF(COUNTA(FH14)=0,"",FH14)</f>
        <v/>
      </c>
      <c r="FI4" s="9" t="str">
        <f t="shared" si="16"/>
        <v/>
      </c>
      <c r="FJ4" s="9" t="str">
        <f t="shared" si="16"/>
        <v/>
      </c>
      <c r="FK4" s="9" t="str">
        <f t="shared" si="16"/>
        <v/>
      </c>
      <c r="FL4" s="9" t="str">
        <f t="shared" si="16"/>
        <v/>
      </c>
      <c r="FM4" s="29" t="str">
        <f t="shared" si="16"/>
        <v/>
      </c>
      <c r="FN4" s="24"/>
      <c r="FO4" s="17"/>
      <c r="FP4" s="122"/>
      <c r="FQ4" s="15" t="s">
        <v>3</v>
      </c>
      <c r="FR4" s="9">
        <f t="shared" ref="FR4:FW4" si="17">IF(COUNTA(FR14)=0,"",FR14)</f>
        <v>11.126681614349776</v>
      </c>
      <c r="FS4" s="9" t="str">
        <f t="shared" si="17"/>
        <v/>
      </c>
      <c r="FT4" s="9" t="str">
        <f t="shared" si="17"/>
        <v/>
      </c>
      <c r="FU4" s="9" t="str">
        <f t="shared" si="17"/>
        <v/>
      </c>
      <c r="FV4" s="9" t="str">
        <f t="shared" si="17"/>
        <v/>
      </c>
      <c r="FW4" s="29" t="str">
        <f t="shared" si="17"/>
        <v/>
      </c>
      <c r="FX4" s="24"/>
      <c r="FY4" s="17"/>
      <c r="FZ4" s="122"/>
      <c r="GA4" s="15" t="s">
        <v>3</v>
      </c>
      <c r="GB4" s="9">
        <f t="shared" ref="GB4:GG4" si="18">IF(COUNTA(GB14)=0,"",GB14)</f>
        <v>12.217453505007153</v>
      </c>
      <c r="GC4" s="9" t="str">
        <f t="shared" si="18"/>
        <v/>
      </c>
      <c r="GD4" s="9" t="str">
        <f t="shared" si="18"/>
        <v/>
      </c>
      <c r="GE4" s="9" t="str">
        <f t="shared" si="18"/>
        <v/>
      </c>
      <c r="GF4" s="9" t="str">
        <f t="shared" si="18"/>
        <v/>
      </c>
      <c r="GG4" s="29" t="str">
        <f t="shared" si="18"/>
        <v/>
      </c>
      <c r="GH4" s="24"/>
      <c r="GI4" s="17"/>
      <c r="GJ4" s="131"/>
      <c r="GT4" s="131"/>
      <c r="HD4" s="131"/>
      <c r="HN4" s="131"/>
      <c r="HX4" s="131"/>
    </row>
    <row xmlns:x14ac="http://schemas.microsoft.com/office/spreadsheetml/2009/9/ac" r="5" s="4" customFormat="true" x14ac:dyDescent="0.25">
      <c r="A5" s="390" t="str">
        <f ca="true">IF(ISBLANK('Data Summary'!A7),"",'Data Summary'!A7)</f>
        <v>PAN_2010_SIASAR</v>
      </c>
      <c r="B5" s="122"/>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24"/>
      <c r="L5" s="122"/>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22"/>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22"/>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2"/>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22"/>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22"/>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22"/>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22"/>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22"/>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22"/>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22"/>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22"/>
      <c r="DS5" s="15" t="s">
        <v>0</v>
      </c>
      <c r="DT5" s="9" t="str">
        <f>IF((COUNTA(DT15:DT26)=0)+(COUNTA(DT14)=0),"",100-DT14-SUMPRODUCT(DS15:DS26,DT15:DT26))</f>
        <v/>
      </c>
      <c r="DU5" s="9" t="str">
        <f>IF((COUNTA(DU15:DU26)=0)+(COUNTA(DU14)=0),"",100-DU14-SUMPRODUCT(DS15:DS26,DU15:DU26))</f>
        <v/>
      </c>
      <c r="DV5" s="9" t="str">
        <f>IF((COUNTA(DV15:DV26)=0)+(COUNTA(DV14)=0),"",100-DV14-SUMPRODUCT(DS15:DS26,DV15:DV26))</f>
        <v/>
      </c>
      <c r="DW5" s="9" t="str">
        <f>IF((COUNTA(DW15:DW26)=0)+(COUNTA(DW14)=0),"",100-DW14-SUMPRODUCT(DS15:DS26,DW15:DW26))</f>
        <v/>
      </c>
      <c r="DX5" s="9" t="str">
        <f>IF((COUNTA(DX15:DX26)=0)+(COUNTA(DX14)=0),"",100-DX14-SUMPRODUCT(DS15:DS26,DX15:DX26))</f>
        <v/>
      </c>
      <c r="DY5" s="29" t="str">
        <f>IF((COUNTA(DY15:DY26)=0)+(COUNTA(DY14)=0),"",100-DY14-SUMPRODUCT(DS15:DS26,DY15:DY26))</f>
        <v/>
      </c>
      <c r="DZ5" s="24"/>
      <c r="EA5" s="17"/>
      <c r="EB5" s="122"/>
      <c r="EC5" s="15" t="s">
        <v>0</v>
      </c>
      <c r="ED5" s="9">
        <f>IF((COUNTA(ED15:ED26)=0)+(COUNTA(ED14)=0),"",100-ED14-SUMPRODUCT(EC15:EC26,ED15:ED26))</f>
        <v>10.037496394577445</v>
      </c>
      <c r="EE5" s="9" t="str">
        <f>IF((COUNTA(EE15:EE26)=0)+(COUNTA(EE14)=0),"",100-EE14-SUMPRODUCT(EC15:EC26,EE15:EE26))</f>
        <v/>
      </c>
      <c r="EF5" s="9" t="str">
        <f>IF((COUNTA(EF15:EF26)=0)+(COUNTA(EF14)=0),"",100-EF14-SUMPRODUCT(EC15:EC26,EF15:EF26))</f>
        <v/>
      </c>
      <c r="EG5" s="9" t="str">
        <f>IF((COUNTA(EG15:EG26)=0)+(COUNTA(EG14)=0),"",100-EG14-SUMPRODUCT(EC15:EC26,EG15:EG26))</f>
        <v/>
      </c>
      <c r="EH5" s="9" t="str">
        <f>IF((COUNTA(EH15:EH26)=0)+(COUNTA(EH14)=0),"",100-EH14-SUMPRODUCT(EC15:EC26,EH15:EH26))</f>
        <v/>
      </c>
      <c r="EI5" s="29" t="str">
        <f>IF((COUNTA(EI15:EI26)=0)+(COUNTA(EI14)=0),"",100-EI14-SUMPRODUCT(EC15:EC26,EI15:EI26))</f>
        <v/>
      </c>
      <c r="EJ5" s="24"/>
      <c r="EK5" s="17"/>
      <c r="EL5" s="122"/>
      <c r="EM5" s="15" t="s">
        <v>0</v>
      </c>
      <c r="EN5" s="9" t="str">
        <f>IF((COUNTA(EN15:EN26)=0)+(COUNTA(EN14)=0),"",100-EN14-SUMPRODUCT(EM15:EM26,EN15:EN26))</f>
        <v/>
      </c>
      <c r="EO5" s="9" t="str">
        <f>IF((COUNTA(EO15:EO26)=0)+(COUNTA(EO14)=0),"",100-EO14-SUMPRODUCT(EM15:EM26,EO15:EO26))</f>
        <v/>
      </c>
      <c r="EP5" s="9" t="str">
        <f>IF((COUNTA(EP15:EP26)=0)+(COUNTA(EP14)=0),"",100-EP14-SUMPRODUCT(EM15:EM26,EP15:EP26))</f>
        <v/>
      </c>
      <c r="EQ5" s="9" t="str">
        <f>IF((COUNTA(EQ15:EQ26)=0)+(COUNTA(EQ14)=0),"",100-EQ14-SUMPRODUCT(EM15:EM26,EQ15:EQ26))</f>
        <v/>
      </c>
      <c r="ER5" s="9" t="str">
        <f>IF((COUNTA(ER15:ER26)=0)+(COUNTA(ER14)=0),"",100-ER14-SUMPRODUCT(EM15:EM26,ER15:ER26))</f>
        <v/>
      </c>
      <c r="ES5" s="29" t="str">
        <f>IF((COUNTA(ES15:ES26)=0)+(COUNTA(ES14)=0),"",100-ES14-SUMPRODUCT(EM15:EM26,ES15:ES26))</f>
        <v/>
      </c>
      <c r="ET5" s="24"/>
      <c r="EU5" s="17"/>
      <c r="EV5" s="122"/>
      <c r="EW5" s="15" t="s">
        <v>0</v>
      </c>
      <c r="EX5" s="9">
        <f>IF((COUNTA(EX15:EX26)=0)+(COUNTA(EX14)=0),"",100-EX14-SUMPRODUCT(EW15:EW26,EX15:EX26))</f>
        <v>9.5203275811640964</v>
      </c>
      <c r="EY5" s="9" t="str">
        <f>IF((COUNTA(EY15:EY26)=0)+(COUNTA(EY14)=0),"",100-EY14-SUMPRODUCT(EW15:EW26,EY15:EY26))</f>
        <v/>
      </c>
      <c r="EZ5" s="9" t="str">
        <f>IF((COUNTA(EZ15:EZ26)=0)+(COUNTA(EZ14)=0),"",100-EZ14-SUMPRODUCT(EW15:EW26,EZ15:EZ26))</f>
        <v/>
      </c>
      <c r="FA5" s="9" t="str">
        <f>IF((COUNTA(FA15:FA26)=0)+(COUNTA(FA14)=0),"",100-FA14-SUMPRODUCT(EW15:EW26,FA15:FA26))</f>
        <v/>
      </c>
      <c r="FB5" s="9" t="str">
        <f>IF((COUNTA(FB15:FB26)=0)+(COUNTA(FB14)=0),"",100-FB14-SUMPRODUCT(EW15:EW26,FB15:FB26))</f>
        <v/>
      </c>
      <c r="FC5" s="29" t="str">
        <f>IF((COUNTA(FC15:FC26)=0)+(COUNTA(FC14)=0),"",100-FC14-SUMPRODUCT(EW15:EW26,FC15:FC26))</f>
        <v/>
      </c>
      <c r="FD5" s="24"/>
      <c r="FE5" s="17"/>
      <c r="FF5" s="122"/>
      <c r="FG5" s="15" t="s">
        <v>0</v>
      </c>
      <c r="FH5" s="9" t="str">
        <f>IF((COUNTA(FH15:FH26)=0)+(COUNTA(FH14)=0),"",100-FH14-SUMPRODUCT(FG15:FG26,FH15:FH26))</f>
        <v/>
      </c>
      <c r="FI5" s="9" t="str">
        <f>IF((COUNTA(FI15:FI26)=0)+(COUNTA(FI14)=0),"",100-FI14-SUMPRODUCT(FG15:FG26,FI15:FI26))</f>
        <v/>
      </c>
      <c r="FJ5" s="9" t="str">
        <f>IF((COUNTA(FJ15:FJ26)=0)+(COUNTA(FJ14)=0),"",100-FJ14-SUMPRODUCT(FG15:FG26,FJ15:FJ26))</f>
        <v/>
      </c>
      <c r="FK5" s="9" t="str">
        <f>IF((COUNTA(FK15:FK26)=0)+(COUNTA(FK14)=0),"",100-FK14-SUMPRODUCT(FG15:FG26,FK15:FK26))</f>
        <v/>
      </c>
      <c r="FL5" s="9" t="str">
        <f>IF((COUNTA(FL15:FL26)=0)+(COUNTA(FL14)=0),"",100-FL14-SUMPRODUCT(FG15:FG26,FL15:FL26))</f>
        <v/>
      </c>
      <c r="FM5" s="29" t="str">
        <f>IF((COUNTA(FM15:FM26)=0)+(COUNTA(FM14)=0),"",100-FM14-SUMPRODUCT(FG15:FG26,FM15:FM26))</f>
        <v/>
      </c>
      <c r="FN5" s="24"/>
      <c r="FO5" s="17"/>
      <c r="FP5" s="122"/>
      <c r="FQ5" s="15" t="s">
        <v>0</v>
      </c>
      <c r="FR5" s="9">
        <f>IF((COUNTA(FR15:FR26)=0)+(COUNTA(FR14)=0),"",100-FR14-SUMPRODUCT(FQ15:FQ26,FR15:FR26))</f>
        <v>8.8284753363228816</v>
      </c>
      <c r="FS5" s="9" t="str">
        <f>IF((COUNTA(FS15:FS26)=0)+(COUNTA(FS14)=0),"",100-FS14-SUMPRODUCT(FQ15:FQ26,FS15:FS26))</f>
        <v/>
      </c>
      <c r="FT5" s="9" t="str">
        <f>IF((COUNTA(FT15:FT26)=0)+(COUNTA(FT14)=0),"",100-FT14-SUMPRODUCT(FQ15:FQ26,FT15:FT26))</f>
        <v/>
      </c>
      <c r="FU5" s="9" t="str">
        <f>IF((COUNTA(FU15:FU26)=0)+(COUNTA(FU14)=0),"",100-FU14-SUMPRODUCT(FQ15:FQ26,FU15:FU26))</f>
        <v/>
      </c>
      <c r="FV5" s="9" t="str">
        <f>IF((COUNTA(FV15:FV26)=0)+(COUNTA(FV14)=0),"",100-FV14-SUMPRODUCT(FQ15:FQ26,FV15:FV26))</f>
        <v/>
      </c>
      <c r="FW5" s="29" t="str">
        <f>IF((COUNTA(FW15:FW26)=0)+(COUNTA(FW14)=0),"",100-FW14-SUMPRODUCT(FQ15:FQ26,FW15:FW26))</f>
        <v/>
      </c>
      <c r="FX5" s="24"/>
      <c r="FY5" s="17"/>
      <c r="FZ5" s="122"/>
      <c r="GA5" s="15" t="s">
        <v>0</v>
      </c>
      <c r="GB5" s="9">
        <f>IF((COUNTA(GB15:GB26)=0)+(COUNTA(GB14)=0),"",100-GB14-SUMPRODUCT(GA15:GA26,GB15:GB26))</f>
        <v>8.454935622317592</v>
      </c>
      <c r="GC5" s="9" t="str">
        <f>IF((COUNTA(GC15:GC26)=0)+(COUNTA(GC14)=0),"",100-GC14-SUMPRODUCT(GA15:GA26,GC15:GC26))</f>
        <v/>
      </c>
      <c r="GD5" s="9" t="str">
        <f>IF((COUNTA(GD15:GD26)=0)+(COUNTA(GD14)=0),"",100-GD14-SUMPRODUCT(GA15:GA26,GD15:GD26))</f>
        <v/>
      </c>
      <c r="GE5" s="9" t="str">
        <f>IF((COUNTA(GE15:GE26)=0)+(COUNTA(GE14)=0),"",100-GE14-SUMPRODUCT(GA15:GA26,GE15:GE26))</f>
        <v/>
      </c>
      <c r="GF5" s="9" t="str">
        <f>IF((COUNTA(GF15:GF26)=0)+(COUNTA(GF14)=0),"",100-GF14-SUMPRODUCT(GA15:GA26,GF15:GF26))</f>
        <v/>
      </c>
      <c r="GG5" s="29" t="str">
        <f>IF((COUNTA(GG15:GG26)=0)+(COUNTA(GG14)=0),"",100-GG14-SUMPRODUCT(GA15:GA26,GG15:GG26))</f>
        <v/>
      </c>
      <c r="GH5" s="24"/>
      <c r="GI5" s="17"/>
      <c r="GJ5" s="131"/>
      <c r="GT5" s="131"/>
      <c r="HD5" s="131"/>
      <c r="HN5" s="131"/>
      <c r="HX5" s="131"/>
    </row>
    <row xmlns:x14ac="http://schemas.microsoft.com/office/spreadsheetml/2009/9/ac" r="6" s="4" customFormat="true" x14ac:dyDescent="0.25">
      <c r="A6" s="390" t="str">
        <f ca="true">IF(ISBLANK('Data Summary'!A8),"",'Data Summary'!A8)</f>
        <v>PAN_2013_LLECE</v>
      </c>
      <c r="B6" s="122"/>
      <c r="C6" s="15" t="s">
        <v>19</v>
      </c>
      <c r="D6" s="9">
        <f>IF(COUNTA(D15:D26)=0,"",SUMPRODUCT(D15:D26,C15:C26))</f>
        <v>58.677685950413228</v>
      </c>
      <c r="E6" s="9">
        <f>IF(COUNTA(E15:E26)=0,"",SUMPRODUCT(E15:E26,C15:C26))</f>
        <v>95.75</v>
      </c>
      <c r="F6" s="9">
        <f>IF(COUNTA(F15:F26)=0,"",SUMPRODUCT(F15:F26,C15:C26))</f>
        <v>25.4</v>
      </c>
      <c r="G6" s="9" t="str">
        <f>IF(COUNTA(G15:G26)=0,"",SUMPRODUCT(G15:G26,C15:C26))</f>
        <v/>
      </c>
      <c r="H6" s="9">
        <f>IF(COUNTA(H15:H26)=0,"",SUMPRODUCT(H15:H26,C15:C26))</f>
        <v>58.677685950413228</v>
      </c>
      <c r="I6" s="29" t="str">
        <f>IF(COUNTA(I15:I26)=0,"",SUMPRODUCT(I15:I26,C15:C26))</f>
        <v/>
      </c>
      <c r="J6" s="24"/>
      <c r="K6" s="24"/>
      <c r="L6" s="122"/>
      <c r="M6" s="15" t="s">
        <v>19</v>
      </c>
      <c r="N6" s="9" t="str">
        <f>IF(COUNTA(N15:N26)=0,"",SUMPRODUCT(N15:N26,M15:M26))</f>
        <v/>
      </c>
      <c r="O6" s="9" t="str">
        <f>IF(COUNTA(O15:O26)=0,"",SUMPRODUCT(O15:O26,M15:M26))</f>
        <v/>
      </c>
      <c r="P6" s="9">
        <f>IF(COUNTA(P15:P26)=0,"",SUMPRODUCT(P15:P26,M15:M26))</f>
        <v>88.461500000000001</v>
      </c>
      <c r="Q6" s="9" t="str">
        <f>IF(COUNTA(Q15:Q26)=0,"",SUMPRODUCT(Q15:Q26,M15:M26))</f>
        <v/>
      </c>
      <c r="R6" s="9" t="str">
        <f>IF(COUNTA(R15:R26)=0,"",SUMPRODUCT(R15:R26,M15:M26))</f>
        <v/>
      </c>
      <c r="S6" s="29" t="str">
        <f>IF(COUNTA(S15:S26)=0,"",SUMPRODUCT(S15:S26,M15:M26))</f>
        <v/>
      </c>
      <c r="T6" s="24"/>
      <c r="U6" s="17"/>
      <c r="V6" s="122"/>
      <c r="W6" s="15" t="s">
        <v>19</v>
      </c>
      <c r="X6" s="9">
        <f>IF(COUNTA(X15:X26)=0,"",SUMPRODUCT(X15:X26,W15:W26))</f>
        <v>54.04624277456648</v>
      </c>
      <c r="Y6" s="9">
        <f>IF(COUNTA(Y15:Y26)=0,"",SUMPRODUCT(Y15:Y26,W15:W26))</f>
        <v>95.925925925925924</v>
      </c>
      <c r="Z6" s="9">
        <f>IF(COUNTA(Z15:Z26)=0,"",SUMPRODUCT(Z15:Z26,W15:W26))</f>
        <v>29.857819905213269</v>
      </c>
      <c r="AA6" s="9" t="str">
        <f>IF(COUNTA(AA15:AA26)=0,"",SUMPRODUCT(AA15:AA26,W15:W26))</f>
        <v/>
      </c>
      <c r="AB6" s="9">
        <f>IF(COUNTA(AB15:AB26)=0,"",SUMPRODUCT(AB15:AB26,W15:W26))</f>
        <v>54.04624277456648</v>
      </c>
      <c r="AC6" s="29" t="str">
        <f>IF(COUNTA(AC15:AC26)=0,"",SUMPRODUCT(AC15:AC26,W15:W26))</f>
        <v/>
      </c>
      <c r="AD6" s="24"/>
      <c r="AE6" s="17"/>
      <c r="AF6" s="122"/>
      <c r="AG6" s="15" t="s">
        <v>19</v>
      </c>
      <c r="AH6" s="9" t="str">
        <f>IF(COUNTA(AH15:AH26)=0,"",SUMPRODUCT(AH15:AH26,AG15:AG26))</f>
        <v/>
      </c>
      <c r="AI6" s="9" t="str">
        <f>IF(COUNTA(AI15:AI26)=0,"",SUMPRODUCT(AI15:AI26,AG15:AG26))</f>
        <v/>
      </c>
      <c r="AJ6" s="9">
        <f>IF(COUNTA(AJ15:AJ26)=0,"",SUMPRODUCT(AJ15:AJ26,AG15:AG26))</f>
        <v>93.243200000000002</v>
      </c>
      <c r="AK6" s="9" t="str">
        <f>IF(COUNTA(AK15:AK26)=0,"",SUMPRODUCT(AK15:AK26,AG15:AG26))</f>
        <v/>
      </c>
      <c r="AL6" s="9" t="str">
        <f>IF(COUNTA(AL15:AL26)=0,"",SUMPRODUCT(AL15:AL26,AG15:AG26))</f>
        <v/>
      </c>
      <c r="AM6" s="29" t="str">
        <f>IF(COUNTA(AM15:AM26)=0,"",SUMPRODUCT(AM15:AM26,AG15:AG26))</f>
        <v/>
      </c>
      <c r="AN6" s="24"/>
      <c r="AO6" s="17"/>
      <c r="AP6" s="122"/>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22"/>
      <c r="BA6" s="15" t="s">
        <v>19</v>
      </c>
      <c r="BB6" s="9" t="str">
        <f>IF(COUNTA(BB15:BB26)=0,"",SUMPRODUCT(BB15:BB26,BA15:BA26))</f>
        <v/>
      </c>
      <c r="BC6" s="9" t="str">
        <f>IF(COUNTA(BC15:BC26)=0,"",SUMPRODUCT(BC15:BC26,BA15:BA26))</f>
        <v/>
      </c>
      <c r="BD6" s="9">
        <f>IF(COUNTA(BD15:BD26)=0,"",SUMPRODUCT(BD15:BD26,BA15:BA26))</f>
        <v>89.552199999999999</v>
      </c>
      <c r="BE6" s="9" t="str">
        <f>IF(COUNTA(BE15:BE26)=0,"",SUMPRODUCT(BE15:BE26,BA15:BA26))</f>
        <v/>
      </c>
      <c r="BF6" s="9" t="str">
        <f>IF(COUNTA(BF15:BF26)=0,"",SUMPRODUCT(BF15:BF26,BA15:BA26))</f>
        <v/>
      </c>
      <c r="BG6" s="29" t="str">
        <f>IF(COUNTA(BG15:BG26)=0,"",SUMPRODUCT(BG15:BG26,BA15:BA26))</f>
        <v/>
      </c>
      <c r="BH6" s="24"/>
      <c r="BI6" s="17"/>
      <c r="BJ6" s="122"/>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22"/>
      <c r="BU6" s="15" t="s">
        <v>19</v>
      </c>
      <c r="BV6" s="9" t="str">
        <f>IF(COUNTA(BV15:BV26)=0,"",SUMPRODUCT(BV15:BV26,BU15:BU26))</f>
        <v/>
      </c>
      <c r="BW6" s="9" t="str">
        <f>IF(COUNTA(BW15:BW26)=0,"",SUMPRODUCT(BW15:BW26,BU15:BU26))</f>
        <v/>
      </c>
      <c r="BX6" s="9">
        <f>IF(COUNTA(BX15:BX26)=0,"",SUMPRODUCT(BX15:BX26,BU15:BU26))</f>
        <v>92.307699999999997</v>
      </c>
      <c r="BY6" s="9" t="str">
        <f>IF(COUNTA(BY15:BY26)=0,"",SUMPRODUCT(BY15:BY26,BU15:BU26))</f>
        <v/>
      </c>
      <c r="BZ6" s="9" t="str">
        <f>IF(COUNTA(BZ15:BZ26)=0,"",SUMPRODUCT(BZ15:BZ26,BU15:BU26))</f>
        <v/>
      </c>
      <c r="CA6" s="29" t="str">
        <f>IF(COUNTA(CA15:CA26)=0,"",SUMPRODUCT(CA15:CA26,BU15:BU26))</f>
        <v/>
      </c>
      <c r="CB6" s="24"/>
      <c r="CC6" s="17"/>
      <c r="CD6" s="122"/>
      <c r="CE6" s="15" t="s">
        <v>19</v>
      </c>
      <c r="CF6" s="9" t="str">
        <f>IF(COUNTA(CF15:CF26)=0,"",SUMPRODUCT(CF15:CF26,CE15:CE26))</f>
        <v/>
      </c>
      <c r="CG6" s="9" t="str">
        <f>IF(COUNTA(CG15:CG26)=0,"",SUMPRODUCT(CG15:CG26,CE15:CE26))</f>
        <v/>
      </c>
      <c r="CH6" s="9">
        <f>IF(COUNTA(CH15:CH26)=0,"",SUMPRODUCT(CH15:CH26,CE15:CE26))</f>
        <v>98.113200000000006</v>
      </c>
      <c r="CI6" s="9" t="str">
        <f>IF(COUNTA(CI15:CI26)=0,"",SUMPRODUCT(CI15:CI26,CE15:CE26))</f>
        <v/>
      </c>
      <c r="CJ6" s="9" t="str">
        <f>IF(COUNTA(CJ15:CJ26)=0,"",SUMPRODUCT(CJ15:CJ26,CE15:CE26))</f>
        <v/>
      </c>
      <c r="CK6" s="29" t="str">
        <f>IF(COUNTA(CK15:CK26)=0,"",SUMPRODUCT(CK15:CK26,CE15:CE26))</f>
        <v/>
      </c>
      <c r="CL6" s="24"/>
      <c r="CM6" s="17"/>
      <c r="CN6" s="122"/>
      <c r="CO6" s="15" t="s">
        <v>19</v>
      </c>
      <c r="CP6" s="9">
        <f>IF(COUNTA(CP15:CP26)=0,"",SUMPRODUCT(CP15:CP26,CO15:CO26))</f>
        <v>61.344537815126053</v>
      </c>
      <c r="CQ6" s="9">
        <f>IF(COUNTA(CQ15:CQ26)=0,"",SUMPRODUCT(CQ15:CQ26,CO15:CO26))</f>
        <v>86.04651162790698</v>
      </c>
      <c r="CR6" s="9">
        <f>IF(COUNTA(CR15:CR26)=0,"",SUMPRODUCT(CR15:CR26,CO15:CO26))</f>
        <v>32.11009174311927</v>
      </c>
      <c r="CS6" s="9" t="str">
        <f>IF(COUNTA(CS15:CS26)=0,"",SUMPRODUCT(CS15:CS26,CO15:CO26))</f>
        <v/>
      </c>
      <c r="CT6" s="9">
        <f>IF(COUNTA(CT15:CT26)=0,"",SUMPRODUCT(CT15:CT26,CO15:CO26))</f>
        <v>61.344537815126053</v>
      </c>
      <c r="CU6" s="29">
        <f>IF(COUNTA(CU15:CU26)=0,"",SUMPRODUCT(CU15:CU26,CO15:CO26))</f>
        <v>63.522012578616348</v>
      </c>
      <c r="CV6" s="24"/>
      <c r="CW6" s="17"/>
      <c r="CX6" s="122"/>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22"/>
      <c r="DI6" s="15" t="s">
        <v>19</v>
      </c>
      <c r="DJ6" s="9">
        <f>IF(COUNTA(DJ15:DJ26)=0,"",SUMPRODUCT(DJ15:DJ26,DI15:DI26))</f>
        <v>0.84817642069550458</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22"/>
      <c r="DS6" s="15" t="s">
        <v>19</v>
      </c>
      <c r="DT6" s="9" t="str">
        <f>IF(COUNTA(DT15:DT26)=0,"",SUMPRODUCT(DT15:DT26,DS15:DS26))</f>
        <v/>
      </c>
      <c r="DU6" s="9" t="str">
        <f>IF(COUNTA(DU15:DU26)=0,"",SUMPRODUCT(DU15:DU26,DS15:DS26))</f>
        <v/>
      </c>
      <c r="DV6" s="9" t="str">
        <f>IF(COUNTA(DV15:DV26)=0,"",SUMPRODUCT(DV15:DV26,DS15:DS26))</f>
        <v/>
      </c>
      <c r="DW6" s="9" t="str">
        <f>IF(COUNTA(DW15:DW26)=0,"",SUMPRODUCT(DW15:DW26,DS15:DS26))</f>
        <v/>
      </c>
      <c r="DX6" s="9" t="str">
        <f>IF(COUNTA(DX15:DX26)=0,"",SUMPRODUCT(DX15:DX26,DS15:DS26))</f>
        <v/>
      </c>
      <c r="DY6" s="29" t="str">
        <f>IF(COUNTA(DY15:DY26)=0,"",SUMPRODUCT(DY15:DY26,DS15:DS26))</f>
        <v/>
      </c>
      <c r="DZ6" s="24"/>
      <c r="EA6" s="17"/>
      <c r="EB6" s="122"/>
      <c r="EC6" s="15" t="s">
        <v>19</v>
      </c>
      <c r="ED6" s="9">
        <f>IF(COUNTA(ED15:ED26)=0,"",SUMPRODUCT(ED15:ED26,EC15:EC26))</f>
        <v>81.770983559273148</v>
      </c>
      <c r="EE6" s="9" t="str">
        <f>IF(COUNTA(EE15:EE26)=0,"",SUMPRODUCT(EE15:EE26,EC15:EC26))</f>
        <v/>
      </c>
      <c r="EF6" s="9" t="str">
        <f>IF(COUNTA(EF15:EF26)=0,"",SUMPRODUCT(EF15:EF26,EC15:EC26))</f>
        <v/>
      </c>
      <c r="EG6" s="9" t="str">
        <f>IF(COUNTA(EG15:EG26)=0,"",SUMPRODUCT(EG15:EG26,EC15:EC26))</f>
        <v/>
      </c>
      <c r="EH6" s="9" t="str">
        <f>IF(COUNTA(EH15:EH26)=0,"",SUMPRODUCT(EH15:EH26,EC15:EC26))</f>
        <v/>
      </c>
      <c r="EI6" s="29" t="str">
        <f>IF(COUNTA(EI15:EI26)=0,"",SUMPRODUCT(EI15:EI26,EC15:EC26))</f>
        <v/>
      </c>
      <c r="EJ6" s="24"/>
      <c r="EK6" s="17"/>
      <c r="EL6" s="122"/>
      <c r="EM6" s="15" t="s">
        <v>19</v>
      </c>
      <c r="EN6" s="9" t="str">
        <f>IF(COUNTA(EN15:EN26)=0,"",SUMPRODUCT(EN15:EN26,EM15:EM26))</f>
        <v/>
      </c>
      <c r="EO6" s="9" t="str">
        <f>IF(COUNTA(EO15:EO26)=0,"",SUMPRODUCT(EO15:EO26,EM15:EM26))</f>
        <v/>
      </c>
      <c r="EP6" s="9" t="str">
        <f>IF(COUNTA(EP15:EP26)=0,"",SUMPRODUCT(EP15:EP26,EM15:EM26))</f>
        <v/>
      </c>
      <c r="EQ6" s="9" t="str">
        <f>IF(COUNTA(EQ15:EQ26)=0,"",SUMPRODUCT(EQ15:EQ26,EM15:EM26))</f>
        <v/>
      </c>
      <c r="ER6" s="9" t="str">
        <f>IF(COUNTA(ER15:ER26)=0,"",SUMPRODUCT(ER15:ER26,EM15:EM26))</f>
        <v/>
      </c>
      <c r="ES6" s="29" t="str">
        <f>IF(COUNTA(ES15:ES26)=0,"",SUMPRODUCT(ES15:ES26,EM15:EM26))</f>
        <v/>
      </c>
      <c r="ET6" s="24"/>
      <c r="EU6" s="17"/>
      <c r="EV6" s="122"/>
      <c r="EW6" s="15" t="s">
        <v>19</v>
      </c>
      <c r="EX6" s="9">
        <f>IF(COUNTA(EX15:EX26)=0,"",SUMPRODUCT(EX15:EX26,EW15:EW26))</f>
        <v>79.365311494589051</v>
      </c>
      <c r="EY6" s="9" t="str">
        <f>IF(COUNTA(EY15:EY26)=0,"",SUMPRODUCT(EY15:EY26,EW15:EW26))</f>
        <v/>
      </c>
      <c r="EZ6" s="9" t="str">
        <f>IF(COUNTA(EZ15:EZ26)=0,"",SUMPRODUCT(EZ15:EZ26,EW15:EW26))</f>
        <v/>
      </c>
      <c r="FA6" s="9" t="str">
        <f>IF(COUNTA(FA15:FA26)=0,"",SUMPRODUCT(FA15:FA26,EW15:EW26))</f>
        <v/>
      </c>
      <c r="FB6" s="9" t="str">
        <f>IF(COUNTA(FB15:FB26)=0,"",SUMPRODUCT(FB15:FB26,EW15:EW26))</f>
        <v/>
      </c>
      <c r="FC6" s="29" t="str">
        <f>IF(COUNTA(FC15:FC26)=0,"",SUMPRODUCT(FC15:FC26,EW15:EW26))</f>
        <v/>
      </c>
      <c r="FD6" s="24"/>
      <c r="FE6" s="17"/>
      <c r="FF6" s="122"/>
      <c r="FG6" s="15" t="s">
        <v>19</v>
      </c>
      <c r="FH6" s="9" t="str">
        <f>IF(COUNTA(FH15:FH26)=0,"",SUMPRODUCT(FH15:FH26,FG15:FG26))</f>
        <v/>
      </c>
      <c r="FI6" s="9" t="str">
        <f>IF(COUNTA(FI15:FI26)=0,"",SUMPRODUCT(FI15:FI26,FG15:FG26))</f>
        <v/>
      </c>
      <c r="FJ6" s="9" t="str">
        <f>IF(COUNTA(FJ15:FJ26)=0,"",SUMPRODUCT(FJ15:FJ26,FG15:FG26))</f>
        <v/>
      </c>
      <c r="FK6" s="9" t="str">
        <f>IF(COUNTA(FK15:FK26)=0,"",SUMPRODUCT(FK15:FK26,FG15:FG26))</f>
        <v/>
      </c>
      <c r="FL6" s="9" t="str">
        <f>IF(COUNTA(FL15:FL26)=0,"",SUMPRODUCT(FL15:FL26,FG15:FG26))</f>
        <v/>
      </c>
      <c r="FM6" s="29" t="str">
        <f>IF(COUNTA(FM15:FM26)=0,"",SUMPRODUCT(FM15:FM26,FG15:FG26))</f>
        <v/>
      </c>
      <c r="FN6" s="24"/>
      <c r="FO6" s="17"/>
      <c r="FP6" s="122"/>
      <c r="FQ6" s="15" t="s">
        <v>19</v>
      </c>
      <c r="FR6" s="9">
        <f>IF(COUNTA(FR15:FR26)=0,"",SUMPRODUCT(FR15:FR26,FQ15:FQ26))</f>
        <v>80.044843049327341</v>
      </c>
      <c r="FS6" s="9" t="str">
        <f>IF(COUNTA(FS15:FS26)=0,"",SUMPRODUCT(FS15:FS26,FQ15:FQ26))</f>
        <v/>
      </c>
      <c r="FT6" s="9" t="str">
        <f>IF(COUNTA(FT15:FT26)=0,"",SUMPRODUCT(FT15:FT26,FQ15:FQ26))</f>
        <v/>
      </c>
      <c r="FU6" s="9" t="str">
        <f>IF(COUNTA(FU15:FU26)=0,"",SUMPRODUCT(FU15:FU26,FQ15:FQ26))</f>
        <v/>
      </c>
      <c r="FV6" s="9" t="str">
        <f>IF(COUNTA(FV15:FV26)=0,"",SUMPRODUCT(FV15:FV26,FQ15:FQ26))</f>
        <v/>
      </c>
      <c r="FW6" s="29" t="str">
        <f>IF(COUNTA(FW15:FW26)=0,"",SUMPRODUCT(FW15:FW26,FQ15:FQ26))</f>
        <v/>
      </c>
      <c r="FX6" s="24"/>
      <c r="FY6" s="17"/>
      <c r="FZ6" s="122"/>
      <c r="GA6" s="15" t="s">
        <v>19</v>
      </c>
      <c r="GB6" s="9">
        <f>IF(COUNTA(GB15:GB26)=0,"",SUMPRODUCT(GB15:GB26,GA15:GA26))</f>
        <v>79.327610872675251</v>
      </c>
      <c r="GC6" s="9" t="str">
        <f>IF(COUNTA(GC15:GC26)=0,"",SUMPRODUCT(GC15:GC26,GA15:GA26))</f>
        <v/>
      </c>
      <c r="GD6" s="9" t="str">
        <f>IF(COUNTA(GD15:GD26)=0,"",SUMPRODUCT(GD15:GD26,GA15:GA26))</f>
        <v/>
      </c>
      <c r="GE6" s="9" t="str">
        <f>IF(COUNTA(GE15:GE26)=0,"",SUMPRODUCT(GE15:GE26,GA15:GA26))</f>
        <v/>
      </c>
      <c r="GF6" s="9" t="str">
        <f>IF(COUNTA(GF15:GF26)=0,"",SUMPRODUCT(GF15:GF26,GA15:GA26))</f>
        <v/>
      </c>
      <c r="GG6" s="29" t="str">
        <f>IF(COUNTA(GG15:GG26)=0,"",SUMPRODUCT(GG15:GG26,GA15:GA26))</f>
        <v/>
      </c>
      <c r="GH6" s="24"/>
      <c r="GI6" s="17"/>
      <c r="GJ6" s="131"/>
      <c r="GT6" s="131"/>
      <c r="HD6" s="131"/>
      <c r="HN6" s="131"/>
      <c r="HX6" s="131"/>
    </row>
    <row xmlns:x14ac="http://schemas.microsoft.com/office/spreadsheetml/2009/9/ac" r="7" s="4" customFormat="true" x14ac:dyDescent="0.25">
      <c r="A7" s="390" t="str">
        <f ca="true">IF(ISBLANK('Data Summary'!A9),"",'Data Summary'!A9)</f>
        <v>PAN_2013_SIASAR</v>
      </c>
      <c r="B7" s="122"/>
      <c r="C7" s="46" t="s">
        <v>53</v>
      </c>
      <c r="D7" s="45"/>
      <c r="E7" s="19"/>
      <c r="F7" s="19"/>
      <c r="G7" s="19"/>
      <c r="H7" s="19"/>
      <c r="I7" s="78"/>
      <c r="J7" s="24"/>
      <c r="K7" s="24"/>
      <c r="L7" s="135"/>
      <c r="M7" s="46" t="s">
        <v>53</v>
      </c>
      <c r="N7" s="19"/>
      <c r="O7" s="19"/>
      <c r="P7" s="19"/>
      <c r="Q7" s="19"/>
      <c r="R7" s="19"/>
      <c r="S7" s="78"/>
      <c r="T7" s="24"/>
      <c r="U7" s="17"/>
      <c r="V7" s="135"/>
      <c r="W7" s="46" t="s">
        <v>53</v>
      </c>
      <c r="X7" s="19"/>
      <c r="Y7" s="19"/>
      <c r="Z7" s="19"/>
      <c r="AA7" s="19"/>
      <c r="AB7" s="19"/>
      <c r="AC7" s="78"/>
      <c r="AD7" s="24"/>
      <c r="AE7" s="17"/>
      <c r="AF7" s="135"/>
      <c r="AG7" s="46" t="s">
        <v>53</v>
      </c>
      <c r="AH7" s="19"/>
      <c r="AI7" s="19"/>
      <c r="AJ7" s="19"/>
      <c r="AK7" s="19"/>
      <c r="AL7" s="19"/>
      <c r="AM7" s="78"/>
      <c r="AN7" s="24"/>
      <c r="AO7" s="17"/>
      <c r="AP7" s="135"/>
      <c r="AQ7" s="46" t="s">
        <v>53</v>
      </c>
      <c r="AR7" s="19"/>
      <c r="AS7" s="19"/>
      <c r="AT7" s="19"/>
      <c r="AU7" s="19"/>
      <c r="AV7" s="19"/>
      <c r="AW7" s="78"/>
      <c r="AX7" s="24"/>
      <c r="AY7" s="17"/>
      <c r="AZ7" s="135"/>
      <c r="BA7" s="46" t="s">
        <v>53</v>
      </c>
      <c r="BB7" s="19"/>
      <c r="BC7" s="19"/>
      <c r="BD7" s="19"/>
      <c r="BE7" s="19"/>
      <c r="BF7" s="19"/>
      <c r="BG7" s="78"/>
      <c r="BH7" s="24"/>
      <c r="BI7" s="17"/>
      <c r="BJ7" s="135"/>
      <c r="BK7" s="46" t="s">
        <v>53</v>
      </c>
      <c r="BL7" s="19"/>
      <c r="BM7" s="19"/>
      <c r="BN7" s="19"/>
      <c r="BO7" s="19"/>
      <c r="BP7" s="19"/>
      <c r="BQ7" s="78"/>
      <c r="BR7" s="24"/>
      <c r="BS7" s="17"/>
      <c r="BT7" s="135"/>
      <c r="BU7" s="46" t="s">
        <v>53</v>
      </c>
      <c r="BV7" s="19"/>
      <c r="BW7" s="19"/>
      <c r="BX7" s="19"/>
      <c r="BY7" s="19"/>
      <c r="BZ7" s="19"/>
      <c r="CA7" s="78"/>
      <c r="CB7" s="24"/>
      <c r="CC7" s="17"/>
      <c r="CD7" s="135"/>
      <c r="CE7" s="46" t="s">
        <v>53</v>
      </c>
      <c r="CF7" s="19"/>
      <c r="CG7" s="19"/>
      <c r="CH7" s="19"/>
      <c r="CI7" s="19"/>
      <c r="CJ7" s="19"/>
      <c r="CK7" s="78"/>
      <c r="CL7" s="24"/>
      <c r="CM7" s="17"/>
      <c r="CN7" s="135"/>
      <c r="CO7" s="46" t="s">
        <v>53</v>
      </c>
      <c r="CP7" s="19"/>
      <c r="CQ7" s="19"/>
      <c r="CR7" s="19"/>
      <c r="CS7" s="19"/>
      <c r="CT7" s="19"/>
      <c r="CU7" s="78"/>
      <c r="CV7" s="24"/>
      <c r="CW7" s="17"/>
      <c r="CX7" s="135"/>
      <c r="CY7" s="46" t="s">
        <v>53</v>
      </c>
      <c r="CZ7" s="19"/>
      <c r="DA7" s="19"/>
      <c r="DB7" s="19"/>
      <c r="DC7" s="19"/>
      <c r="DD7" s="19"/>
      <c r="DE7" s="78"/>
      <c r="DF7" s="24"/>
      <c r="DG7" s="17"/>
      <c r="DH7" s="419" t="s">
        <v>306</v>
      </c>
      <c r="DI7" s="46" t="s">
        <v>53</v>
      </c>
      <c r="DJ7" s="19">
        <v>0.79163132598247099</v>
      </c>
      <c r="DK7" s="19"/>
      <c r="DL7" s="19"/>
      <c r="DM7" s="19"/>
      <c r="DN7" s="19"/>
      <c r="DO7" s="78"/>
      <c r="DP7" s="24"/>
      <c r="DQ7" s="17"/>
      <c r="DR7" s="135"/>
      <c r="DS7" s="46" t="s">
        <v>53</v>
      </c>
      <c r="DT7" s="19"/>
      <c r="DU7" s="19"/>
      <c r="DV7" s="19"/>
      <c r="DW7" s="19"/>
      <c r="DX7" s="19"/>
      <c r="DY7" s="78"/>
      <c r="DZ7" s="24"/>
      <c r="EA7" s="17"/>
      <c r="EB7" s="419" t="s">
        <v>306</v>
      </c>
      <c r="EC7" s="46" t="s">
        <v>53</v>
      </c>
      <c r="ED7" s="19">
        <v>80.444188058840496</v>
      </c>
      <c r="EE7" s="19"/>
      <c r="EF7" s="19"/>
      <c r="EG7" s="19"/>
      <c r="EH7" s="19"/>
      <c r="EI7" s="78"/>
      <c r="EJ7" s="24"/>
      <c r="EK7" s="17"/>
      <c r="EL7" s="135"/>
      <c r="EM7" s="46" t="s">
        <v>53</v>
      </c>
      <c r="EN7" s="19"/>
      <c r="EO7" s="19"/>
      <c r="EP7" s="19"/>
      <c r="EQ7" s="19"/>
      <c r="ER7" s="19"/>
      <c r="ES7" s="78"/>
      <c r="ET7" s="24"/>
      <c r="EU7" s="17"/>
      <c r="EV7" s="419" t="s">
        <v>306</v>
      </c>
      <c r="EW7" s="46" t="s">
        <v>53</v>
      </c>
      <c r="EX7" s="19">
        <v>76.659842059081598</v>
      </c>
      <c r="EY7" s="19"/>
      <c r="EZ7" s="19"/>
      <c r="FA7" s="19"/>
      <c r="FB7" s="19"/>
      <c r="FC7" s="78"/>
      <c r="FD7" s="24"/>
      <c r="FE7" s="17"/>
      <c r="FF7" s="135"/>
      <c r="FG7" s="46" t="s">
        <v>53</v>
      </c>
      <c r="FH7" s="19"/>
      <c r="FI7" s="19"/>
      <c r="FJ7" s="19"/>
      <c r="FK7" s="19"/>
      <c r="FL7" s="19"/>
      <c r="FM7" s="78"/>
      <c r="FN7" s="24"/>
      <c r="FO7" s="17"/>
      <c r="FP7" s="419" t="s">
        <v>306</v>
      </c>
      <c r="FQ7" s="46" t="s">
        <v>53</v>
      </c>
      <c r="FR7" s="19">
        <v>79.540358744394624</v>
      </c>
      <c r="FS7" s="19"/>
      <c r="FT7" s="19"/>
      <c r="FU7" s="19"/>
      <c r="FV7" s="19"/>
      <c r="FW7" s="78"/>
      <c r="FX7" s="24"/>
      <c r="FY7" s="17"/>
      <c r="FZ7" s="419" t="s">
        <v>306</v>
      </c>
      <c r="GA7" s="46" t="s">
        <v>53</v>
      </c>
      <c r="GB7" s="19">
        <v>79.027181688125893</v>
      </c>
      <c r="GC7" s="19"/>
      <c r="GD7" s="19"/>
      <c r="GE7" s="19"/>
      <c r="GF7" s="19"/>
      <c r="GG7" s="78"/>
      <c r="GH7" s="24"/>
      <c r="GI7" s="17"/>
      <c r="GJ7" s="131"/>
      <c r="GT7" s="131"/>
      <c r="HD7" s="131"/>
      <c r="HN7" s="131"/>
      <c r="HX7" s="131"/>
    </row>
    <row xmlns:x14ac="http://schemas.microsoft.com/office/spreadsheetml/2009/9/ac" r="8" s="4" customFormat="true" x14ac:dyDescent="0.25">
      <c r="A8" s="390" t="str">
        <f ca="true">IF(ISBLANK('Data Summary'!A10),"",'Data Summary'!A10)</f>
        <v>PAN_2013_UIS</v>
      </c>
      <c r="B8" s="122"/>
      <c r="C8" s="46" t="s">
        <v>58</v>
      </c>
      <c r="D8" s="45"/>
      <c r="E8" s="19"/>
      <c r="F8" s="19"/>
      <c r="G8" s="19"/>
      <c r="H8" s="19"/>
      <c r="I8" s="78"/>
      <c r="J8" s="24"/>
      <c r="K8" s="24"/>
      <c r="L8" s="122" t="s">
        <v>256</v>
      </c>
      <c r="M8" s="46" t="s">
        <v>58</v>
      </c>
      <c r="N8" s="19"/>
      <c r="O8" s="19"/>
      <c r="P8" s="19">
        <v>84.615399999999994</v>
      </c>
      <c r="Q8" s="19"/>
      <c r="R8" s="19"/>
      <c r="S8" s="78"/>
      <c r="T8" s="24"/>
      <c r="U8" s="17"/>
      <c r="V8" s="122"/>
      <c r="W8" s="46" t="s">
        <v>58</v>
      </c>
      <c r="X8" s="19"/>
      <c r="Y8" s="19"/>
      <c r="Z8" s="19"/>
      <c r="AA8" s="19"/>
      <c r="AB8" s="19"/>
      <c r="AC8" s="78"/>
      <c r="AD8" s="24"/>
      <c r="AE8" s="17"/>
      <c r="AF8" s="122" t="s">
        <v>256</v>
      </c>
      <c r="AG8" s="46" t="s">
        <v>58</v>
      </c>
      <c r="AH8" s="19"/>
      <c r="AI8" s="19"/>
      <c r="AJ8" s="19">
        <v>85.135099999999994</v>
      </c>
      <c r="AK8" s="19"/>
      <c r="AL8" s="19"/>
      <c r="AM8" s="78"/>
      <c r="AN8" s="24"/>
      <c r="AO8" s="17"/>
      <c r="AP8" s="122"/>
      <c r="AQ8" s="46" t="s">
        <v>58</v>
      </c>
      <c r="AR8" s="19"/>
      <c r="AS8" s="19"/>
      <c r="AT8" s="19"/>
      <c r="AU8" s="19"/>
      <c r="AV8" s="19"/>
      <c r="AW8" s="78"/>
      <c r="AX8" s="24"/>
      <c r="AY8" s="17"/>
      <c r="AZ8" s="122" t="s">
        <v>256</v>
      </c>
      <c r="BA8" s="46" t="s">
        <v>58</v>
      </c>
      <c r="BB8" s="19"/>
      <c r="BC8" s="19"/>
      <c r="BD8" s="19">
        <v>80.596999999999994</v>
      </c>
      <c r="BE8" s="19"/>
      <c r="BF8" s="19"/>
      <c r="BG8" s="78"/>
      <c r="BH8" s="24"/>
      <c r="BI8" s="17"/>
      <c r="BJ8" s="122"/>
      <c r="BK8" s="46" t="s">
        <v>58</v>
      </c>
      <c r="BL8" s="19"/>
      <c r="BM8" s="19"/>
      <c r="BN8" s="19"/>
      <c r="BO8" s="19"/>
      <c r="BP8" s="19"/>
      <c r="BQ8" s="78"/>
      <c r="BR8" s="24"/>
      <c r="BS8" s="17"/>
      <c r="BT8" s="122" t="s">
        <v>256</v>
      </c>
      <c r="BU8" s="46" t="s">
        <v>58</v>
      </c>
      <c r="BV8" s="19"/>
      <c r="BW8" s="19"/>
      <c r="BX8" s="19">
        <v>82.417599999999993</v>
      </c>
      <c r="BY8" s="19"/>
      <c r="BZ8" s="19"/>
      <c r="CA8" s="78"/>
      <c r="CB8" s="24"/>
      <c r="CC8" s="17"/>
      <c r="CD8" s="122" t="s">
        <v>256</v>
      </c>
      <c r="CE8" s="46" t="s">
        <v>58</v>
      </c>
      <c r="CF8" s="19"/>
      <c r="CG8" s="19"/>
      <c r="CH8" s="19">
        <v>62.264200000000002</v>
      </c>
      <c r="CI8" s="19"/>
      <c r="CJ8" s="19"/>
      <c r="CK8" s="78"/>
      <c r="CL8" s="24"/>
      <c r="CM8" s="17"/>
      <c r="CN8" s="122"/>
      <c r="CO8" s="46" t="s">
        <v>58</v>
      </c>
      <c r="CP8" s="19"/>
      <c r="CQ8" s="19"/>
      <c r="CR8" s="19"/>
      <c r="CS8" s="19"/>
      <c r="CT8" s="19"/>
      <c r="CU8" s="78"/>
      <c r="CV8" s="24"/>
      <c r="CW8" s="17"/>
      <c r="CX8" s="122"/>
      <c r="CY8" s="46" t="s">
        <v>58</v>
      </c>
      <c r="CZ8" s="19"/>
      <c r="DA8" s="19"/>
      <c r="DB8" s="19"/>
      <c r="DC8" s="19"/>
      <c r="DD8" s="19"/>
      <c r="DE8" s="78"/>
      <c r="DF8" s="24"/>
      <c r="DG8" s="17"/>
      <c r="DH8" s="122"/>
      <c r="DI8" s="46" t="s">
        <v>58</v>
      </c>
      <c r="DJ8" s="19"/>
      <c r="DK8" s="19"/>
      <c r="DL8" s="19"/>
      <c r="DM8" s="19"/>
      <c r="DN8" s="19"/>
      <c r="DO8" s="78"/>
      <c r="DP8" s="24"/>
      <c r="DQ8" s="17"/>
      <c r="DR8" s="122"/>
      <c r="DS8" s="46" t="s">
        <v>58</v>
      </c>
      <c r="DT8" s="19"/>
      <c r="DU8" s="19"/>
      <c r="DV8" s="19"/>
      <c r="DW8" s="19"/>
      <c r="DX8" s="19"/>
      <c r="DY8" s="78"/>
      <c r="DZ8" s="24"/>
      <c r="EA8" s="17"/>
      <c r="EB8" s="122" t="s">
        <v>323</v>
      </c>
      <c r="EC8" s="46" t="s">
        <v>58</v>
      </c>
      <c r="ED8" s="19">
        <v>35.852321892125758</v>
      </c>
      <c r="EE8" s="19"/>
      <c r="EF8" s="19"/>
      <c r="EG8" s="19"/>
      <c r="EH8" s="19"/>
      <c r="EI8" s="78"/>
      <c r="EJ8" s="24"/>
      <c r="EK8" s="17"/>
      <c r="EL8" s="122"/>
      <c r="EM8" s="46" t="s">
        <v>58</v>
      </c>
      <c r="EN8" s="19"/>
      <c r="EO8" s="19"/>
      <c r="EP8" s="19"/>
      <c r="EQ8" s="19"/>
      <c r="ER8" s="19"/>
      <c r="ES8" s="78"/>
      <c r="ET8" s="24"/>
      <c r="EU8" s="17"/>
      <c r="EV8" s="122" t="s">
        <v>323</v>
      </c>
      <c r="EW8" s="46" t="s">
        <v>58</v>
      </c>
      <c r="EX8" s="19">
        <v>34.747002047382274</v>
      </c>
      <c r="EY8" s="19"/>
      <c r="EZ8" s="19"/>
      <c r="FA8" s="19"/>
      <c r="FB8" s="19"/>
      <c r="FC8" s="78"/>
      <c r="FD8" s="24"/>
      <c r="FE8" s="17"/>
      <c r="FF8" s="122"/>
      <c r="FG8" s="46" t="s">
        <v>58</v>
      </c>
      <c r="FH8" s="19"/>
      <c r="FI8" s="19"/>
      <c r="FJ8" s="19"/>
      <c r="FK8" s="19"/>
      <c r="FL8" s="19"/>
      <c r="FM8" s="78"/>
      <c r="FN8" s="24"/>
      <c r="FO8" s="17"/>
      <c r="FP8" s="122" t="s">
        <v>323</v>
      </c>
      <c r="FQ8" s="46" t="s">
        <v>58</v>
      </c>
      <c r="FR8" s="19">
        <v>27.550448430493272</v>
      </c>
      <c r="FS8" s="19"/>
      <c r="FT8" s="19"/>
      <c r="FU8" s="19"/>
      <c r="FV8" s="19"/>
      <c r="FW8" s="78"/>
      <c r="FX8" s="24"/>
      <c r="FY8" s="17"/>
      <c r="FZ8" s="122" t="s">
        <v>323</v>
      </c>
      <c r="GA8" s="46" t="s">
        <v>58</v>
      </c>
      <c r="GB8" s="19">
        <v>21.945636623748214</v>
      </c>
      <c r="GC8" s="19"/>
      <c r="GD8" s="19"/>
      <c r="GE8" s="19"/>
      <c r="GF8" s="19"/>
      <c r="GG8" s="78"/>
      <c r="GH8" s="24"/>
      <c r="GI8" s="17"/>
      <c r="GJ8" s="131"/>
      <c r="GT8" s="131"/>
      <c r="HD8" s="131"/>
      <c r="HN8" s="131"/>
      <c r="HX8" s="131"/>
    </row>
    <row xmlns:x14ac="http://schemas.microsoft.com/office/spreadsheetml/2009/9/ac" r="9" s="4" customFormat="true" x14ac:dyDescent="0.25">
      <c r="A9" s="390" t="str">
        <f ca="true">IF(ISBLANK('Data Summary'!A11),"",'Data Summary'!A11)</f>
        <v>PAN_2014_SIASAR</v>
      </c>
      <c r="B9" s="122"/>
      <c r="C9" s="46" t="s">
        <v>109</v>
      </c>
      <c r="D9" s="19"/>
      <c r="E9" s="19"/>
      <c r="F9" s="19"/>
      <c r="G9" s="19"/>
      <c r="H9" s="19"/>
      <c r="I9" s="78"/>
      <c r="J9" s="24"/>
      <c r="K9" s="24"/>
      <c r="L9" s="122"/>
      <c r="M9" s="46" t="s">
        <v>109</v>
      </c>
      <c r="N9" s="19"/>
      <c r="O9" s="19"/>
      <c r="P9" s="19"/>
      <c r="Q9" s="19"/>
      <c r="R9" s="19"/>
      <c r="S9" s="78"/>
      <c r="T9" s="24"/>
      <c r="U9" s="17"/>
      <c r="V9" s="122"/>
      <c r="W9" s="46" t="s">
        <v>109</v>
      </c>
      <c r="X9" s="19"/>
      <c r="Y9" s="19"/>
      <c r="Z9" s="19"/>
      <c r="AA9" s="19"/>
      <c r="AB9" s="19"/>
      <c r="AC9" s="78"/>
      <c r="AD9" s="24"/>
      <c r="AE9" s="17"/>
      <c r="AF9" s="122"/>
      <c r="AG9" s="46" t="s">
        <v>109</v>
      </c>
      <c r="AH9" s="19"/>
      <c r="AI9" s="19"/>
      <c r="AJ9" s="19"/>
      <c r="AK9" s="19"/>
      <c r="AL9" s="19"/>
      <c r="AM9" s="78"/>
      <c r="AN9" s="24"/>
      <c r="AO9" s="17"/>
      <c r="AP9" s="122"/>
      <c r="AQ9" s="46" t="s">
        <v>109</v>
      </c>
      <c r="AR9" s="19"/>
      <c r="AS9" s="19"/>
      <c r="AT9" s="19"/>
      <c r="AU9" s="19"/>
      <c r="AV9" s="19"/>
      <c r="AW9" s="78"/>
      <c r="AX9" s="24"/>
      <c r="AY9" s="17"/>
      <c r="AZ9" s="122"/>
      <c r="BA9" s="46" t="s">
        <v>109</v>
      </c>
      <c r="BB9" s="19"/>
      <c r="BC9" s="19"/>
      <c r="BD9" s="19"/>
      <c r="BE9" s="19"/>
      <c r="BF9" s="19"/>
      <c r="BG9" s="78"/>
      <c r="BH9" s="24"/>
      <c r="BI9" s="17"/>
      <c r="BJ9" s="122"/>
      <c r="BK9" s="46" t="s">
        <v>109</v>
      </c>
      <c r="BL9" s="19"/>
      <c r="BM9" s="19"/>
      <c r="BN9" s="19"/>
      <c r="BO9" s="19"/>
      <c r="BP9" s="19"/>
      <c r="BQ9" s="78"/>
      <c r="BR9" s="24"/>
      <c r="BS9" s="17"/>
      <c r="BT9" s="122"/>
      <c r="BU9" s="46" t="s">
        <v>109</v>
      </c>
      <c r="BV9" s="19"/>
      <c r="BW9" s="19"/>
      <c r="BX9" s="19"/>
      <c r="BY9" s="19"/>
      <c r="BZ9" s="19"/>
      <c r="CA9" s="78"/>
      <c r="CB9" s="24"/>
      <c r="CC9" s="17"/>
      <c r="CD9" s="122"/>
      <c r="CE9" s="46" t="s">
        <v>109</v>
      </c>
      <c r="CF9" s="19"/>
      <c r="CG9" s="19"/>
      <c r="CH9" s="19"/>
      <c r="CI9" s="19"/>
      <c r="CJ9" s="19"/>
      <c r="CK9" s="78"/>
      <c r="CL9" s="24"/>
      <c r="CM9" s="17"/>
      <c r="CN9" s="122"/>
      <c r="CO9" s="46" t="s">
        <v>109</v>
      </c>
      <c r="CP9" s="19"/>
      <c r="CQ9" s="19"/>
      <c r="CR9" s="19"/>
      <c r="CS9" s="19"/>
      <c r="CT9" s="19"/>
      <c r="CU9" s="78"/>
      <c r="CV9" s="24"/>
      <c r="CW9" s="17"/>
      <c r="CX9" s="122"/>
      <c r="CY9" s="46" t="s">
        <v>109</v>
      </c>
      <c r="CZ9" s="19"/>
      <c r="DA9" s="19"/>
      <c r="DB9" s="19"/>
      <c r="DC9" s="19"/>
      <c r="DD9" s="19"/>
      <c r="DE9" s="78"/>
      <c r="DF9" s="24"/>
      <c r="DG9" s="17"/>
      <c r="DH9" s="122"/>
      <c r="DI9" s="46" t="s">
        <v>109</v>
      </c>
      <c r="DJ9" s="19"/>
      <c r="DK9" s="19"/>
      <c r="DL9" s="19"/>
      <c r="DM9" s="19"/>
      <c r="DN9" s="19"/>
      <c r="DO9" s="78"/>
      <c r="DP9" s="24"/>
      <c r="DQ9" s="17"/>
      <c r="DR9" s="122"/>
      <c r="DS9" s="46" t="s">
        <v>109</v>
      </c>
      <c r="DT9" s="19"/>
      <c r="DU9" s="19"/>
      <c r="DV9" s="19"/>
      <c r="DW9" s="19"/>
      <c r="DX9" s="19"/>
      <c r="DY9" s="78"/>
      <c r="DZ9" s="24"/>
      <c r="EA9" s="17"/>
      <c r="EB9" s="122"/>
      <c r="EC9" s="46" t="s">
        <v>109</v>
      </c>
      <c r="ED9" s="19"/>
      <c r="EE9" s="19"/>
      <c r="EF9" s="19"/>
      <c r="EG9" s="19"/>
      <c r="EH9" s="19"/>
      <c r="EI9" s="78"/>
      <c r="EJ9" s="24"/>
      <c r="EK9" s="17"/>
      <c r="EL9" s="122"/>
      <c r="EM9" s="46" t="s">
        <v>109</v>
      </c>
      <c r="EN9" s="19"/>
      <c r="EO9" s="19"/>
      <c r="EP9" s="19"/>
      <c r="EQ9" s="19"/>
      <c r="ER9" s="19"/>
      <c r="ES9" s="78"/>
      <c r="ET9" s="24"/>
      <c r="EU9" s="17"/>
      <c r="EV9" s="122"/>
      <c r="EW9" s="46" t="s">
        <v>109</v>
      </c>
      <c r="EX9" s="19"/>
      <c r="EY9" s="19"/>
      <c r="EZ9" s="19"/>
      <c r="FA9" s="19"/>
      <c r="FB9" s="19"/>
      <c r="FC9" s="78"/>
      <c r="FD9" s="24"/>
      <c r="FE9" s="17"/>
      <c r="FF9" s="122"/>
      <c r="FG9" s="46" t="s">
        <v>109</v>
      </c>
      <c r="FH9" s="19"/>
      <c r="FI9" s="19"/>
      <c r="FJ9" s="19"/>
      <c r="FK9" s="19"/>
      <c r="FL9" s="19"/>
      <c r="FM9" s="78"/>
      <c r="FN9" s="24"/>
      <c r="FO9" s="17"/>
      <c r="FP9" s="122"/>
      <c r="FQ9" s="46" t="s">
        <v>109</v>
      </c>
      <c r="FR9" s="19"/>
      <c r="FS9" s="19"/>
      <c r="FT9" s="19"/>
      <c r="FU9" s="19"/>
      <c r="FV9" s="19"/>
      <c r="FW9" s="78"/>
      <c r="FX9" s="24"/>
      <c r="FY9" s="17"/>
      <c r="FZ9" s="122"/>
      <c r="GA9" s="46" t="s">
        <v>109</v>
      </c>
      <c r="GB9" s="19"/>
      <c r="GC9" s="19"/>
      <c r="GD9" s="19"/>
      <c r="GE9" s="19"/>
      <c r="GF9" s="19"/>
      <c r="GG9" s="78"/>
      <c r="GH9" s="24"/>
      <c r="GI9" s="17"/>
      <c r="GJ9" s="131"/>
      <c r="GT9" s="131"/>
      <c r="HD9" s="131"/>
      <c r="HN9" s="131"/>
      <c r="HX9" s="131"/>
    </row>
    <row xmlns:x14ac="http://schemas.microsoft.com/office/spreadsheetml/2009/9/ac" r="10" s="4" customFormat="true" x14ac:dyDescent="0.25">
      <c r="A10" s="390" t="str">
        <f ca="true">IF(ISBLANK('Data Summary'!A12),"",'Data Summary'!A12)</f>
        <v>PAN_2016_UIS</v>
      </c>
      <c r="B10" s="122"/>
      <c r="C10" s="65" t="s">
        <v>21</v>
      </c>
      <c r="D10" s="79"/>
      <c r="E10" s="19"/>
      <c r="F10" s="19"/>
      <c r="G10" s="19"/>
      <c r="H10" s="7"/>
      <c r="I10" s="26"/>
      <c r="J10" s="24"/>
      <c r="K10" s="24"/>
      <c r="L10" s="122"/>
      <c r="M10" s="65" t="s">
        <v>21</v>
      </c>
      <c r="N10" s="79"/>
      <c r="O10" s="19"/>
      <c r="P10" s="19"/>
      <c r="Q10" s="19"/>
      <c r="R10" s="19"/>
      <c r="S10" s="78"/>
      <c r="T10" s="24"/>
      <c r="U10" s="17"/>
      <c r="V10" s="122" t="s">
        <v>166</v>
      </c>
      <c r="W10" s="65" t="s">
        <v>21</v>
      </c>
      <c r="X10" s="79">
        <f>AB10</f>
        <v>81.502890173410407</v>
      </c>
      <c r="Y10" s="19">
        <f>123/135*100</f>
        <v>91.111111111111114</v>
      </c>
      <c r="Z10" s="19">
        <f>159/211*100</f>
        <v>75.355450236966831</v>
      </c>
      <c r="AA10" s="19"/>
      <c r="AB10" s="19">
        <f>282/346*100</f>
        <v>81.502890173410407</v>
      </c>
      <c r="AC10" s="78"/>
      <c r="AD10" s="24"/>
      <c r="AE10" s="17"/>
      <c r="AF10" s="122"/>
      <c r="AG10" s="65" t="s">
        <v>21</v>
      </c>
      <c r="AH10" s="79"/>
      <c r="AI10" s="19"/>
      <c r="AJ10" s="19"/>
      <c r="AK10" s="19"/>
      <c r="AL10" s="19"/>
      <c r="AM10" s="78"/>
      <c r="AN10" s="24"/>
      <c r="AO10" s="17"/>
      <c r="AP10" s="122"/>
      <c r="AQ10" s="65" t="s">
        <v>21</v>
      </c>
      <c r="AR10" s="79"/>
      <c r="AS10" s="19"/>
      <c r="AT10" s="19"/>
      <c r="AU10" s="19"/>
      <c r="AV10" s="19"/>
      <c r="AW10" s="78"/>
      <c r="AX10" s="24"/>
      <c r="AY10" s="17"/>
      <c r="AZ10" s="122"/>
      <c r="BA10" s="65" t="s">
        <v>21</v>
      </c>
      <c r="BB10" s="79"/>
      <c r="BC10" s="19"/>
      <c r="BD10" s="19"/>
      <c r="BE10" s="19"/>
      <c r="BF10" s="19"/>
      <c r="BG10" s="78"/>
      <c r="BH10" s="24"/>
      <c r="BI10" s="17"/>
      <c r="BJ10" s="122"/>
      <c r="BK10" s="65" t="s">
        <v>21</v>
      </c>
      <c r="BL10" s="79"/>
      <c r="BM10" s="19"/>
      <c r="BN10" s="19"/>
      <c r="BO10" s="19"/>
      <c r="BP10" s="19"/>
      <c r="BQ10" s="78"/>
      <c r="BR10" s="24"/>
      <c r="BS10" s="17"/>
      <c r="BT10" s="122"/>
      <c r="BU10" s="65" t="s">
        <v>21</v>
      </c>
      <c r="BV10" s="79"/>
      <c r="BW10" s="19"/>
      <c r="BX10" s="19"/>
      <c r="BY10" s="19"/>
      <c r="BZ10" s="19"/>
      <c r="CA10" s="78"/>
      <c r="CB10" s="24"/>
      <c r="CC10" s="17"/>
      <c r="CD10" s="122"/>
      <c r="CE10" s="65" t="s">
        <v>21</v>
      </c>
      <c r="CF10" s="79"/>
      <c r="CG10" s="19"/>
      <c r="CH10" s="19"/>
      <c r="CI10" s="19"/>
      <c r="CJ10" s="19"/>
      <c r="CK10" s="78"/>
      <c r="CL10" s="24"/>
      <c r="CM10" s="17"/>
      <c r="CN10" s="122" t="s">
        <v>166</v>
      </c>
      <c r="CO10" s="65" t="s">
        <v>21</v>
      </c>
      <c r="CP10" s="79">
        <v>76.229508196721312</v>
      </c>
      <c r="CQ10" s="19">
        <v>89.312977099236647</v>
      </c>
      <c r="CR10" s="19">
        <v>61.06194690265486</v>
      </c>
      <c r="CS10" s="19"/>
      <c r="CT10" s="19">
        <v>76.229508196721312</v>
      </c>
      <c r="CU10" s="78">
        <v>81.481481481481481</v>
      </c>
      <c r="CV10" s="24"/>
      <c r="CW10" s="17"/>
      <c r="CX10" s="122"/>
      <c r="CY10" s="65" t="s">
        <v>21</v>
      </c>
      <c r="CZ10" s="79"/>
      <c r="DA10" s="19"/>
      <c r="DB10" s="19"/>
      <c r="DC10" s="19"/>
      <c r="DD10" s="19"/>
      <c r="DE10" s="78"/>
      <c r="DF10" s="24"/>
      <c r="DG10" s="17"/>
      <c r="DH10" s="122"/>
      <c r="DI10" s="65" t="s">
        <v>21</v>
      </c>
      <c r="DJ10" s="79"/>
      <c r="DK10" s="19"/>
      <c r="DL10" s="19"/>
      <c r="DM10" s="19"/>
      <c r="DN10" s="19"/>
      <c r="DO10" s="78"/>
      <c r="DP10" s="24"/>
      <c r="DQ10" s="17"/>
      <c r="DR10" s="122"/>
      <c r="DS10" s="65" t="s">
        <v>21</v>
      </c>
      <c r="DT10" s="79"/>
      <c r="DU10" s="19"/>
      <c r="DV10" s="19"/>
      <c r="DW10" s="19"/>
      <c r="DX10" s="19"/>
      <c r="DY10" s="78"/>
      <c r="DZ10" s="24"/>
      <c r="EA10" s="17"/>
      <c r="EB10" s="122" t="s">
        <v>324</v>
      </c>
      <c r="EC10" s="65" t="s">
        <v>21</v>
      </c>
      <c r="ED10" s="19">
        <v>77.430054802422859</v>
      </c>
      <c r="EE10" s="19"/>
      <c r="EF10" s="19"/>
      <c r="EG10" s="19"/>
      <c r="EH10" s="19"/>
      <c r="EI10" s="78"/>
      <c r="EJ10" s="24"/>
      <c r="EK10" s="17"/>
      <c r="EL10" s="122"/>
      <c r="EM10" s="65" t="s">
        <v>21</v>
      </c>
      <c r="EN10" s="79"/>
      <c r="EO10" s="19"/>
      <c r="EP10" s="19"/>
      <c r="EQ10" s="19"/>
      <c r="ER10" s="19"/>
      <c r="ES10" s="78"/>
      <c r="ET10" s="24"/>
      <c r="EU10" s="17"/>
      <c r="EV10" s="122" t="s">
        <v>324</v>
      </c>
      <c r="EW10" s="65" t="s">
        <v>21</v>
      </c>
      <c r="EX10" s="79">
        <v>74.129862532904355</v>
      </c>
      <c r="EY10" s="19"/>
      <c r="EZ10" s="19"/>
      <c r="FA10" s="19"/>
      <c r="FB10" s="19"/>
      <c r="FC10" s="78"/>
      <c r="FD10" s="24"/>
      <c r="FE10" s="17"/>
      <c r="FF10" s="122"/>
      <c r="FG10" s="65" t="s">
        <v>21</v>
      </c>
      <c r="FH10" s="79"/>
      <c r="FI10" s="19"/>
      <c r="FJ10" s="19"/>
      <c r="FK10" s="19"/>
      <c r="FL10" s="19"/>
      <c r="FM10" s="78"/>
      <c r="FN10" s="24"/>
      <c r="FO10" s="17"/>
      <c r="FP10" s="122" t="s">
        <v>324</v>
      </c>
      <c r="FQ10" s="65" t="s">
        <v>21</v>
      </c>
      <c r="FR10" s="79">
        <v>77.144058295964115</v>
      </c>
      <c r="FS10" s="19"/>
      <c r="FT10" s="19"/>
      <c r="FU10" s="19"/>
      <c r="FV10" s="19"/>
      <c r="FW10" s="78"/>
      <c r="FX10" s="24"/>
      <c r="FY10" s="17"/>
      <c r="FZ10" s="122" t="s">
        <v>324</v>
      </c>
      <c r="GA10" s="65" t="s">
        <v>21</v>
      </c>
      <c r="GB10" s="79">
        <v>73.562231759656655</v>
      </c>
      <c r="GC10" s="19"/>
      <c r="GD10" s="19"/>
      <c r="GE10" s="19"/>
      <c r="GF10" s="19"/>
      <c r="GG10" s="78"/>
      <c r="GH10" s="24"/>
      <c r="GI10" s="17"/>
      <c r="GJ10" s="131"/>
      <c r="GT10" s="131"/>
      <c r="HD10" s="131"/>
      <c r="HN10" s="131"/>
      <c r="HX10" s="131"/>
    </row>
    <row xmlns:x14ac="http://schemas.microsoft.com/office/spreadsheetml/2009/9/ac" r="11" s="4" customFormat="true" x14ac:dyDescent="0.25">
      <c r="A11" s="390" t="str">
        <f ca="true">IF(ISBLANK('Data Summary'!A13),"",'Data Summary'!A13)</f>
        <v>PAN_2016_SIASAR</v>
      </c>
      <c r="B11" s="122"/>
      <c r="C11" s="65" t="s">
        <v>29</v>
      </c>
      <c r="D11" s="19"/>
      <c r="E11" s="7"/>
      <c r="F11" s="7"/>
      <c r="G11" s="7"/>
      <c r="H11" s="7"/>
      <c r="I11" s="26"/>
      <c r="J11" s="24"/>
      <c r="K11" s="24"/>
      <c r="L11" s="122"/>
      <c r="M11" s="65" t="s">
        <v>29</v>
      </c>
      <c r="N11" s="19"/>
      <c r="O11" s="7"/>
      <c r="P11" s="7">
        <v>84.615399999999994</v>
      </c>
      <c r="Q11" s="7"/>
      <c r="R11" s="7"/>
      <c r="S11" s="26"/>
      <c r="T11" s="24"/>
      <c r="U11" s="17"/>
      <c r="V11" s="122"/>
      <c r="W11" s="65" t="s">
        <v>29</v>
      </c>
      <c r="X11" s="19"/>
      <c r="Y11" s="7"/>
      <c r="Z11" s="7"/>
      <c r="AA11" s="7"/>
      <c r="AB11" s="7"/>
      <c r="AC11" s="26"/>
      <c r="AD11" s="24"/>
      <c r="AE11" s="17"/>
      <c r="AF11" s="122"/>
      <c r="AG11" s="65" t="s">
        <v>29</v>
      </c>
      <c r="AH11" s="19"/>
      <c r="AI11" s="7"/>
      <c r="AJ11" s="7">
        <v>85.135099999999994</v>
      </c>
      <c r="AK11" s="7"/>
      <c r="AL11" s="7"/>
      <c r="AM11" s="26"/>
      <c r="AN11" s="24"/>
      <c r="AO11" s="17"/>
      <c r="AP11" s="122"/>
      <c r="AQ11" s="65" t="s">
        <v>29</v>
      </c>
      <c r="AR11" s="19"/>
      <c r="AS11" s="7"/>
      <c r="AT11" s="7"/>
      <c r="AU11" s="7"/>
      <c r="AV11" s="7"/>
      <c r="AW11" s="26"/>
      <c r="AX11" s="24"/>
      <c r="AY11" s="17"/>
      <c r="AZ11" s="122"/>
      <c r="BA11" s="65" t="s">
        <v>29</v>
      </c>
      <c r="BB11" s="19"/>
      <c r="BC11" s="7"/>
      <c r="BD11" s="7">
        <v>80.596999999999994</v>
      </c>
      <c r="BE11" s="7"/>
      <c r="BF11" s="7"/>
      <c r="BG11" s="26"/>
      <c r="BH11" s="24"/>
      <c r="BI11" s="17"/>
      <c r="BJ11" s="122"/>
      <c r="BK11" s="65" t="s">
        <v>29</v>
      </c>
      <c r="BL11" s="19"/>
      <c r="BM11" s="7"/>
      <c r="BN11" s="7"/>
      <c r="BO11" s="7"/>
      <c r="BP11" s="7"/>
      <c r="BQ11" s="26"/>
      <c r="BR11" s="24"/>
      <c r="BS11" s="17"/>
      <c r="BT11" s="122"/>
      <c r="BU11" s="65" t="s">
        <v>29</v>
      </c>
      <c r="BV11" s="19"/>
      <c r="BW11" s="7"/>
      <c r="BX11" s="7">
        <v>82.417599999999993</v>
      </c>
      <c r="BY11" s="7"/>
      <c r="BZ11" s="7"/>
      <c r="CA11" s="26"/>
      <c r="CB11" s="24"/>
      <c r="CC11" s="17"/>
      <c r="CD11" s="122"/>
      <c r="CE11" s="65" t="s">
        <v>29</v>
      </c>
      <c r="CF11" s="19"/>
      <c r="CG11" s="7"/>
      <c r="CH11" s="7">
        <v>62.264200000000002</v>
      </c>
      <c r="CI11" s="7"/>
      <c r="CJ11" s="7"/>
      <c r="CK11" s="26"/>
      <c r="CL11" s="24"/>
      <c r="CM11" s="17"/>
      <c r="CN11" s="122"/>
      <c r="CO11" s="65" t="s">
        <v>29</v>
      </c>
      <c r="CP11" s="19"/>
      <c r="CQ11" s="7"/>
      <c r="CR11" s="7"/>
      <c r="CS11" s="7"/>
      <c r="CT11" s="7"/>
      <c r="CU11" s="26"/>
      <c r="CV11" s="24"/>
      <c r="CW11" s="17"/>
      <c r="CX11" s="122"/>
      <c r="CY11" s="65" t="s">
        <v>29</v>
      </c>
      <c r="CZ11" s="19"/>
      <c r="DA11" s="7"/>
      <c r="DB11" s="7"/>
      <c r="DC11" s="7"/>
      <c r="DD11" s="7"/>
      <c r="DE11" s="26"/>
      <c r="DF11" s="24"/>
      <c r="DG11" s="17"/>
      <c r="DH11" s="122"/>
      <c r="DI11" s="65" t="s">
        <v>29</v>
      </c>
      <c r="DJ11" s="19"/>
      <c r="DK11" s="7"/>
      <c r="DL11" s="7"/>
      <c r="DM11" s="7"/>
      <c r="DN11" s="7"/>
      <c r="DO11" s="26"/>
      <c r="DP11" s="24"/>
      <c r="DQ11" s="17"/>
      <c r="DR11" s="122"/>
      <c r="DS11" s="65" t="s">
        <v>29</v>
      </c>
      <c r="DT11" s="19"/>
      <c r="DU11" s="7"/>
      <c r="DV11" s="7"/>
      <c r="DW11" s="7"/>
      <c r="DX11" s="7"/>
      <c r="DY11" s="26"/>
      <c r="DZ11" s="24"/>
      <c r="EA11" s="17"/>
      <c r="EB11" s="122" t="s">
        <v>325</v>
      </c>
      <c r="EC11" s="65" t="s">
        <v>29</v>
      </c>
      <c r="ED11" s="79">
        <v>32.477646380155754</v>
      </c>
      <c r="EE11" s="7"/>
      <c r="EF11" s="7"/>
      <c r="EG11" s="7"/>
      <c r="EH11" s="7"/>
      <c r="EI11" s="26"/>
      <c r="EJ11" s="24"/>
      <c r="EK11" s="17"/>
      <c r="EL11" s="122"/>
      <c r="EM11" s="65" t="s">
        <v>29</v>
      </c>
      <c r="EN11" s="19"/>
      <c r="EO11" s="7"/>
      <c r="EP11" s="7"/>
      <c r="EQ11" s="7"/>
      <c r="ER11" s="7"/>
      <c r="ES11" s="26"/>
      <c r="ET11" s="24"/>
      <c r="EU11" s="17"/>
      <c r="EV11" s="122" t="s">
        <v>325</v>
      </c>
      <c r="EW11" s="65" t="s">
        <v>29</v>
      </c>
      <c r="EX11" s="19">
        <v>31.324948815443111</v>
      </c>
      <c r="EY11" s="7"/>
      <c r="EZ11" s="7"/>
      <c r="FA11" s="7"/>
      <c r="FB11" s="7"/>
      <c r="FC11" s="26"/>
      <c r="FD11" s="24"/>
      <c r="FE11" s="17"/>
      <c r="FF11" s="122"/>
      <c r="FG11" s="65" t="s">
        <v>29</v>
      </c>
      <c r="FH11" s="19"/>
      <c r="FI11" s="7"/>
      <c r="FJ11" s="7"/>
      <c r="FK11" s="7"/>
      <c r="FL11" s="7"/>
      <c r="FM11" s="26"/>
      <c r="FN11" s="24"/>
      <c r="FO11" s="17"/>
      <c r="FP11" s="122" t="s">
        <v>325</v>
      </c>
      <c r="FQ11" s="65" t="s">
        <v>29</v>
      </c>
      <c r="FR11" s="19">
        <v>25.014013452914799</v>
      </c>
      <c r="FS11" s="7"/>
      <c r="FT11" s="7"/>
      <c r="FU11" s="7"/>
      <c r="FV11" s="7"/>
      <c r="FW11" s="26"/>
      <c r="FX11" s="24"/>
      <c r="FY11" s="17"/>
      <c r="FZ11" s="122" t="s">
        <v>325</v>
      </c>
      <c r="GA11" s="65" t="s">
        <v>29</v>
      </c>
      <c r="GB11" s="19">
        <v>20.014306151645208</v>
      </c>
      <c r="GC11" s="7"/>
      <c r="GD11" s="7"/>
      <c r="GE11" s="7"/>
      <c r="GF11" s="7"/>
      <c r="GG11" s="26"/>
      <c r="GH11" s="24"/>
      <c r="GI11" s="17"/>
      <c r="GJ11" s="131"/>
      <c r="GT11" s="131"/>
      <c r="HD11" s="131"/>
      <c r="HN11" s="131"/>
      <c r="HX11" s="131"/>
    </row>
    <row xmlns:x14ac="http://schemas.microsoft.com/office/spreadsheetml/2009/9/ac" r="12" s="1" customFormat="true" ht="15.75" customHeight="true" x14ac:dyDescent="0.2">
      <c r="A12" s="390" t="str">
        <f ca="true">IF(ISBLANK('Data Summary'!A14),"",'Data Summary'!A14)</f>
        <v>PAN_2017_SIASAR</v>
      </c>
      <c r="B12" s="122"/>
      <c r="C12" s="65" t="s">
        <v>179</v>
      </c>
      <c r="D12" s="19"/>
      <c r="E12" s="19"/>
      <c r="F12" s="19"/>
      <c r="G12" s="19"/>
      <c r="H12" s="19"/>
      <c r="I12" s="78"/>
      <c r="J12" s="24"/>
      <c r="K12" s="24"/>
      <c r="L12" s="122"/>
      <c r="M12" s="65" t="s">
        <v>179</v>
      </c>
      <c r="N12" s="79"/>
      <c r="O12" s="19"/>
      <c r="P12" s="19"/>
      <c r="Q12" s="19"/>
      <c r="R12" s="19"/>
      <c r="S12" s="78"/>
      <c r="T12" s="24"/>
      <c r="U12" s="17"/>
      <c r="V12" s="122" t="s">
        <v>167</v>
      </c>
      <c r="W12" s="65" t="s">
        <v>179</v>
      </c>
      <c r="X12" s="79">
        <f>AB12</f>
        <v>81.502890173410407</v>
      </c>
      <c r="Y12" s="19">
        <f>123/135*100</f>
        <v>91.111111111111114</v>
      </c>
      <c r="Z12" s="19">
        <f>159/211*100</f>
        <v>75.355450236966831</v>
      </c>
      <c r="AA12" s="19"/>
      <c r="AB12" s="19">
        <f>282/346*100</f>
        <v>81.502890173410407</v>
      </c>
      <c r="AC12" s="78"/>
      <c r="AD12" s="24"/>
      <c r="AE12" s="17"/>
      <c r="AF12" s="122"/>
      <c r="AG12" s="65" t="s">
        <v>179</v>
      </c>
      <c r="AH12" s="79"/>
      <c r="AI12" s="19"/>
      <c r="AJ12" s="19"/>
      <c r="AK12" s="19"/>
      <c r="AL12" s="19"/>
      <c r="AM12" s="78"/>
      <c r="AN12" s="24"/>
      <c r="AO12" s="17"/>
      <c r="AP12" s="122"/>
      <c r="AQ12" s="65" t="s">
        <v>179</v>
      </c>
      <c r="AR12" s="79"/>
      <c r="AS12" s="19"/>
      <c r="AT12" s="19"/>
      <c r="AU12" s="19"/>
      <c r="AV12" s="19"/>
      <c r="AW12" s="78"/>
      <c r="AX12" s="24"/>
      <c r="AY12" s="17"/>
      <c r="AZ12" s="122"/>
      <c r="BA12" s="65" t="s">
        <v>179</v>
      </c>
      <c r="BB12" s="79"/>
      <c r="BC12" s="19"/>
      <c r="BD12" s="19"/>
      <c r="BE12" s="19"/>
      <c r="BF12" s="19"/>
      <c r="BG12" s="78"/>
      <c r="BH12" s="24"/>
      <c r="BI12" s="17"/>
      <c r="BJ12" s="122" t="s">
        <v>217</v>
      </c>
      <c r="BK12" s="65" t="s">
        <v>179</v>
      </c>
      <c r="BL12" s="79">
        <f>BP12</f>
        <v>81.502889999999994</v>
      </c>
      <c r="BM12" s="19"/>
      <c r="BN12" s="19"/>
      <c r="BO12" s="19"/>
      <c r="BP12" s="19">
        <v>81.502889999999994</v>
      </c>
      <c r="BQ12" s="78"/>
      <c r="BR12" s="24"/>
      <c r="BS12" s="17"/>
      <c r="BT12" s="122"/>
      <c r="BU12" s="65" t="s">
        <v>179</v>
      </c>
      <c r="BV12" s="79"/>
      <c r="BW12" s="19"/>
      <c r="BX12" s="19"/>
      <c r="BY12" s="19"/>
      <c r="BZ12" s="19"/>
      <c r="CA12" s="78"/>
      <c r="CB12" s="24"/>
      <c r="CC12" s="17"/>
      <c r="CD12" s="122"/>
      <c r="CE12" s="65" t="s">
        <v>179</v>
      </c>
      <c r="CF12" s="79"/>
      <c r="CG12" s="19"/>
      <c r="CH12" s="19"/>
      <c r="CI12" s="19"/>
      <c r="CJ12" s="19"/>
      <c r="CK12" s="78"/>
      <c r="CL12" s="24"/>
      <c r="CM12" s="17"/>
      <c r="CN12" s="122" t="s">
        <v>167</v>
      </c>
      <c r="CO12" s="65" t="s">
        <v>179</v>
      </c>
      <c r="CP12" s="79">
        <v>76.229508196721312</v>
      </c>
      <c r="CQ12" s="19">
        <v>89.312977099236647</v>
      </c>
      <c r="CR12" s="19">
        <v>61.06194690265486</v>
      </c>
      <c r="CS12" s="19"/>
      <c r="CT12" s="19">
        <v>76.229508196721312</v>
      </c>
      <c r="CU12" s="78">
        <v>81.481481481481481</v>
      </c>
      <c r="CV12" s="24"/>
      <c r="CW12" s="17"/>
      <c r="CX12" s="122"/>
      <c r="CY12" s="65" t="s">
        <v>179</v>
      </c>
      <c r="CZ12" s="79"/>
      <c r="DA12" s="19"/>
      <c r="DB12" s="19"/>
      <c r="DC12" s="19"/>
      <c r="DD12" s="19"/>
      <c r="DE12" s="78"/>
      <c r="DF12" s="24"/>
      <c r="DG12" s="17"/>
      <c r="DH12" s="122"/>
      <c r="DI12" s="65" t="s">
        <v>179</v>
      </c>
      <c r="DJ12" s="79"/>
      <c r="DK12" s="19"/>
      <c r="DL12" s="19"/>
      <c r="DM12" s="19"/>
      <c r="DN12" s="19"/>
      <c r="DO12" s="78"/>
      <c r="DP12" s="24"/>
      <c r="DQ12" s="17"/>
      <c r="DR12" s="122"/>
      <c r="DS12" s="65" t="s">
        <v>179</v>
      </c>
      <c r="DT12" s="79"/>
      <c r="DU12" s="19"/>
      <c r="DV12" s="19"/>
      <c r="DW12" s="19"/>
      <c r="DX12" s="19"/>
      <c r="DY12" s="78"/>
      <c r="DZ12" s="24"/>
      <c r="EA12" s="17"/>
      <c r="EB12" s="122" t="s">
        <v>326</v>
      </c>
      <c r="EC12" s="65" t="s">
        <v>179</v>
      </c>
      <c r="ED12" s="79">
        <v>28.223247764638014</v>
      </c>
      <c r="EE12" s="19"/>
      <c r="EF12" s="19"/>
      <c r="EG12" s="19"/>
      <c r="EH12" s="19"/>
      <c r="EI12" s="78"/>
      <c r="EJ12" s="24"/>
      <c r="EK12" s="17"/>
      <c r="EL12" s="122"/>
      <c r="EM12" s="65" t="s">
        <v>179</v>
      </c>
      <c r="EN12" s="79"/>
      <c r="EO12" s="19"/>
      <c r="EP12" s="19"/>
      <c r="EQ12" s="19"/>
      <c r="ER12" s="19"/>
      <c r="ES12" s="78"/>
      <c r="ET12" s="24"/>
      <c r="EU12" s="17"/>
      <c r="EV12" s="122" t="s">
        <v>326</v>
      </c>
      <c r="EW12" s="65" t="s">
        <v>179</v>
      </c>
      <c r="EX12" s="79">
        <v>27.127815150628837</v>
      </c>
      <c r="EY12" s="19"/>
      <c r="EZ12" s="19"/>
      <c r="FA12" s="19"/>
      <c r="FB12" s="19"/>
      <c r="FC12" s="78"/>
      <c r="FD12" s="24"/>
      <c r="FE12" s="17"/>
      <c r="FF12" s="122"/>
      <c r="FG12" s="65" t="s">
        <v>179</v>
      </c>
      <c r="FH12" s="79"/>
      <c r="FI12" s="19"/>
      <c r="FJ12" s="19"/>
      <c r="FK12" s="19"/>
      <c r="FL12" s="19"/>
      <c r="FM12" s="78"/>
      <c r="FN12" s="24"/>
      <c r="FO12" s="17"/>
      <c r="FP12" s="122" t="s">
        <v>326</v>
      </c>
      <c r="FQ12" s="65" t="s">
        <v>179</v>
      </c>
      <c r="FR12" s="79">
        <v>22.309417040358746</v>
      </c>
      <c r="FS12" s="19"/>
      <c r="FT12" s="19"/>
      <c r="FU12" s="19"/>
      <c r="FV12" s="19"/>
      <c r="FW12" s="78"/>
      <c r="FX12" s="24"/>
      <c r="FY12" s="17"/>
      <c r="FZ12" s="122" t="s">
        <v>326</v>
      </c>
      <c r="GA12" s="65" t="s">
        <v>179</v>
      </c>
      <c r="GB12" s="79">
        <v>17.98283261802575</v>
      </c>
      <c r="GC12" s="19"/>
      <c r="GD12" s="19"/>
      <c r="GE12" s="19"/>
      <c r="GF12" s="19"/>
      <c r="GG12" s="78"/>
      <c r="GH12" s="24"/>
      <c r="GI12" s="17"/>
      <c r="GJ12" s="132"/>
      <c r="GT12" s="132"/>
      <c r="HD12" s="132"/>
      <c r="HN12" s="132"/>
      <c r="HX12" s="132"/>
    </row>
    <row xmlns:x14ac="http://schemas.microsoft.com/office/spreadsheetml/2009/9/ac" r="13" s="271" customFormat="true" ht="18" customHeight="true" x14ac:dyDescent="0.25">
      <c r="A13" s="390" t="str">
        <f ca="true">IF(ISBLANK('Data Summary'!A15),"",'Data Summary'!A15)</f>
        <v>PAN_2019_LLECE</v>
      </c>
      <c r="B13" s="260" t="s">
        <v>57</v>
      </c>
      <c r="C13" s="266" t="s">
        <v>27</v>
      </c>
      <c r="D13" s="267"/>
      <c r="E13" s="267"/>
      <c r="F13" s="267"/>
      <c r="G13" s="268"/>
      <c r="H13" s="268"/>
      <c r="I13" s="269"/>
      <c r="J13" s="250"/>
      <c r="K13" s="250"/>
      <c r="L13" s="260" t="s">
        <v>57</v>
      </c>
      <c r="M13" s="266" t="s">
        <v>27</v>
      </c>
      <c r="N13" s="267"/>
      <c r="O13" s="267"/>
      <c r="P13" s="267"/>
      <c r="Q13" s="268"/>
      <c r="R13" s="268"/>
      <c r="S13" s="269"/>
      <c r="T13" s="250"/>
      <c r="U13" s="265"/>
      <c r="V13" s="260" t="s">
        <v>57</v>
      </c>
      <c r="W13" s="266" t="s">
        <v>27</v>
      </c>
      <c r="X13" s="267"/>
      <c r="Y13" s="267"/>
      <c r="Z13" s="267"/>
      <c r="AA13" s="268"/>
      <c r="AB13" s="268"/>
      <c r="AC13" s="269"/>
      <c r="AD13" s="250"/>
      <c r="AE13" s="265"/>
      <c r="AF13" s="260" t="s">
        <v>57</v>
      </c>
      <c r="AG13" s="266" t="s">
        <v>27</v>
      </c>
      <c r="AH13" s="267"/>
      <c r="AI13" s="267"/>
      <c r="AJ13" s="267"/>
      <c r="AK13" s="268"/>
      <c r="AL13" s="268"/>
      <c r="AM13" s="269"/>
      <c r="AN13" s="250"/>
      <c r="AO13" s="265"/>
      <c r="AP13" s="260" t="s">
        <v>57</v>
      </c>
      <c r="AQ13" s="266" t="s">
        <v>27</v>
      </c>
      <c r="AR13" s="267"/>
      <c r="AS13" s="267"/>
      <c r="AT13" s="267"/>
      <c r="AU13" s="268"/>
      <c r="AV13" s="268"/>
      <c r="AW13" s="269"/>
      <c r="AX13" s="250"/>
      <c r="AY13" s="265"/>
      <c r="AZ13" s="260" t="s">
        <v>57</v>
      </c>
      <c r="BA13" s="266" t="s">
        <v>27</v>
      </c>
      <c r="BB13" s="267"/>
      <c r="BC13" s="267"/>
      <c r="BD13" s="267"/>
      <c r="BE13" s="268"/>
      <c r="BF13" s="268"/>
      <c r="BG13" s="269"/>
      <c r="BH13" s="250"/>
      <c r="BI13" s="265"/>
      <c r="BJ13" s="260" t="s">
        <v>57</v>
      </c>
      <c r="BK13" s="266" t="s">
        <v>27</v>
      </c>
      <c r="BL13" s="267"/>
      <c r="BM13" s="267"/>
      <c r="BN13" s="267"/>
      <c r="BO13" s="268"/>
      <c r="BP13" s="268"/>
      <c r="BQ13" s="269"/>
      <c r="BR13" s="250"/>
      <c r="BS13" s="265"/>
      <c r="BT13" s="260" t="s">
        <v>57</v>
      </c>
      <c r="BU13" s="266" t="s">
        <v>27</v>
      </c>
      <c r="BV13" s="267"/>
      <c r="BW13" s="267"/>
      <c r="BX13" s="267"/>
      <c r="BY13" s="268"/>
      <c r="BZ13" s="268"/>
      <c r="CA13" s="269"/>
      <c r="CB13" s="250"/>
      <c r="CC13" s="265"/>
      <c r="CD13" s="260" t="s">
        <v>57</v>
      </c>
      <c r="CE13" s="266" t="s">
        <v>27</v>
      </c>
      <c r="CF13" s="267"/>
      <c r="CG13" s="267"/>
      <c r="CH13" s="267"/>
      <c r="CI13" s="268"/>
      <c r="CJ13" s="268"/>
      <c r="CK13" s="269"/>
      <c r="CL13" s="250"/>
      <c r="CM13" s="265"/>
      <c r="CN13" s="260" t="s">
        <v>57</v>
      </c>
      <c r="CO13" s="266" t="s">
        <v>27</v>
      </c>
      <c r="CP13" s="267"/>
      <c r="CQ13" s="267"/>
      <c r="CR13" s="267"/>
      <c r="CS13" s="268"/>
      <c r="CT13" s="268"/>
      <c r="CU13" s="269"/>
      <c r="CV13" s="250"/>
      <c r="CW13" s="265"/>
      <c r="CX13" s="260" t="s">
        <v>57</v>
      </c>
      <c r="CY13" s="266" t="s">
        <v>27</v>
      </c>
      <c r="CZ13" s="267"/>
      <c r="DA13" s="267"/>
      <c r="DB13" s="267"/>
      <c r="DC13" s="268"/>
      <c r="DD13" s="268"/>
      <c r="DE13" s="269"/>
      <c r="DF13" s="250"/>
      <c r="DG13" s="265"/>
      <c r="DH13" s="260" t="s">
        <v>57</v>
      </c>
      <c r="DI13" s="266" t="s">
        <v>27</v>
      </c>
      <c r="DJ13" s="267"/>
      <c r="DK13" s="267"/>
      <c r="DL13" s="267"/>
      <c r="DM13" s="268"/>
      <c r="DN13" s="268"/>
      <c r="DO13" s="269"/>
      <c r="DP13" s="250"/>
      <c r="DQ13" s="265"/>
      <c r="DR13" s="260" t="s">
        <v>57</v>
      </c>
      <c r="DS13" s="266" t="s">
        <v>27</v>
      </c>
      <c r="DT13" s="267"/>
      <c r="DU13" s="267"/>
      <c r="DV13" s="267"/>
      <c r="DW13" s="268"/>
      <c r="DX13" s="268"/>
      <c r="DY13" s="269"/>
      <c r="DZ13" s="250"/>
      <c r="EA13" s="265"/>
      <c r="EB13" s="260" t="s">
        <v>57</v>
      </c>
      <c r="EC13" s="266" t="s">
        <v>27</v>
      </c>
      <c r="ED13" s="267"/>
      <c r="EE13" s="267"/>
      <c r="EF13" s="267"/>
      <c r="EG13" s="268"/>
      <c r="EH13" s="268"/>
      <c r="EI13" s="269"/>
      <c r="EJ13" s="250"/>
      <c r="EK13" s="265"/>
      <c r="EL13" s="260" t="s">
        <v>57</v>
      </c>
      <c r="EM13" s="266" t="s">
        <v>27</v>
      </c>
      <c r="EN13" s="267"/>
      <c r="EO13" s="267"/>
      <c r="EP13" s="267"/>
      <c r="EQ13" s="268"/>
      <c r="ER13" s="268"/>
      <c r="ES13" s="269"/>
      <c r="ET13" s="250"/>
      <c r="EU13" s="265"/>
      <c r="EV13" s="260" t="s">
        <v>57</v>
      </c>
      <c r="EW13" s="266" t="s">
        <v>27</v>
      </c>
      <c r="EX13" s="267"/>
      <c r="EY13" s="267"/>
      <c r="EZ13" s="267"/>
      <c r="FA13" s="268"/>
      <c r="FB13" s="268"/>
      <c r="FC13" s="269"/>
      <c r="FD13" s="250"/>
      <c r="FE13" s="265"/>
      <c r="FF13" s="260" t="s">
        <v>57</v>
      </c>
      <c r="FG13" s="266" t="s">
        <v>27</v>
      </c>
      <c r="FH13" s="267"/>
      <c r="FI13" s="267"/>
      <c r="FJ13" s="267"/>
      <c r="FK13" s="268"/>
      <c r="FL13" s="268"/>
      <c r="FM13" s="269"/>
      <c r="FN13" s="250"/>
      <c r="FO13" s="265"/>
      <c r="FP13" s="260" t="s">
        <v>57</v>
      </c>
      <c r="FQ13" s="266" t="s">
        <v>27</v>
      </c>
      <c r="FR13" s="267"/>
      <c r="FS13" s="267"/>
      <c r="FT13" s="267"/>
      <c r="FU13" s="268"/>
      <c r="FV13" s="268"/>
      <c r="FW13" s="269"/>
      <c r="FX13" s="250"/>
      <c r="FY13" s="265"/>
      <c r="FZ13" s="260" t="s">
        <v>57</v>
      </c>
      <c r="GA13" s="266" t="s">
        <v>27</v>
      </c>
      <c r="GB13" s="267"/>
      <c r="GC13" s="267"/>
      <c r="GD13" s="267"/>
      <c r="GE13" s="268"/>
      <c r="GF13" s="268"/>
      <c r="GG13" s="269"/>
      <c r="GH13" s="250"/>
      <c r="GI13" s="265"/>
      <c r="GJ13" s="270"/>
      <c r="GT13" s="270"/>
      <c r="HD13" s="270"/>
      <c r="HN13" s="270"/>
      <c r="HX13" s="270"/>
    </row>
    <row xmlns:x14ac="http://schemas.microsoft.com/office/spreadsheetml/2009/9/ac" r="14" x14ac:dyDescent="0.25">
      <c r="A14" s="390" t="str">
        <f ca="true">IF(ISBLANK('Data Summary'!A16),"",'Data Summary'!A16)</f>
        <v>PAN_2019_UIS</v>
      </c>
      <c r="B14" s="123" t="s">
        <v>30</v>
      </c>
      <c r="C14" s="20">
        <v>0</v>
      </c>
      <c r="D14" s="79"/>
      <c r="E14" s="45"/>
      <c r="F14" s="45"/>
      <c r="G14" s="7"/>
      <c r="H14" s="7"/>
      <c r="I14" s="26"/>
      <c r="J14" s="11"/>
      <c r="K14" s="11"/>
      <c r="L14" s="123" t="s">
        <v>30</v>
      </c>
      <c r="M14" s="20">
        <v>0</v>
      </c>
      <c r="N14" s="79"/>
      <c r="O14" s="45"/>
      <c r="P14" s="45"/>
      <c r="Q14" s="7"/>
      <c r="R14" s="7"/>
      <c r="S14" s="26"/>
      <c r="T14" s="11"/>
      <c r="U14" s="16"/>
      <c r="V14" s="123" t="s">
        <v>30</v>
      </c>
      <c r="W14" s="20">
        <v>0</v>
      </c>
      <c r="X14" s="79"/>
      <c r="Y14" s="45"/>
      <c r="Z14" s="45"/>
      <c r="AA14" s="7"/>
      <c r="AB14" s="7"/>
      <c r="AC14" s="26"/>
      <c r="AD14" s="11"/>
      <c r="AE14" s="16"/>
      <c r="AF14" s="123" t="s">
        <v>30</v>
      </c>
      <c r="AG14" s="20">
        <v>0</v>
      </c>
      <c r="AH14" s="79"/>
      <c r="AI14" s="45"/>
      <c r="AJ14" s="45"/>
      <c r="AK14" s="7"/>
      <c r="AL14" s="7"/>
      <c r="AM14" s="26"/>
      <c r="AN14" s="11"/>
      <c r="AO14" s="16"/>
      <c r="AP14" s="123" t="s">
        <v>30</v>
      </c>
      <c r="AQ14" s="20">
        <v>0</v>
      </c>
      <c r="AR14" s="79"/>
      <c r="AS14" s="45"/>
      <c r="AT14" s="45"/>
      <c r="AU14" s="7"/>
      <c r="AV14" s="7"/>
      <c r="AW14" s="26"/>
      <c r="AX14" s="11"/>
      <c r="AY14" s="16"/>
      <c r="AZ14" s="123" t="s">
        <v>30</v>
      </c>
      <c r="BA14" s="20">
        <v>0</v>
      </c>
      <c r="BB14" s="79"/>
      <c r="BC14" s="45"/>
      <c r="BD14" s="45"/>
      <c r="BE14" s="7"/>
      <c r="BF14" s="7"/>
      <c r="BG14" s="26"/>
      <c r="BH14" s="11"/>
      <c r="BI14" s="16"/>
      <c r="BJ14" s="123" t="s">
        <v>30</v>
      </c>
      <c r="BK14" s="20">
        <v>0</v>
      </c>
      <c r="BL14" s="79"/>
      <c r="BM14" s="45"/>
      <c r="BN14" s="45"/>
      <c r="BO14" s="7"/>
      <c r="BP14" s="7"/>
      <c r="BQ14" s="26"/>
      <c r="BR14" s="11"/>
      <c r="BS14" s="16"/>
      <c r="BT14" s="123" t="s">
        <v>30</v>
      </c>
      <c r="BU14" s="20">
        <v>0</v>
      </c>
      <c r="BV14" s="79"/>
      <c r="BW14" s="45"/>
      <c r="BX14" s="45"/>
      <c r="BY14" s="7"/>
      <c r="BZ14" s="7"/>
      <c r="CA14" s="26"/>
      <c r="CB14" s="11"/>
      <c r="CC14" s="16"/>
      <c r="CD14" s="123" t="s">
        <v>30</v>
      </c>
      <c r="CE14" s="20">
        <v>0</v>
      </c>
      <c r="CF14" s="79"/>
      <c r="CG14" s="45"/>
      <c r="CH14" s="45"/>
      <c r="CI14" s="7"/>
      <c r="CJ14" s="7"/>
      <c r="CK14" s="26"/>
      <c r="CL14" s="11"/>
      <c r="CM14" s="16"/>
      <c r="CN14" s="123" t="s">
        <v>30</v>
      </c>
      <c r="CO14" s="20">
        <v>0</v>
      </c>
      <c r="CP14" s="79"/>
      <c r="CQ14" s="45"/>
      <c r="CR14" s="45"/>
      <c r="CS14" s="7"/>
      <c r="CT14" s="7"/>
      <c r="CU14" s="26"/>
      <c r="CV14" s="11"/>
      <c r="CW14" s="16"/>
      <c r="CX14" s="123" t="s">
        <v>30</v>
      </c>
      <c r="CY14" s="20">
        <v>0</v>
      </c>
      <c r="CZ14" s="79"/>
      <c r="DA14" s="45"/>
      <c r="DB14" s="45"/>
      <c r="DC14" s="7"/>
      <c r="DD14" s="7"/>
      <c r="DE14" s="26"/>
      <c r="DF14" s="11"/>
      <c r="DG14" s="16"/>
      <c r="DH14" s="123" t="s">
        <v>30</v>
      </c>
      <c r="DI14" s="20">
        <v>0</v>
      </c>
      <c r="DJ14" s="79"/>
      <c r="DK14" s="45"/>
      <c r="DL14" s="45"/>
      <c r="DM14" s="7"/>
      <c r="DN14" s="7"/>
      <c r="DO14" s="26"/>
      <c r="DP14" s="11"/>
      <c r="DQ14" s="16"/>
      <c r="DR14" s="123" t="s">
        <v>30</v>
      </c>
      <c r="DS14" s="20">
        <v>0</v>
      </c>
      <c r="DT14" s="79"/>
      <c r="DU14" s="45"/>
      <c r="DV14" s="45"/>
      <c r="DW14" s="7"/>
      <c r="DX14" s="7"/>
      <c r="DY14" s="26"/>
      <c r="DZ14" s="11"/>
      <c r="EA14" s="16"/>
      <c r="EB14" s="123" t="s">
        <v>30</v>
      </c>
      <c r="EC14" s="20">
        <v>0</v>
      </c>
      <c r="ED14" s="79">
        <v>8.1915200461494084</v>
      </c>
      <c r="EE14" s="45"/>
      <c r="EF14" s="45"/>
      <c r="EG14" s="7"/>
      <c r="EH14" s="7"/>
      <c r="EI14" s="26"/>
      <c r="EJ14" s="11"/>
      <c r="EK14" s="16"/>
      <c r="EL14" s="123" t="s">
        <v>30</v>
      </c>
      <c r="EM14" s="20">
        <v>0</v>
      </c>
      <c r="EN14" s="79"/>
      <c r="EO14" s="45"/>
      <c r="EP14" s="45"/>
      <c r="EQ14" s="7"/>
      <c r="ER14" s="7"/>
      <c r="ES14" s="26"/>
      <c r="ET14" s="11"/>
      <c r="EU14" s="16"/>
      <c r="EV14" s="123" t="s">
        <v>30</v>
      </c>
      <c r="EW14" s="20">
        <v>0</v>
      </c>
      <c r="EX14" s="45">
        <v>11.114360924246856</v>
      </c>
      <c r="EY14" s="45"/>
      <c r="EZ14" s="45"/>
      <c r="FA14" s="7"/>
      <c r="FB14" s="7"/>
      <c r="FC14" s="26"/>
      <c r="FD14" s="11"/>
      <c r="FE14" s="16"/>
      <c r="FF14" s="123" t="s">
        <v>30</v>
      </c>
      <c r="FG14" s="20">
        <v>0</v>
      </c>
      <c r="FH14" s="79"/>
      <c r="FI14" s="45"/>
      <c r="FJ14" s="45"/>
      <c r="FK14" s="7"/>
      <c r="FL14" s="7"/>
      <c r="FM14" s="26"/>
      <c r="FN14" s="11"/>
      <c r="FO14" s="16"/>
      <c r="FP14" s="123" t="s">
        <v>30</v>
      </c>
      <c r="FQ14" s="20">
        <v>0</v>
      </c>
      <c r="FR14" s="79">
        <v>11.126681614349776</v>
      </c>
      <c r="FS14" s="45"/>
      <c r="FT14" s="45"/>
      <c r="FU14" s="7"/>
      <c r="FV14" s="7"/>
      <c r="FW14" s="26"/>
      <c r="FX14" s="11"/>
      <c r="FY14" s="16"/>
      <c r="FZ14" s="123" t="s">
        <v>30</v>
      </c>
      <c r="GA14" s="20">
        <v>0</v>
      </c>
      <c r="GB14" s="79">
        <v>12.217453505007153</v>
      </c>
      <c r="GC14" s="45"/>
      <c r="GD14" s="45"/>
      <c r="GE14" s="7"/>
      <c r="GF14" s="7"/>
      <c r="GG14" s="26"/>
      <c r="GH14" s="11"/>
      <c r="GI14" s="16"/>
    </row>
    <row xmlns:x14ac="http://schemas.microsoft.com/office/spreadsheetml/2009/9/ac" r="15" s="2" customFormat="true" x14ac:dyDescent="0.25">
      <c r="A15" s="390" t="str">
        <f ca="true">IF(ISBLANK('Data Summary'!A17),"",'Data Summary'!A17)</f>
        <v>PAN_2019_EMIS</v>
      </c>
      <c r="B15" s="123" t="s">
        <v>105</v>
      </c>
      <c r="C15" s="80">
        <v>0</v>
      </c>
      <c r="D15" s="45"/>
      <c r="E15" s="45"/>
      <c r="F15" s="45"/>
      <c r="G15" s="7"/>
      <c r="H15" s="7"/>
      <c r="I15" s="26"/>
      <c r="J15" s="11"/>
      <c r="K15" s="11"/>
      <c r="L15" s="123" t="s">
        <v>105</v>
      </c>
      <c r="M15" s="80">
        <v>0</v>
      </c>
      <c r="N15" s="45"/>
      <c r="O15" s="45"/>
      <c r="P15" s="45"/>
      <c r="Q15" s="7"/>
      <c r="R15" s="7"/>
      <c r="S15" s="26"/>
      <c r="T15" s="11"/>
      <c r="U15" s="16"/>
      <c r="V15" s="123" t="s">
        <v>105</v>
      </c>
      <c r="W15" s="80">
        <v>0</v>
      </c>
      <c r="X15" s="45"/>
      <c r="Y15" s="45"/>
      <c r="Z15" s="45"/>
      <c r="AA15" s="7"/>
      <c r="AB15" s="7"/>
      <c r="AC15" s="26"/>
      <c r="AD15" s="11"/>
      <c r="AE15" s="16"/>
      <c r="AF15" s="123" t="s">
        <v>105</v>
      </c>
      <c r="AG15" s="80">
        <v>0</v>
      </c>
      <c r="AH15" s="45"/>
      <c r="AI15" s="45"/>
      <c r="AJ15" s="45"/>
      <c r="AK15" s="7"/>
      <c r="AL15" s="7"/>
      <c r="AM15" s="26"/>
      <c r="AN15" s="11"/>
      <c r="AO15" s="16"/>
      <c r="AP15" s="123" t="s">
        <v>105</v>
      </c>
      <c r="AQ15" s="80">
        <v>0</v>
      </c>
      <c r="AR15" s="45"/>
      <c r="AS15" s="45"/>
      <c r="AT15" s="45"/>
      <c r="AU15" s="7"/>
      <c r="AV15" s="7"/>
      <c r="AW15" s="26"/>
      <c r="AX15" s="11"/>
      <c r="AY15" s="16"/>
      <c r="AZ15" s="123" t="s">
        <v>105</v>
      </c>
      <c r="BA15" s="80">
        <v>0</v>
      </c>
      <c r="BB15" s="45"/>
      <c r="BC15" s="45"/>
      <c r="BD15" s="45"/>
      <c r="BE15" s="7"/>
      <c r="BF15" s="7"/>
      <c r="BG15" s="26"/>
      <c r="BH15" s="11"/>
      <c r="BI15" s="16"/>
      <c r="BJ15" s="123" t="s">
        <v>105</v>
      </c>
      <c r="BK15" s="80">
        <v>0</v>
      </c>
      <c r="BL15" s="45"/>
      <c r="BM15" s="45"/>
      <c r="BN15" s="45"/>
      <c r="BO15" s="7"/>
      <c r="BP15" s="7"/>
      <c r="BQ15" s="26"/>
      <c r="BR15" s="11"/>
      <c r="BS15" s="16"/>
      <c r="BT15" s="123" t="s">
        <v>105</v>
      </c>
      <c r="BU15" s="80">
        <v>0</v>
      </c>
      <c r="BV15" s="45"/>
      <c r="BW15" s="45"/>
      <c r="BX15" s="45"/>
      <c r="BY15" s="7"/>
      <c r="BZ15" s="7"/>
      <c r="CA15" s="26"/>
      <c r="CB15" s="11"/>
      <c r="CC15" s="16"/>
      <c r="CD15" s="123" t="s">
        <v>105</v>
      </c>
      <c r="CE15" s="80">
        <v>0</v>
      </c>
      <c r="CF15" s="45"/>
      <c r="CG15" s="45"/>
      <c r="CH15" s="45"/>
      <c r="CI15" s="7"/>
      <c r="CJ15" s="7"/>
      <c r="CK15" s="26"/>
      <c r="CL15" s="11"/>
      <c r="CM15" s="16"/>
      <c r="CN15" s="123" t="s">
        <v>105</v>
      </c>
      <c r="CO15" s="80">
        <v>0</v>
      </c>
      <c r="CP15" s="45"/>
      <c r="CQ15" s="45"/>
      <c r="CR15" s="45"/>
      <c r="CS15" s="7"/>
      <c r="CT15" s="7"/>
      <c r="CU15" s="26"/>
      <c r="CV15" s="11"/>
      <c r="CW15" s="16"/>
      <c r="CX15" s="123" t="s">
        <v>105</v>
      </c>
      <c r="CY15" s="80">
        <v>0</v>
      </c>
      <c r="CZ15" s="45"/>
      <c r="DA15" s="45"/>
      <c r="DB15" s="45"/>
      <c r="DC15" s="7"/>
      <c r="DD15" s="7"/>
      <c r="DE15" s="26"/>
      <c r="DF15" s="11"/>
      <c r="DG15" s="16"/>
      <c r="DH15" s="123" t="s">
        <v>105</v>
      </c>
      <c r="DI15" s="80">
        <v>0</v>
      </c>
      <c r="DJ15" s="45"/>
      <c r="DK15" s="45"/>
      <c r="DL15" s="45"/>
      <c r="DM15" s="7"/>
      <c r="DN15" s="7"/>
      <c r="DO15" s="26"/>
      <c r="DP15" s="11"/>
      <c r="DQ15" s="16"/>
      <c r="DR15" s="123" t="s">
        <v>105</v>
      </c>
      <c r="DS15" s="80">
        <v>0</v>
      </c>
      <c r="DT15" s="45"/>
      <c r="DU15" s="45"/>
      <c r="DV15" s="45"/>
      <c r="DW15" s="7"/>
      <c r="DX15" s="7"/>
      <c r="DY15" s="26"/>
      <c r="DZ15" s="11"/>
      <c r="EA15" s="16"/>
      <c r="EB15" s="123" t="s">
        <v>105</v>
      </c>
      <c r="EC15" s="80">
        <v>0</v>
      </c>
      <c r="ED15" s="45"/>
      <c r="EE15" s="45"/>
      <c r="EF15" s="45"/>
      <c r="EG15" s="7"/>
      <c r="EH15" s="7"/>
      <c r="EI15" s="26"/>
      <c r="EJ15" s="11"/>
      <c r="EK15" s="16"/>
      <c r="EL15" s="123" t="s">
        <v>105</v>
      </c>
      <c r="EM15" s="80">
        <v>0</v>
      </c>
      <c r="EN15" s="45"/>
      <c r="EO15" s="45"/>
      <c r="EP15" s="45"/>
      <c r="EQ15" s="7"/>
      <c r="ER15" s="7"/>
      <c r="ES15" s="26"/>
      <c r="ET15" s="11"/>
      <c r="EU15" s="16"/>
      <c r="EV15" s="123" t="s">
        <v>105</v>
      </c>
      <c r="EW15" s="80">
        <v>0</v>
      </c>
      <c r="EX15" s="45"/>
      <c r="EY15" s="45"/>
      <c r="EZ15" s="45"/>
      <c r="FA15" s="7"/>
      <c r="FB15" s="7"/>
      <c r="FC15" s="26"/>
      <c r="FD15" s="11"/>
      <c r="FE15" s="16"/>
      <c r="FF15" s="123" t="s">
        <v>105</v>
      </c>
      <c r="FG15" s="80">
        <v>0</v>
      </c>
      <c r="FH15" s="45"/>
      <c r="FI15" s="45"/>
      <c r="FJ15" s="45"/>
      <c r="FK15" s="7"/>
      <c r="FL15" s="7"/>
      <c r="FM15" s="26"/>
      <c r="FN15" s="11"/>
      <c r="FO15" s="16"/>
      <c r="FP15" s="123" t="s">
        <v>105</v>
      </c>
      <c r="FQ15" s="80">
        <v>0</v>
      </c>
      <c r="FR15" s="45"/>
      <c r="FS15" s="45"/>
      <c r="FT15" s="45"/>
      <c r="FU15" s="7"/>
      <c r="FV15" s="7"/>
      <c r="FW15" s="26"/>
      <c r="FX15" s="11"/>
      <c r="FY15" s="16"/>
      <c r="FZ15" s="123" t="s">
        <v>105</v>
      </c>
      <c r="GA15" s="80">
        <v>0</v>
      </c>
      <c r="GB15" s="45"/>
      <c r="GC15" s="45"/>
      <c r="GD15" s="45"/>
      <c r="GE15" s="7"/>
      <c r="GF15" s="7"/>
      <c r="GG15" s="26"/>
      <c r="GH15" s="11"/>
      <c r="GI15" s="16"/>
      <c r="GJ15" s="134"/>
      <c r="GT15" s="134"/>
      <c r="HD15" s="134"/>
      <c r="HN15" s="134"/>
      <c r="HX15" s="134"/>
    </row>
    <row xmlns:x14ac="http://schemas.microsoft.com/office/spreadsheetml/2009/9/ac" r="16" s="2" customFormat="true" x14ac:dyDescent="0.25">
      <c r="A16" s="390" t="str">
        <f ca="true">IF(ISBLANK('Data Summary'!A18),"",'Data Summary'!A18)</f>
        <v>PAN_2020_UIS</v>
      </c>
      <c r="B16" s="124" t="s">
        <v>168</v>
      </c>
      <c r="C16" s="21">
        <v>1</v>
      </c>
      <c r="D16" s="79">
        <f>H16</f>
        <v>58.677685950413228</v>
      </c>
      <c r="E16" s="45">
        <v>91.5</v>
      </c>
      <c r="F16" s="45">
        <v>25.4</v>
      </c>
      <c r="G16" s="7"/>
      <c r="H16" s="7">
        <f>71/121*100</f>
        <v>58.677685950413228</v>
      </c>
      <c r="I16" s="26"/>
      <c r="J16" s="11"/>
      <c r="K16" s="11"/>
      <c r="L16" s="124" t="s">
        <v>257</v>
      </c>
      <c r="M16" s="21">
        <v>1</v>
      </c>
      <c r="N16" s="79"/>
      <c r="O16" s="45"/>
      <c r="P16" s="45">
        <v>88.461500000000001</v>
      </c>
      <c r="Q16" s="7"/>
      <c r="R16" s="7"/>
      <c r="S16" s="26"/>
      <c r="T16" s="11"/>
      <c r="U16" s="16"/>
      <c r="V16" s="124" t="s">
        <v>169</v>
      </c>
      <c r="W16" s="21">
        <v>1</v>
      </c>
      <c r="X16" s="79">
        <f>AB16</f>
        <v>54.04624277456648</v>
      </c>
      <c r="Y16" s="45">
        <f>124/135*100</f>
        <v>91.851851851851848</v>
      </c>
      <c r="Z16" s="45">
        <f>63/211*100</f>
        <v>29.857819905213269</v>
      </c>
      <c r="AA16" s="7"/>
      <c r="AB16" s="7">
        <f>187/346*100</f>
        <v>54.04624277456648</v>
      </c>
      <c r="AC16" s="26"/>
      <c r="AD16" s="11"/>
      <c r="AE16" s="16"/>
      <c r="AF16" s="124" t="s">
        <v>257</v>
      </c>
      <c r="AG16" s="21">
        <v>1</v>
      </c>
      <c r="AH16" s="79"/>
      <c r="AI16" s="45"/>
      <c r="AJ16" s="45">
        <v>93.243200000000002</v>
      </c>
      <c r="AK16" s="7"/>
      <c r="AL16" s="7"/>
      <c r="AM16" s="26"/>
      <c r="AN16" s="11"/>
      <c r="AO16" s="16"/>
      <c r="AP16" s="124"/>
      <c r="AQ16" s="21"/>
      <c r="AR16" s="79"/>
      <c r="AS16" s="45"/>
      <c r="AT16" s="45"/>
      <c r="AU16" s="7"/>
      <c r="AV16" s="7"/>
      <c r="AW16" s="26"/>
      <c r="AX16" s="11"/>
      <c r="AY16" s="16"/>
      <c r="AZ16" s="124" t="s">
        <v>257</v>
      </c>
      <c r="BA16" s="21">
        <v>1</v>
      </c>
      <c r="BB16" s="79"/>
      <c r="BC16" s="45"/>
      <c r="BD16" s="45">
        <v>89.552199999999999</v>
      </c>
      <c r="BE16" s="7"/>
      <c r="BF16" s="7"/>
      <c r="BG16" s="26"/>
      <c r="BH16" s="11"/>
      <c r="BI16" s="16"/>
      <c r="BJ16" s="124"/>
      <c r="BK16" s="21"/>
      <c r="BL16" s="79"/>
      <c r="BM16" s="45"/>
      <c r="BN16" s="45"/>
      <c r="BO16" s="7"/>
      <c r="BP16" s="7"/>
      <c r="BQ16" s="26"/>
      <c r="BR16" s="11"/>
      <c r="BS16" s="16"/>
      <c r="BT16" s="124" t="s">
        <v>257</v>
      </c>
      <c r="BU16" s="21">
        <v>1</v>
      </c>
      <c r="BV16" s="79"/>
      <c r="BW16" s="45"/>
      <c r="BX16" s="45">
        <v>92.307699999999997</v>
      </c>
      <c r="BY16" s="7"/>
      <c r="BZ16" s="7"/>
      <c r="CA16" s="26"/>
      <c r="CB16" s="11"/>
      <c r="CC16" s="16"/>
      <c r="CD16" s="124" t="s">
        <v>257</v>
      </c>
      <c r="CE16" s="21">
        <v>1</v>
      </c>
      <c r="CF16" s="79"/>
      <c r="CG16" s="45"/>
      <c r="CH16" s="45">
        <v>98.113200000000006</v>
      </c>
      <c r="CI16" s="7"/>
      <c r="CJ16" s="7"/>
      <c r="CK16" s="26"/>
      <c r="CL16" s="11"/>
      <c r="CM16" s="16"/>
      <c r="CN16" s="124" t="s">
        <v>281</v>
      </c>
      <c r="CO16" s="21">
        <v>1</v>
      </c>
      <c r="CP16" s="79">
        <v>61.344537815126053</v>
      </c>
      <c r="CQ16" s="45">
        <v>86.04651162790698</v>
      </c>
      <c r="CR16" s="45">
        <v>32.11009174311927</v>
      </c>
      <c r="CS16" s="7"/>
      <c r="CT16" s="7">
        <v>61.344537815126053</v>
      </c>
      <c r="CU16" s="26">
        <v>63.522012578616348</v>
      </c>
      <c r="CV16" s="11"/>
      <c r="CW16" s="16"/>
      <c r="CX16" s="124"/>
      <c r="CY16" s="21"/>
      <c r="CZ16" s="79"/>
      <c r="DA16" s="45"/>
      <c r="DB16" s="45"/>
      <c r="DC16" s="7"/>
      <c r="DD16" s="7"/>
      <c r="DE16" s="26"/>
      <c r="DF16" s="11"/>
      <c r="DG16" s="16"/>
      <c r="DH16" s="124" t="s">
        <v>304</v>
      </c>
      <c r="DI16" s="21">
        <v>1</v>
      </c>
      <c r="DJ16" s="79">
        <v>0.84817642069550458</v>
      </c>
      <c r="DK16" s="45"/>
      <c r="DL16" s="45"/>
      <c r="DM16" s="7"/>
      <c r="DN16" s="7"/>
      <c r="DO16" s="26"/>
      <c r="DP16" s="11"/>
      <c r="DQ16" s="16"/>
      <c r="DR16" s="124"/>
      <c r="DS16" s="21"/>
      <c r="DT16" s="79"/>
      <c r="DU16" s="45"/>
      <c r="DV16" s="45"/>
      <c r="DW16" s="7"/>
      <c r="DX16" s="7"/>
      <c r="DY16" s="26"/>
      <c r="DZ16" s="11"/>
      <c r="EA16" s="16"/>
      <c r="EB16" s="124" t="s">
        <v>304</v>
      </c>
      <c r="EC16" s="21">
        <v>1</v>
      </c>
      <c r="ED16" s="79">
        <v>71.733487164695703</v>
      </c>
      <c r="EE16" s="45"/>
      <c r="EF16" s="45"/>
      <c r="EG16" s="7"/>
      <c r="EH16" s="7"/>
      <c r="EI16" s="26"/>
      <c r="EJ16" s="11"/>
      <c r="EK16" s="16"/>
      <c r="EL16" s="124"/>
      <c r="EM16" s="21"/>
      <c r="EN16" s="79"/>
      <c r="EO16" s="45"/>
      <c r="EP16" s="45"/>
      <c r="EQ16" s="7"/>
      <c r="ER16" s="7"/>
      <c r="ES16" s="26"/>
      <c r="ET16" s="11"/>
      <c r="EU16" s="16"/>
      <c r="EV16" s="124" t="s">
        <v>304</v>
      </c>
      <c r="EW16" s="21">
        <v>1</v>
      </c>
      <c r="EX16" s="79">
        <v>69.844983913424969</v>
      </c>
      <c r="EY16" s="45"/>
      <c r="EZ16" s="45"/>
      <c r="FA16" s="7"/>
      <c r="FB16" s="7"/>
      <c r="FC16" s="26"/>
      <c r="FD16" s="11"/>
      <c r="FE16" s="16"/>
      <c r="FF16" s="124"/>
      <c r="FG16" s="21"/>
      <c r="FH16" s="79"/>
      <c r="FI16" s="45"/>
      <c r="FJ16" s="45"/>
      <c r="FK16" s="7"/>
      <c r="FL16" s="7"/>
      <c r="FM16" s="26"/>
      <c r="FN16" s="11"/>
      <c r="FO16" s="16"/>
      <c r="FP16" s="124" t="s">
        <v>304</v>
      </c>
      <c r="FQ16" s="21">
        <v>1</v>
      </c>
      <c r="FR16" s="79">
        <v>71.216367713004473</v>
      </c>
      <c r="FS16" s="45"/>
      <c r="FT16" s="45"/>
      <c r="FU16" s="7"/>
      <c r="FV16" s="7"/>
      <c r="FW16" s="26"/>
      <c r="FX16" s="11"/>
      <c r="FY16" s="16"/>
      <c r="FZ16" s="124" t="s">
        <v>304</v>
      </c>
      <c r="GA16" s="21">
        <v>1</v>
      </c>
      <c r="GB16" s="79">
        <v>70.872675250357659</v>
      </c>
      <c r="GC16" s="45"/>
      <c r="GD16" s="45"/>
      <c r="GE16" s="7"/>
      <c r="GF16" s="7"/>
      <c r="GG16" s="26"/>
      <c r="GH16" s="11"/>
      <c r="GI16" s="16"/>
      <c r="GJ16" s="134"/>
      <c r="GT16" s="134"/>
      <c r="HD16" s="134"/>
      <c r="HN16" s="134"/>
      <c r="HX16" s="134"/>
    </row>
    <row xmlns:x14ac="http://schemas.microsoft.com/office/spreadsheetml/2009/9/ac" r="17" s="2" customFormat="true" x14ac:dyDescent="0.25">
      <c r="A17" s="390" t="str">
        <f ca="true">IF(ISBLANK('Data Summary'!A19),"",'Data Summary'!A19)</f>
        <v>PAN_2020_EMIS</v>
      </c>
      <c r="B17" s="124" t="s">
        <v>187</v>
      </c>
      <c r="C17" s="22">
        <v>0.5</v>
      </c>
      <c r="D17" s="45"/>
      <c r="E17" s="7">
        <f>100-E16</f>
        <v>8.5</v>
      </c>
      <c r="F17" s="7"/>
      <c r="G17" s="7"/>
      <c r="H17" s="7"/>
      <c r="I17" s="26"/>
      <c r="J17" s="11"/>
      <c r="K17" s="11"/>
      <c r="L17" s="124"/>
      <c r="M17" s="22"/>
      <c r="N17" s="45"/>
      <c r="O17" s="7"/>
      <c r="P17" s="7"/>
      <c r="Q17" s="7"/>
      <c r="R17" s="7"/>
      <c r="S17" s="26"/>
      <c r="T17" s="11"/>
      <c r="U17" s="16"/>
      <c r="V17" s="124" t="s">
        <v>187</v>
      </c>
      <c r="W17" s="22">
        <v>0.5</v>
      </c>
      <c r="X17" s="45"/>
      <c r="Y17" s="7">
        <f>100-Y16</f>
        <v>8.1481481481481524</v>
      </c>
      <c r="Z17" s="7"/>
      <c r="AA17" s="7"/>
      <c r="AB17" s="7"/>
      <c r="AC17" s="26"/>
      <c r="AD17" s="11"/>
      <c r="AE17" s="16"/>
      <c r="AF17" s="124"/>
      <c r="AG17" s="22"/>
      <c r="AH17" s="45"/>
      <c r="AI17" s="7"/>
      <c r="AJ17" s="7"/>
      <c r="AK17" s="7"/>
      <c r="AL17" s="7"/>
      <c r="AM17" s="26"/>
      <c r="AN17" s="11"/>
      <c r="AO17" s="16"/>
      <c r="AP17" s="124"/>
      <c r="AQ17" s="22"/>
      <c r="AR17" s="45"/>
      <c r="AS17" s="7"/>
      <c r="AT17" s="7"/>
      <c r="AU17" s="7"/>
      <c r="AV17" s="7"/>
      <c r="AW17" s="26"/>
      <c r="AX17" s="11"/>
      <c r="AY17" s="16"/>
      <c r="AZ17" s="124"/>
      <c r="BA17" s="22"/>
      <c r="BB17" s="45"/>
      <c r="BC17" s="7"/>
      <c r="BD17" s="7"/>
      <c r="BE17" s="7"/>
      <c r="BF17" s="7"/>
      <c r="BG17" s="26"/>
      <c r="BH17" s="11"/>
      <c r="BI17" s="16"/>
      <c r="BJ17" s="124"/>
      <c r="BK17" s="22"/>
      <c r="BL17" s="45"/>
      <c r="BM17" s="7"/>
      <c r="BN17" s="7"/>
      <c r="BO17" s="7"/>
      <c r="BP17" s="7"/>
      <c r="BQ17" s="26"/>
      <c r="BR17" s="11"/>
      <c r="BS17" s="16"/>
      <c r="BT17" s="124"/>
      <c r="BU17" s="22"/>
      <c r="BV17" s="45"/>
      <c r="BW17" s="7"/>
      <c r="BX17" s="7"/>
      <c r="BY17" s="7"/>
      <c r="BZ17" s="7"/>
      <c r="CA17" s="26"/>
      <c r="CB17" s="11"/>
      <c r="CC17" s="16"/>
      <c r="CD17" s="124"/>
      <c r="CE17" s="22"/>
      <c r="CF17" s="45"/>
      <c r="CG17" s="7"/>
      <c r="CH17" s="7"/>
      <c r="CI17" s="7"/>
      <c r="CJ17" s="7"/>
      <c r="CK17" s="26"/>
      <c r="CL17" s="11"/>
      <c r="CM17" s="16"/>
      <c r="CN17" s="124"/>
      <c r="CO17" s="22"/>
      <c r="CP17" s="45"/>
      <c r="CQ17" s="7"/>
      <c r="CR17" s="7"/>
      <c r="CS17" s="7"/>
      <c r="CT17" s="7"/>
      <c r="CU17" s="26"/>
      <c r="CV17" s="11"/>
      <c r="CW17" s="16"/>
      <c r="CX17" s="124"/>
      <c r="CY17" s="22"/>
      <c r="CZ17" s="45"/>
      <c r="DA17" s="7"/>
      <c r="DB17" s="7"/>
      <c r="DC17" s="7"/>
      <c r="DD17" s="7"/>
      <c r="DE17" s="26"/>
      <c r="DF17" s="11"/>
      <c r="DG17" s="16"/>
      <c r="DH17" s="124" t="s">
        <v>305</v>
      </c>
      <c r="DI17" s="22">
        <v>0.5</v>
      </c>
      <c r="DJ17" s="45">
        <v>0</v>
      </c>
      <c r="DK17" s="7"/>
      <c r="DL17" s="7"/>
      <c r="DM17" s="7"/>
      <c r="DN17" s="7"/>
      <c r="DO17" s="26"/>
      <c r="DP17" s="11"/>
      <c r="DQ17" s="16"/>
      <c r="DR17" s="124"/>
      <c r="DS17" s="22"/>
      <c r="DT17" s="45"/>
      <c r="DU17" s="7"/>
      <c r="DV17" s="7"/>
      <c r="DW17" s="7"/>
      <c r="DX17" s="7"/>
      <c r="DY17" s="26"/>
      <c r="DZ17" s="11"/>
      <c r="EA17" s="16"/>
      <c r="EB17" s="124" t="s">
        <v>305</v>
      </c>
      <c r="EC17" s="22">
        <v>0.5</v>
      </c>
      <c r="ED17" s="45">
        <v>20.074992789154887</v>
      </c>
      <c r="EE17" s="7"/>
      <c r="EF17" s="7"/>
      <c r="EG17" s="7"/>
      <c r="EH17" s="7"/>
      <c r="EI17" s="26"/>
      <c r="EJ17" s="11"/>
      <c r="EK17" s="16"/>
      <c r="EL17" s="124"/>
      <c r="EM17" s="22"/>
      <c r="EN17" s="45"/>
      <c r="EO17" s="7"/>
      <c r="EP17" s="7"/>
      <c r="EQ17" s="7"/>
      <c r="ER17" s="7"/>
      <c r="ES17" s="26"/>
      <c r="ET17" s="11"/>
      <c r="EU17" s="16"/>
      <c r="EV17" s="124" t="s">
        <v>305</v>
      </c>
      <c r="EW17" s="22">
        <v>0.5</v>
      </c>
      <c r="EX17" s="45">
        <v>19.040655162328164</v>
      </c>
      <c r="EY17" s="7"/>
      <c r="EZ17" s="7"/>
      <c r="FA17" s="7"/>
      <c r="FB17" s="7"/>
      <c r="FC17" s="26"/>
      <c r="FD17" s="11"/>
      <c r="FE17" s="16"/>
      <c r="FF17" s="124"/>
      <c r="FG17" s="22"/>
      <c r="FH17" s="45"/>
      <c r="FI17" s="7"/>
      <c r="FJ17" s="7"/>
      <c r="FK17" s="7"/>
      <c r="FL17" s="7"/>
      <c r="FM17" s="26"/>
      <c r="FN17" s="11"/>
      <c r="FO17" s="16"/>
      <c r="FP17" s="124" t="s">
        <v>305</v>
      </c>
      <c r="FQ17" s="22">
        <v>0.5</v>
      </c>
      <c r="FR17" s="45">
        <v>17.656950672645742</v>
      </c>
      <c r="FS17" s="7"/>
      <c r="FT17" s="7"/>
      <c r="FU17" s="7"/>
      <c r="FV17" s="7"/>
      <c r="FW17" s="26"/>
      <c r="FX17" s="11"/>
      <c r="FY17" s="16"/>
      <c r="FZ17" s="124" t="s">
        <v>305</v>
      </c>
      <c r="GA17" s="22">
        <v>0.5</v>
      </c>
      <c r="GB17" s="45">
        <v>16.909871244635195</v>
      </c>
      <c r="GC17" s="7"/>
      <c r="GD17" s="7"/>
      <c r="GE17" s="7"/>
      <c r="GF17" s="7"/>
      <c r="GG17" s="26"/>
      <c r="GH17" s="11"/>
      <c r="GI17" s="16"/>
      <c r="GJ17" s="134"/>
      <c r="GT17" s="134"/>
      <c r="HD17" s="134"/>
      <c r="HN17" s="134"/>
      <c r="HX17" s="134"/>
    </row>
    <row xmlns:x14ac="http://schemas.microsoft.com/office/spreadsheetml/2009/9/ac" r="18" s="2" customFormat="true" x14ac:dyDescent="0.25">
      <c r="A18" s="390" t="str">
        <f ca="true">IF(ISBLANK('Data Summary'!A20),"",'Data Summary'!A20)</f>
        <v>PAN_2021_UIS</v>
      </c>
      <c r="B18" s="124"/>
      <c r="C18" s="22"/>
      <c r="D18" s="7"/>
      <c r="E18" s="7"/>
      <c r="F18" s="7"/>
      <c r="G18" s="7"/>
      <c r="H18" s="7"/>
      <c r="I18" s="26"/>
      <c r="J18" s="11"/>
      <c r="K18" s="11"/>
      <c r="L18" s="124"/>
      <c r="M18" s="22"/>
      <c r="N18" s="7"/>
      <c r="O18" s="7"/>
      <c r="P18" s="7"/>
      <c r="Q18" s="7"/>
      <c r="R18" s="7"/>
      <c r="S18" s="26"/>
      <c r="T18" s="11"/>
      <c r="U18" s="16"/>
      <c r="V18" s="124"/>
      <c r="W18" s="22"/>
      <c r="X18" s="7"/>
      <c r="Y18" s="7"/>
      <c r="Z18" s="7"/>
      <c r="AA18" s="7"/>
      <c r="AB18" s="7"/>
      <c r="AC18" s="26"/>
      <c r="AD18" s="11"/>
      <c r="AE18" s="16"/>
      <c r="AF18" s="124"/>
      <c r="AG18" s="22"/>
      <c r="AH18" s="7"/>
      <c r="AI18" s="7"/>
      <c r="AJ18" s="7"/>
      <c r="AK18" s="7"/>
      <c r="AL18" s="7"/>
      <c r="AM18" s="26"/>
      <c r="AN18" s="11"/>
      <c r="AO18" s="16"/>
      <c r="AP18" s="124"/>
      <c r="AQ18" s="22"/>
      <c r="AR18" s="7"/>
      <c r="AS18" s="7"/>
      <c r="AT18" s="7"/>
      <c r="AU18" s="7"/>
      <c r="AV18" s="7"/>
      <c r="AW18" s="26"/>
      <c r="AX18" s="11"/>
      <c r="AY18" s="16"/>
      <c r="AZ18" s="124"/>
      <c r="BA18" s="22"/>
      <c r="BB18" s="7"/>
      <c r="BC18" s="7"/>
      <c r="BD18" s="7"/>
      <c r="BE18" s="7"/>
      <c r="BF18" s="7"/>
      <c r="BG18" s="26"/>
      <c r="BH18" s="11"/>
      <c r="BI18" s="16"/>
      <c r="BJ18" s="124"/>
      <c r="BK18" s="22"/>
      <c r="BL18" s="7"/>
      <c r="BM18" s="7"/>
      <c r="BN18" s="7"/>
      <c r="BO18" s="7"/>
      <c r="BP18" s="7"/>
      <c r="BQ18" s="26"/>
      <c r="BR18" s="11"/>
      <c r="BS18" s="16"/>
      <c r="BT18" s="124"/>
      <c r="BU18" s="22"/>
      <c r="BV18" s="7"/>
      <c r="BW18" s="7"/>
      <c r="BX18" s="7"/>
      <c r="BY18" s="7"/>
      <c r="BZ18" s="7"/>
      <c r="CA18" s="26"/>
      <c r="CB18" s="11"/>
      <c r="CC18" s="16"/>
      <c r="CD18" s="124"/>
      <c r="CE18" s="22"/>
      <c r="CF18" s="7"/>
      <c r="CG18" s="7"/>
      <c r="CH18" s="7"/>
      <c r="CI18" s="7"/>
      <c r="CJ18" s="7"/>
      <c r="CK18" s="26"/>
      <c r="CL18" s="11"/>
      <c r="CM18" s="16"/>
      <c r="CN18" s="124"/>
      <c r="CO18" s="22"/>
      <c r="CP18" s="7"/>
      <c r="CQ18" s="7"/>
      <c r="CR18" s="7"/>
      <c r="CS18" s="7"/>
      <c r="CT18" s="7"/>
      <c r="CU18" s="26"/>
      <c r="CV18" s="11"/>
      <c r="CW18" s="16"/>
      <c r="CX18" s="124"/>
      <c r="CY18" s="22"/>
      <c r="CZ18" s="7"/>
      <c r="DA18" s="7"/>
      <c r="DB18" s="7"/>
      <c r="DC18" s="7"/>
      <c r="DD18" s="7"/>
      <c r="DE18" s="26"/>
      <c r="DF18" s="11"/>
      <c r="DG18" s="16"/>
      <c r="DH18" s="124"/>
      <c r="DI18" s="22"/>
      <c r="DJ18" s="7"/>
      <c r="DK18" s="7"/>
      <c r="DL18" s="7"/>
      <c r="DM18" s="7"/>
      <c r="DN18" s="7"/>
      <c r="DO18" s="26"/>
      <c r="DP18" s="11"/>
      <c r="DQ18" s="16"/>
      <c r="DR18" s="124"/>
      <c r="DS18" s="22"/>
      <c r="DT18" s="7"/>
      <c r="DU18" s="7"/>
      <c r="DV18" s="7"/>
      <c r="DW18" s="7"/>
      <c r="DX18" s="7"/>
      <c r="DY18" s="26"/>
      <c r="DZ18" s="11"/>
      <c r="EA18" s="16"/>
      <c r="EB18" s="124"/>
      <c r="EC18" s="22"/>
      <c r="ED18" s="7"/>
      <c r="EE18" s="7"/>
      <c r="EF18" s="7"/>
      <c r="EG18" s="7"/>
      <c r="EH18" s="7"/>
      <c r="EI18" s="26"/>
      <c r="EJ18" s="11"/>
      <c r="EK18" s="16"/>
      <c r="EL18" s="124"/>
      <c r="EM18" s="22"/>
      <c r="EN18" s="7"/>
      <c r="EO18" s="7"/>
      <c r="EP18" s="7"/>
      <c r="EQ18" s="7"/>
      <c r="ER18" s="7"/>
      <c r="ES18" s="26"/>
      <c r="ET18" s="11"/>
      <c r="EU18" s="16"/>
      <c r="EV18" s="124"/>
      <c r="EW18" s="22"/>
      <c r="EX18" s="7"/>
      <c r="EY18" s="7"/>
      <c r="EZ18" s="7"/>
      <c r="FA18" s="7"/>
      <c r="FB18" s="7"/>
      <c r="FC18" s="26"/>
      <c r="FD18" s="11"/>
      <c r="FE18" s="16"/>
      <c r="FF18" s="124"/>
      <c r="FG18" s="22"/>
      <c r="FH18" s="7"/>
      <c r="FI18" s="7"/>
      <c r="FJ18" s="7"/>
      <c r="FK18" s="7"/>
      <c r="FL18" s="7"/>
      <c r="FM18" s="26"/>
      <c r="FN18" s="11"/>
      <c r="FO18" s="16"/>
      <c r="FP18" s="124"/>
      <c r="FQ18" s="22"/>
      <c r="FR18" s="7"/>
      <c r="FS18" s="7"/>
      <c r="FT18" s="7"/>
      <c r="FU18" s="7"/>
      <c r="FV18" s="7"/>
      <c r="FW18" s="26"/>
      <c r="FX18" s="11"/>
      <c r="FY18" s="16"/>
      <c r="FZ18" s="124"/>
      <c r="GA18" s="22"/>
      <c r="GB18" s="7"/>
      <c r="GC18" s="7"/>
      <c r="GD18" s="7"/>
      <c r="GE18" s="7"/>
      <c r="GF18" s="7"/>
      <c r="GG18" s="26"/>
      <c r="GH18" s="11"/>
      <c r="GI18" s="16"/>
      <c r="GJ18" s="134"/>
      <c r="GT18" s="134"/>
      <c r="HD18" s="134"/>
      <c r="HN18" s="134"/>
      <c r="HX18" s="134"/>
    </row>
    <row xmlns:x14ac="http://schemas.microsoft.com/office/spreadsheetml/2009/9/ac" r="19" s="2" customFormat="true" x14ac:dyDescent="0.25">
      <c r="A19" s="390" t="str">
        <f ca="true">IF(ISBLANK('Data Summary'!A21),"",'Data Summary'!A21)</f>
        <v>PAN_2021_EMIS</v>
      </c>
      <c r="B19" s="124"/>
      <c r="C19" s="22"/>
      <c r="D19" s="7"/>
      <c r="E19" s="7"/>
      <c r="F19" s="67"/>
      <c r="G19" s="7"/>
      <c r="H19" s="7"/>
      <c r="I19" s="26"/>
      <c r="J19" s="11"/>
      <c r="K19" s="11"/>
      <c r="L19" s="124"/>
      <c r="M19" s="22"/>
      <c r="N19" s="7"/>
      <c r="O19" s="7"/>
      <c r="P19" s="7"/>
      <c r="Q19" s="7"/>
      <c r="R19" s="7"/>
      <c r="S19" s="26"/>
      <c r="T19" s="11"/>
      <c r="U19" s="16"/>
      <c r="V19" s="124"/>
      <c r="W19" s="22"/>
      <c r="X19" s="7"/>
      <c r="Y19" s="7"/>
      <c r="Z19" s="7"/>
      <c r="AA19" s="7"/>
      <c r="AB19" s="7"/>
      <c r="AC19" s="26"/>
      <c r="AD19" s="11"/>
      <c r="AE19" s="16"/>
      <c r="AF19" s="124"/>
      <c r="AG19" s="22"/>
      <c r="AH19" s="7"/>
      <c r="AI19" s="7"/>
      <c r="AJ19" s="7"/>
      <c r="AK19" s="7"/>
      <c r="AL19" s="7"/>
      <c r="AM19" s="26"/>
      <c r="AN19" s="11"/>
      <c r="AO19" s="16"/>
      <c r="AP19" s="124"/>
      <c r="AQ19" s="22"/>
      <c r="AR19" s="7"/>
      <c r="AS19" s="7"/>
      <c r="AT19" s="7"/>
      <c r="AU19" s="7"/>
      <c r="AV19" s="7"/>
      <c r="AW19" s="26"/>
      <c r="AX19" s="11"/>
      <c r="AY19" s="16"/>
      <c r="AZ19" s="124"/>
      <c r="BA19" s="22"/>
      <c r="BB19" s="7"/>
      <c r="BC19" s="7"/>
      <c r="BD19" s="7"/>
      <c r="BE19" s="7"/>
      <c r="BF19" s="7"/>
      <c r="BG19" s="26"/>
      <c r="BH19" s="11"/>
      <c r="BI19" s="16"/>
      <c r="BJ19" s="124"/>
      <c r="BK19" s="22"/>
      <c r="BL19" s="7"/>
      <c r="BM19" s="7"/>
      <c r="BN19" s="7"/>
      <c r="BO19" s="7"/>
      <c r="BP19" s="7"/>
      <c r="BQ19" s="26"/>
      <c r="BR19" s="11"/>
      <c r="BS19" s="16"/>
      <c r="BT19" s="124"/>
      <c r="BU19" s="22"/>
      <c r="BV19" s="7"/>
      <c r="BW19" s="7"/>
      <c r="BX19" s="7"/>
      <c r="BY19" s="7"/>
      <c r="BZ19" s="7"/>
      <c r="CA19" s="26"/>
      <c r="CB19" s="11"/>
      <c r="CC19" s="16"/>
      <c r="CD19" s="124"/>
      <c r="CE19" s="22"/>
      <c r="CF19" s="7"/>
      <c r="CG19" s="7"/>
      <c r="CH19" s="7"/>
      <c r="CI19" s="7"/>
      <c r="CJ19" s="7"/>
      <c r="CK19" s="26"/>
      <c r="CL19" s="11"/>
      <c r="CM19" s="16"/>
      <c r="CN19" s="124"/>
      <c r="CO19" s="22"/>
      <c r="CP19" s="7"/>
      <c r="CQ19" s="7"/>
      <c r="CR19" s="7"/>
      <c r="CS19" s="7"/>
      <c r="CT19" s="7"/>
      <c r="CU19" s="26"/>
      <c r="CV19" s="11"/>
      <c r="CW19" s="16"/>
      <c r="CX19" s="124"/>
      <c r="CY19" s="22"/>
      <c r="CZ19" s="7"/>
      <c r="DA19" s="7"/>
      <c r="DB19" s="7"/>
      <c r="DC19" s="7"/>
      <c r="DD19" s="7"/>
      <c r="DE19" s="26"/>
      <c r="DF19" s="11"/>
      <c r="DG19" s="16"/>
      <c r="DH19" s="124"/>
      <c r="DI19" s="22"/>
      <c r="DJ19" s="7"/>
      <c r="DK19" s="7"/>
      <c r="DL19" s="7"/>
      <c r="DM19" s="7"/>
      <c r="DN19" s="7"/>
      <c r="DO19" s="26"/>
      <c r="DP19" s="11"/>
      <c r="DQ19" s="16"/>
      <c r="DR19" s="124"/>
      <c r="DS19" s="22"/>
      <c r="DT19" s="7"/>
      <c r="DU19" s="7"/>
      <c r="DV19" s="7"/>
      <c r="DW19" s="7"/>
      <c r="DX19" s="7"/>
      <c r="DY19" s="26"/>
      <c r="DZ19" s="11"/>
      <c r="EA19" s="16"/>
      <c r="EB19" s="124"/>
      <c r="EC19" s="22"/>
      <c r="ED19" s="7"/>
      <c r="EE19" s="7"/>
      <c r="EF19" s="7"/>
      <c r="EG19" s="7"/>
      <c r="EH19" s="7"/>
      <c r="EI19" s="26"/>
      <c r="EJ19" s="11"/>
      <c r="EK19" s="16"/>
      <c r="EL19" s="124"/>
      <c r="EM19" s="22"/>
      <c r="EN19" s="7"/>
      <c r="EO19" s="7"/>
      <c r="EP19" s="7"/>
      <c r="EQ19" s="7"/>
      <c r="ER19" s="7"/>
      <c r="ES19" s="26"/>
      <c r="ET19" s="11"/>
      <c r="EU19" s="16"/>
      <c r="EV19" s="124"/>
      <c r="EW19" s="22"/>
      <c r="EX19" s="7"/>
      <c r="EY19" s="7"/>
      <c r="EZ19" s="7"/>
      <c r="FA19" s="7"/>
      <c r="FB19" s="7"/>
      <c r="FC19" s="26"/>
      <c r="FD19" s="11"/>
      <c r="FE19" s="16"/>
      <c r="FF19" s="124"/>
      <c r="FG19" s="22"/>
      <c r="FH19" s="7"/>
      <c r="FI19" s="7"/>
      <c r="FJ19" s="7"/>
      <c r="FK19" s="7"/>
      <c r="FL19" s="7"/>
      <c r="FM19" s="26"/>
      <c r="FN19" s="11"/>
      <c r="FO19" s="16"/>
      <c r="FP19" s="124"/>
      <c r="FQ19" s="22"/>
      <c r="FR19" s="7"/>
      <c r="FS19" s="7"/>
      <c r="FT19" s="7"/>
      <c r="FU19" s="7"/>
      <c r="FV19" s="7"/>
      <c r="FW19" s="26"/>
      <c r="FX19" s="11"/>
      <c r="FY19" s="16"/>
      <c r="FZ19" s="124"/>
      <c r="GA19" s="22"/>
      <c r="GB19" s="7"/>
      <c r="GC19" s="7"/>
      <c r="GD19" s="7"/>
      <c r="GE19" s="7"/>
      <c r="GF19" s="7"/>
      <c r="GG19" s="26"/>
      <c r="GH19" s="11"/>
      <c r="GI19" s="16"/>
      <c r="GJ19" s="134"/>
      <c r="GT19" s="134"/>
      <c r="HD19" s="134"/>
      <c r="HN19" s="134"/>
      <c r="HX19" s="134"/>
    </row>
    <row xmlns:x14ac="http://schemas.microsoft.com/office/spreadsheetml/2009/9/ac" r="20" s="2" customFormat="true" x14ac:dyDescent="0.25">
      <c r="A20" s="390" t="str">
        <f ca="true">IF(ISBLANK('Data Summary'!A22),"",'Data Summary'!A22)</f>
        <v>PAN_2022_EMIS_x</v>
      </c>
      <c r="B20" s="124"/>
      <c r="C20" s="21"/>
      <c r="D20" s="7"/>
      <c r="E20" s="67"/>
      <c r="F20" s="67"/>
      <c r="G20" s="7"/>
      <c r="H20" s="7"/>
      <c r="I20" s="26"/>
      <c r="J20" s="11"/>
      <c r="K20" s="11"/>
      <c r="L20" s="124"/>
      <c r="M20" s="21"/>
      <c r="N20" s="7"/>
      <c r="O20" s="67"/>
      <c r="P20" s="67"/>
      <c r="Q20" s="7"/>
      <c r="R20" s="7"/>
      <c r="S20" s="26"/>
      <c r="T20" s="11"/>
      <c r="U20" s="16"/>
      <c r="V20" s="124"/>
      <c r="W20" s="21"/>
      <c r="X20" s="7"/>
      <c r="Y20" s="67"/>
      <c r="Z20" s="67"/>
      <c r="AA20" s="7"/>
      <c r="AB20" s="7"/>
      <c r="AC20" s="26"/>
      <c r="AD20" s="11"/>
      <c r="AE20" s="16"/>
      <c r="AF20" s="124"/>
      <c r="AG20" s="21"/>
      <c r="AH20" s="7"/>
      <c r="AI20" s="67"/>
      <c r="AJ20" s="67"/>
      <c r="AK20" s="7"/>
      <c r="AL20" s="7"/>
      <c r="AM20" s="26"/>
      <c r="AN20" s="11"/>
      <c r="AO20" s="16"/>
      <c r="AP20" s="124"/>
      <c r="AQ20" s="21"/>
      <c r="AR20" s="7"/>
      <c r="AS20" s="67"/>
      <c r="AT20" s="67"/>
      <c r="AU20" s="7"/>
      <c r="AV20" s="7"/>
      <c r="AW20" s="26"/>
      <c r="AX20" s="11"/>
      <c r="AY20" s="16"/>
      <c r="AZ20" s="124"/>
      <c r="BA20" s="21"/>
      <c r="BB20" s="7"/>
      <c r="BC20" s="67"/>
      <c r="BD20" s="67"/>
      <c r="BE20" s="7"/>
      <c r="BF20" s="7"/>
      <c r="BG20" s="26"/>
      <c r="BH20" s="11"/>
      <c r="BI20" s="16"/>
      <c r="BJ20" s="124"/>
      <c r="BK20" s="21"/>
      <c r="BL20" s="7"/>
      <c r="BM20" s="67"/>
      <c r="BN20" s="67"/>
      <c r="BO20" s="7"/>
      <c r="BP20" s="7"/>
      <c r="BQ20" s="26"/>
      <c r="BR20" s="11"/>
      <c r="BS20" s="16"/>
      <c r="BT20" s="124"/>
      <c r="BU20" s="21"/>
      <c r="BV20" s="7"/>
      <c r="BW20" s="67"/>
      <c r="BX20" s="67"/>
      <c r="BY20" s="7"/>
      <c r="BZ20" s="7"/>
      <c r="CA20" s="26"/>
      <c r="CB20" s="11"/>
      <c r="CC20" s="16"/>
      <c r="CD20" s="124"/>
      <c r="CE20" s="21"/>
      <c r="CF20" s="7"/>
      <c r="CG20" s="67"/>
      <c r="CH20" s="67"/>
      <c r="CI20" s="7"/>
      <c r="CJ20" s="7"/>
      <c r="CK20" s="26"/>
      <c r="CL20" s="11"/>
      <c r="CM20" s="16"/>
      <c r="CN20" s="124"/>
      <c r="CO20" s="21"/>
      <c r="CP20" s="7"/>
      <c r="CQ20" s="67"/>
      <c r="CR20" s="67"/>
      <c r="CS20" s="7"/>
      <c r="CT20" s="7"/>
      <c r="CU20" s="26"/>
      <c r="CV20" s="11"/>
      <c r="CW20" s="16"/>
      <c r="CX20" s="124"/>
      <c r="CY20" s="21"/>
      <c r="CZ20" s="7"/>
      <c r="DA20" s="67"/>
      <c r="DB20" s="67"/>
      <c r="DC20" s="7"/>
      <c r="DD20" s="7"/>
      <c r="DE20" s="26"/>
      <c r="DF20" s="11"/>
      <c r="DG20" s="16"/>
      <c r="DH20" s="124"/>
      <c r="DI20" s="21"/>
      <c r="DJ20" s="7"/>
      <c r="DK20" s="67"/>
      <c r="DL20" s="67"/>
      <c r="DM20" s="7"/>
      <c r="DN20" s="7"/>
      <c r="DO20" s="26"/>
      <c r="DP20" s="11"/>
      <c r="DQ20" s="16"/>
      <c r="DR20" s="124"/>
      <c r="DS20" s="21"/>
      <c r="DT20" s="7"/>
      <c r="DU20" s="67"/>
      <c r="DV20" s="67"/>
      <c r="DW20" s="7"/>
      <c r="DX20" s="7"/>
      <c r="DY20" s="26"/>
      <c r="DZ20" s="11"/>
      <c r="EA20" s="16"/>
      <c r="EB20" s="124"/>
      <c r="EC20" s="21"/>
      <c r="ED20" s="7"/>
      <c r="EE20" s="67"/>
      <c r="EF20" s="67"/>
      <c r="EG20" s="7"/>
      <c r="EH20" s="7"/>
      <c r="EI20" s="26"/>
      <c r="EJ20" s="11"/>
      <c r="EK20" s="16"/>
      <c r="EL20" s="124"/>
      <c r="EM20" s="21"/>
      <c r="EN20" s="7"/>
      <c r="EO20" s="67"/>
      <c r="EP20" s="67"/>
      <c r="EQ20" s="7"/>
      <c r="ER20" s="7"/>
      <c r="ES20" s="26"/>
      <c r="ET20" s="11"/>
      <c r="EU20" s="16"/>
      <c r="EV20" s="124"/>
      <c r="EW20" s="21"/>
      <c r="EX20" s="7"/>
      <c r="EY20" s="67"/>
      <c r="EZ20" s="67"/>
      <c r="FA20" s="7"/>
      <c r="FB20" s="7"/>
      <c r="FC20" s="26"/>
      <c r="FD20" s="11"/>
      <c r="FE20" s="16"/>
      <c r="FF20" s="124"/>
      <c r="FG20" s="21"/>
      <c r="FH20" s="7"/>
      <c r="FI20" s="67"/>
      <c r="FJ20" s="67"/>
      <c r="FK20" s="7"/>
      <c r="FL20" s="7"/>
      <c r="FM20" s="26"/>
      <c r="FN20" s="11"/>
      <c r="FO20" s="16"/>
      <c r="FP20" s="124"/>
      <c r="FQ20" s="21"/>
      <c r="FR20" s="7"/>
      <c r="FS20" s="67"/>
      <c r="FT20" s="67"/>
      <c r="FU20" s="7"/>
      <c r="FV20" s="7"/>
      <c r="FW20" s="26"/>
      <c r="FX20" s="11"/>
      <c r="FY20" s="16"/>
      <c r="FZ20" s="124"/>
      <c r="GA20" s="21"/>
      <c r="GB20" s="7"/>
      <c r="GC20" s="67"/>
      <c r="GD20" s="67"/>
      <c r="GE20" s="7"/>
      <c r="GF20" s="7"/>
      <c r="GG20" s="26"/>
      <c r="GH20" s="11"/>
      <c r="GI20" s="16"/>
      <c r="GJ20" s="134"/>
      <c r="GT20" s="134"/>
      <c r="HD20" s="134"/>
      <c r="HN20" s="134"/>
      <c r="HX20" s="134"/>
    </row>
    <row xmlns:x14ac="http://schemas.microsoft.com/office/spreadsheetml/2009/9/ac" r="21" s="2" customFormat="true" x14ac:dyDescent="0.25">
      <c r="A21" s="390" t="str">
        <f ca="true">IF(ISBLANK('Data Summary'!A23),"",'Data Summary'!A23)</f>
        <v>PAN_2022_EMIS</v>
      </c>
      <c r="B21" s="124"/>
      <c r="C21" s="21"/>
      <c r="D21" s="67"/>
      <c r="E21" s="67"/>
      <c r="F21" s="67"/>
      <c r="G21" s="67"/>
      <c r="H21" s="67"/>
      <c r="I21" s="68"/>
      <c r="J21" s="11"/>
      <c r="K21" s="11"/>
      <c r="L21" s="124"/>
      <c r="M21" s="21"/>
      <c r="N21" s="67"/>
      <c r="O21" s="67"/>
      <c r="P21" s="67"/>
      <c r="Q21" s="67"/>
      <c r="R21" s="67"/>
      <c r="S21" s="68"/>
      <c r="T21" s="11"/>
      <c r="U21" s="16"/>
      <c r="V21" s="124"/>
      <c r="W21" s="21"/>
      <c r="X21" s="67"/>
      <c r="Y21" s="67"/>
      <c r="Z21" s="67"/>
      <c r="AA21" s="67"/>
      <c r="AB21" s="67"/>
      <c r="AC21" s="68"/>
      <c r="AD21" s="11"/>
      <c r="AE21" s="16"/>
      <c r="AF21" s="124"/>
      <c r="AG21" s="21"/>
      <c r="AH21" s="67"/>
      <c r="AI21" s="67"/>
      <c r="AJ21" s="67"/>
      <c r="AK21" s="67"/>
      <c r="AL21" s="67"/>
      <c r="AM21" s="68"/>
      <c r="AN21" s="11"/>
      <c r="AO21" s="16"/>
      <c r="AP21" s="124"/>
      <c r="AQ21" s="21"/>
      <c r="AR21" s="67"/>
      <c r="AS21" s="67"/>
      <c r="AT21" s="67"/>
      <c r="AU21" s="67"/>
      <c r="AV21" s="67"/>
      <c r="AW21" s="68"/>
      <c r="AX21" s="11"/>
      <c r="AY21" s="16"/>
      <c r="AZ21" s="124"/>
      <c r="BA21" s="21"/>
      <c r="BB21" s="67"/>
      <c r="BC21" s="67"/>
      <c r="BD21" s="67"/>
      <c r="BE21" s="67"/>
      <c r="BF21" s="67"/>
      <c r="BG21" s="68"/>
      <c r="BH21" s="11"/>
      <c r="BI21" s="16"/>
      <c r="BJ21" s="124"/>
      <c r="BK21" s="21"/>
      <c r="BL21" s="67"/>
      <c r="BM21" s="67"/>
      <c r="BN21" s="67"/>
      <c r="BO21" s="67"/>
      <c r="BP21" s="67"/>
      <c r="BQ21" s="68"/>
      <c r="BR21" s="11"/>
      <c r="BS21" s="16"/>
      <c r="BT21" s="124"/>
      <c r="BU21" s="21"/>
      <c r="BV21" s="67"/>
      <c r="BW21" s="67"/>
      <c r="BX21" s="67"/>
      <c r="BY21" s="67"/>
      <c r="BZ21" s="67"/>
      <c r="CA21" s="68"/>
      <c r="CB21" s="11"/>
      <c r="CC21" s="16"/>
      <c r="CD21" s="124"/>
      <c r="CE21" s="21"/>
      <c r="CF21" s="67"/>
      <c r="CG21" s="67"/>
      <c r="CH21" s="67"/>
      <c r="CI21" s="67"/>
      <c r="CJ21" s="67"/>
      <c r="CK21" s="68"/>
      <c r="CL21" s="11"/>
      <c r="CM21" s="16"/>
      <c r="CN21" s="124"/>
      <c r="CO21" s="21"/>
      <c r="CP21" s="67"/>
      <c r="CQ21" s="67"/>
      <c r="CR21" s="67"/>
      <c r="CS21" s="67"/>
      <c r="CT21" s="67"/>
      <c r="CU21" s="68"/>
      <c r="CV21" s="11"/>
      <c r="CW21" s="16"/>
      <c r="CX21" s="124"/>
      <c r="CY21" s="21"/>
      <c r="CZ21" s="67"/>
      <c r="DA21" s="67"/>
      <c r="DB21" s="67"/>
      <c r="DC21" s="67"/>
      <c r="DD21" s="67"/>
      <c r="DE21" s="68"/>
      <c r="DF21" s="11"/>
      <c r="DG21" s="16"/>
      <c r="DH21" s="124"/>
      <c r="DI21" s="21"/>
      <c r="DJ21" s="67"/>
      <c r="DK21" s="67"/>
      <c r="DL21" s="67"/>
      <c r="DM21" s="67"/>
      <c r="DN21" s="67"/>
      <c r="DO21" s="68"/>
      <c r="DP21" s="11"/>
      <c r="DQ21" s="16"/>
      <c r="DR21" s="124"/>
      <c r="DS21" s="21"/>
      <c r="DT21" s="67"/>
      <c r="DU21" s="67"/>
      <c r="DV21" s="67"/>
      <c r="DW21" s="67"/>
      <c r="DX21" s="67"/>
      <c r="DY21" s="68"/>
      <c r="DZ21" s="11"/>
      <c r="EA21" s="16"/>
      <c r="EB21" s="124"/>
      <c r="EC21" s="21"/>
      <c r="ED21" s="67"/>
      <c r="EE21" s="67"/>
      <c r="EF21" s="67"/>
      <c r="EG21" s="67"/>
      <c r="EH21" s="67"/>
      <c r="EI21" s="68"/>
      <c r="EJ21" s="11"/>
      <c r="EK21" s="16"/>
      <c r="EL21" s="124"/>
      <c r="EM21" s="21"/>
      <c r="EN21" s="67"/>
      <c r="EO21" s="67"/>
      <c r="EP21" s="67"/>
      <c r="EQ21" s="67"/>
      <c r="ER21" s="67"/>
      <c r="ES21" s="68"/>
      <c r="ET21" s="11"/>
      <c r="EU21" s="16"/>
      <c r="EV21" s="124"/>
      <c r="EW21" s="21"/>
      <c r="EX21" s="67"/>
      <c r="EY21" s="67"/>
      <c r="EZ21" s="67"/>
      <c r="FA21" s="67"/>
      <c r="FB21" s="67"/>
      <c r="FC21" s="68"/>
      <c r="FD21" s="11"/>
      <c r="FE21" s="16"/>
      <c r="FF21" s="124"/>
      <c r="FG21" s="21"/>
      <c r="FH21" s="67"/>
      <c r="FI21" s="67"/>
      <c r="FJ21" s="67"/>
      <c r="FK21" s="67"/>
      <c r="FL21" s="67"/>
      <c r="FM21" s="68"/>
      <c r="FN21" s="11"/>
      <c r="FO21" s="16"/>
      <c r="FP21" s="124"/>
      <c r="FQ21" s="21"/>
      <c r="FR21" s="67"/>
      <c r="FS21" s="67"/>
      <c r="FT21" s="67"/>
      <c r="FU21" s="67"/>
      <c r="FV21" s="67"/>
      <c r="FW21" s="68"/>
      <c r="FX21" s="11"/>
      <c r="FY21" s="16"/>
      <c r="FZ21" s="124"/>
      <c r="GA21" s="21"/>
      <c r="GB21" s="67"/>
      <c r="GC21" s="67"/>
      <c r="GD21" s="67"/>
      <c r="GE21" s="67"/>
      <c r="GF21" s="67"/>
      <c r="GG21" s="68"/>
      <c r="GH21" s="11"/>
      <c r="GI21" s="16"/>
      <c r="GJ21" s="134"/>
      <c r="GT21" s="134"/>
      <c r="HD21" s="134"/>
      <c r="HN21" s="134"/>
      <c r="HX21" s="134"/>
    </row>
    <row xmlns:x14ac="http://schemas.microsoft.com/office/spreadsheetml/2009/9/ac" r="22" s="2" customFormat="true" x14ac:dyDescent="0.25">
      <c r="A22" s="390" t="str">
        <f ca="true">IF(ISBLANK('Data Summary'!A24),"",'Data Summary'!A24)</f>
        <v>PAN_2023_EMIS</v>
      </c>
      <c r="B22" s="124"/>
      <c r="C22" s="21"/>
      <c r="D22" s="67"/>
      <c r="E22" s="67"/>
      <c r="F22" s="67"/>
      <c r="G22" s="67"/>
      <c r="H22" s="67"/>
      <c r="I22" s="68"/>
      <c r="J22" s="11"/>
      <c r="K22" s="11"/>
      <c r="L22" s="124"/>
      <c r="M22" s="21"/>
      <c r="N22" s="67"/>
      <c r="O22" s="67"/>
      <c r="P22" s="67"/>
      <c r="Q22" s="67"/>
      <c r="R22" s="67"/>
      <c r="S22" s="68"/>
      <c r="T22" s="11"/>
      <c r="U22" s="16"/>
      <c r="V22" s="124"/>
      <c r="W22" s="21"/>
      <c r="X22" s="67"/>
      <c r="Y22" s="67"/>
      <c r="Z22" s="67"/>
      <c r="AA22" s="67"/>
      <c r="AB22" s="67"/>
      <c r="AC22" s="68"/>
      <c r="AD22" s="11"/>
      <c r="AE22" s="16"/>
      <c r="AF22" s="124"/>
      <c r="AG22" s="21"/>
      <c r="AH22" s="67"/>
      <c r="AI22" s="67"/>
      <c r="AJ22" s="67"/>
      <c r="AK22" s="67"/>
      <c r="AL22" s="67"/>
      <c r="AM22" s="68"/>
      <c r="AN22" s="11"/>
      <c r="AO22" s="16"/>
      <c r="AP22" s="124"/>
      <c r="AQ22" s="21"/>
      <c r="AR22" s="67"/>
      <c r="AS22" s="67"/>
      <c r="AT22" s="67"/>
      <c r="AU22" s="67"/>
      <c r="AV22" s="67"/>
      <c r="AW22" s="68"/>
      <c r="AX22" s="11"/>
      <c r="AY22" s="16"/>
      <c r="AZ22" s="124"/>
      <c r="BA22" s="21"/>
      <c r="BB22" s="67"/>
      <c r="BC22" s="67"/>
      <c r="BD22" s="67"/>
      <c r="BE22" s="67"/>
      <c r="BF22" s="67"/>
      <c r="BG22" s="68"/>
      <c r="BH22" s="11"/>
      <c r="BI22" s="16"/>
      <c r="BJ22" s="124"/>
      <c r="BK22" s="21"/>
      <c r="BL22" s="67"/>
      <c r="BM22" s="67"/>
      <c r="BN22" s="67"/>
      <c r="BO22" s="67"/>
      <c r="BP22" s="67"/>
      <c r="BQ22" s="68"/>
      <c r="BR22" s="11"/>
      <c r="BS22" s="16"/>
      <c r="BT22" s="124"/>
      <c r="BU22" s="21"/>
      <c r="BV22" s="67"/>
      <c r="BW22" s="67"/>
      <c r="BX22" s="67"/>
      <c r="BY22" s="67"/>
      <c r="BZ22" s="67"/>
      <c r="CA22" s="68"/>
      <c r="CB22" s="11"/>
      <c r="CC22" s="16"/>
      <c r="CD22" s="124"/>
      <c r="CE22" s="21"/>
      <c r="CF22" s="67"/>
      <c r="CG22" s="67"/>
      <c r="CH22" s="67"/>
      <c r="CI22" s="67"/>
      <c r="CJ22" s="67"/>
      <c r="CK22" s="68"/>
      <c r="CL22" s="11"/>
      <c r="CM22" s="16"/>
      <c r="CN22" s="124"/>
      <c r="CO22" s="21"/>
      <c r="CP22" s="67"/>
      <c r="CQ22" s="67"/>
      <c r="CR22" s="67"/>
      <c r="CS22" s="67"/>
      <c r="CT22" s="67"/>
      <c r="CU22" s="68"/>
      <c r="CV22" s="11"/>
      <c r="CW22" s="16"/>
      <c r="CX22" s="124"/>
      <c r="CY22" s="21"/>
      <c r="CZ22" s="67"/>
      <c r="DA22" s="67"/>
      <c r="DB22" s="67"/>
      <c r="DC22" s="67"/>
      <c r="DD22" s="67"/>
      <c r="DE22" s="68"/>
      <c r="DF22" s="11"/>
      <c r="DG22" s="16"/>
      <c r="DH22" s="124"/>
      <c r="DI22" s="21"/>
      <c r="DJ22" s="67"/>
      <c r="DK22" s="67"/>
      <c r="DL22" s="67"/>
      <c r="DM22" s="67"/>
      <c r="DN22" s="67"/>
      <c r="DO22" s="68"/>
      <c r="DP22" s="11"/>
      <c r="DQ22" s="16"/>
      <c r="DR22" s="124"/>
      <c r="DS22" s="21"/>
      <c r="DT22" s="67"/>
      <c r="DU22" s="67"/>
      <c r="DV22" s="67"/>
      <c r="DW22" s="67"/>
      <c r="DX22" s="67"/>
      <c r="DY22" s="68"/>
      <c r="DZ22" s="11"/>
      <c r="EA22" s="16"/>
      <c r="EB22" s="124"/>
      <c r="EC22" s="21"/>
      <c r="ED22" s="67"/>
      <c r="EE22" s="67"/>
      <c r="EF22" s="67"/>
      <c r="EG22" s="67"/>
      <c r="EH22" s="67"/>
      <c r="EI22" s="68"/>
      <c r="EJ22" s="11"/>
      <c r="EK22" s="16"/>
      <c r="EL22" s="124"/>
      <c r="EM22" s="21"/>
      <c r="EN22" s="67"/>
      <c r="EO22" s="67"/>
      <c r="EP22" s="67"/>
      <c r="EQ22" s="67"/>
      <c r="ER22" s="67"/>
      <c r="ES22" s="68"/>
      <c r="ET22" s="11"/>
      <c r="EU22" s="16"/>
      <c r="EV22" s="124"/>
      <c r="EW22" s="21"/>
      <c r="EX22" s="67"/>
      <c r="EY22" s="67"/>
      <c r="EZ22" s="67"/>
      <c r="FA22" s="67"/>
      <c r="FB22" s="67"/>
      <c r="FC22" s="68"/>
      <c r="FD22" s="11"/>
      <c r="FE22" s="16"/>
      <c r="FF22" s="124"/>
      <c r="FG22" s="21"/>
      <c r="FH22" s="67"/>
      <c r="FI22" s="67"/>
      <c r="FJ22" s="67"/>
      <c r="FK22" s="67"/>
      <c r="FL22" s="67"/>
      <c r="FM22" s="68"/>
      <c r="FN22" s="11"/>
      <c r="FO22" s="16"/>
      <c r="FP22" s="124"/>
      <c r="FQ22" s="21"/>
      <c r="FR22" s="67"/>
      <c r="FS22" s="67"/>
      <c r="FT22" s="67"/>
      <c r="FU22" s="67"/>
      <c r="FV22" s="67"/>
      <c r="FW22" s="68"/>
      <c r="FX22" s="11"/>
      <c r="FY22" s="16"/>
      <c r="FZ22" s="124"/>
      <c r="GA22" s="21"/>
      <c r="GB22" s="67"/>
      <c r="GC22" s="67"/>
      <c r="GD22" s="67"/>
      <c r="GE22" s="67"/>
      <c r="GF22" s="67"/>
      <c r="GG22" s="68"/>
      <c r="GH22" s="11"/>
      <c r="GI22" s="16"/>
      <c r="GJ22" s="134"/>
      <c r="GT22" s="134"/>
      <c r="HD22" s="134"/>
      <c r="HN22" s="134"/>
      <c r="HX22" s="134"/>
    </row>
    <row xmlns:x14ac="http://schemas.microsoft.com/office/spreadsheetml/2009/9/ac" r="23" s="2" customFormat="true" x14ac:dyDescent="0.25">
      <c r="A23" s="391" t="str">
        <f ca="true">IF(ISBLANK('Data Summary'!A25),"",'Data Summary'!A25)</f>
        <v/>
      </c>
      <c r="B23" s="124"/>
      <c r="C23" s="21"/>
      <c r="D23" s="67"/>
      <c r="E23" s="67"/>
      <c r="F23" s="67"/>
      <c r="G23" s="67"/>
      <c r="H23" s="67"/>
      <c r="I23" s="68"/>
      <c r="J23" s="11"/>
      <c r="K23" s="11"/>
      <c r="L23" s="124"/>
      <c r="M23" s="21"/>
      <c r="N23" s="67"/>
      <c r="O23" s="67"/>
      <c r="P23" s="67"/>
      <c r="Q23" s="67"/>
      <c r="R23" s="67"/>
      <c r="S23" s="68"/>
      <c r="T23" s="11"/>
      <c r="U23" s="16"/>
      <c r="V23" s="124"/>
      <c r="W23" s="21"/>
      <c r="X23" s="67"/>
      <c r="Y23" s="67"/>
      <c r="Z23" s="67"/>
      <c r="AA23" s="67"/>
      <c r="AB23" s="67"/>
      <c r="AC23" s="68"/>
      <c r="AD23" s="11"/>
      <c r="AE23" s="16"/>
      <c r="AF23" s="124"/>
      <c r="AG23" s="21"/>
      <c r="AH23" s="67"/>
      <c r="AI23" s="67"/>
      <c r="AJ23" s="67"/>
      <c r="AK23" s="67"/>
      <c r="AL23" s="67"/>
      <c r="AM23" s="68"/>
      <c r="AN23" s="11"/>
      <c r="AO23" s="16"/>
      <c r="AP23" s="124"/>
      <c r="AQ23" s="21"/>
      <c r="AR23" s="67"/>
      <c r="AS23" s="67"/>
      <c r="AT23" s="67"/>
      <c r="AU23" s="67"/>
      <c r="AV23" s="67"/>
      <c r="AW23" s="68"/>
      <c r="AX23" s="11"/>
      <c r="AY23" s="16"/>
      <c r="AZ23" s="124"/>
      <c r="BA23" s="21"/>
      <c r="BB23" s="67"/>
      <c r="BC23" s="67"/>
      <c r="BD23" s="67"/>
      <c r="BE23" s="67"/>
      <c r="BF23" s="67"/>
      <c r="BG23" s="68"/>
      <c r="BH23" s="11"/>
      <c r="BI23" s="16"/>
      <c r="BJ23" s="124"/>
      <c r="BK23" s="21"/>
      <c r="BL23" s="67"/>
      <c r="BM23" s="67"/>
      <c r="BN23" s="67"/>
      <c r="BO23" s="67"/>
      <c r="BP23" s="67"/>
      <c r="BQ23" s="68"/>
      <c r="BR23" s="11"/>
      <c r="BS23" s="16"/>
      <c r="BT23" s="124"/>
      <c r="BU23" s="21"/>
      <c r="BV23" s="67"/>
      <c r="BW23" s="67"/>
      <c r="BX23" s="67"/>
      <c r="BY23" s="67"/>
      <c r="BZ23" s="67"/>
      <c r="CA23" s="68"/>
      <c r="CB23" s="11"/>
      <c r="CC23" s="16"/>
      <c r="CD23" s="124"/>
      <c r="CE23" s="21"/>
      <c r="CF23" s="67"/>
      <c r="CG23" s="67"/>
      <c r="CH23" s="67"/>
      <c r="CI23" s="67"/>
      <c r="CJ23" s="67"/>
      <c r="CK23" s="68"/>
      <c r="CL23" s="11"/>
      <c r="CM23" s="16"/>
      <c r="CN23" s="124"/>
      <c r="CO23" s="21"/>
      <c r="CP23" s="67"/>
      <c r="CQ23" s="67"/>
      <c r="CR23" s="67"/>
      <c r="CS23" s="67"/>
      <c r="CT23" s="67"/>
      <c r="CU23" s="68"/>
      <c r="CV23" s="11"/>
      <c r="CW23" s="16"/>
      <c r="CX23" s="124"/>
      <c r="CY23" s="21"/>
      <c r="CZ23" s="67"/>
      <c r="DA23" s="67"/>
      <c r="DB23" s="67"/>
      <c r="DC23" s="67"/>
      <c r="DD23" s="67"/>
      <c r="DE23" s="68"/>
      <c r="DF23" s="11"/>
      <c r="DG23" s="16"/>
      <c r="DH23" s="124"/>
      <c r="DI23" s="21"/>
      <c r="DJ23" s="67"/>
      <c r="DK23" s="67"/>
      <c r="DL23" s="67"/>
      <c r="DM23" s="67"/>
      <c r="DN23" s="67"/>
      <c r="DO23" s="68"/>
      <c r="DP23" s="11"/>
      <c r="DQ23" s="16"/>
      <c r="DR23" s="124"/>
      <c r="DS23" s="21"/>
      <c r="DT23" s="67"/>
      <c r="DU23" s="67"/>
      <c r="DV23" s="67"/>
      <c r="DW23" s="67"/>
      <c r="DX23" s="67"/>
      <c r="DY23" s="68"/>
      <c r="DZ23" s="11"/>
      <c r="EA23" s="16"/>
      <c r="EB23" s="124"/>
      <c r="EC23" s="21"/>
      <c r="ED23" s="67"/>
      <c r="EE23" s="67"/>
      <c r="EF23" s="67"/>
      <c r="EG23" s="67"/>
      <c r="EH23" s="67"/>
      <c r="EI23" s="68"/>
      <c r="EJ23" s="11"/>
      <c r="EK23" s="16"/>
      <c r="EL23" s="124"/>
      <c r="EM23" s="21"/>
      <c r="EN23" s="67"/>
      <c r="EO23" s="67"/>
      <c r="EP23" s="67"/>
      <c r="EQ23" s="67"/>
      <c r="ER23" s="67"/>
      <c r="ES23" s="68"/>
      <c r="ET23" s="11"/>
      <c r="EU23" s="16"/>
      <c r="EV23" s="124"/>
      <c r="EW23" s="21"/>
      <c r="EX23" s="67"/>
      <c r="EY23" s="67"/>
      <c r="EZ23" s="67"/>
      <c r="FA23" s="67"/>
      <c r="FB23" s="67"/>
      <c r="FC23" s="68"/>
      <c r="FD23" s="11"/>
      <c r="FE23" s="16"/>
      <c r="FF23" s="124"/>
      <c r="FG23" s="21"/>
      <c r="FH23" s="67"/>
      <c r="FI23" s="67"/>
      <c r="FJ23" s="67"/>
      <c r="FK23" s="67"/>
      <c r="FL23" s="67"/>
      <c r="FM23" s="68"/>
      <c r="FN23" s="11"/>
      <c r="FO23" s="16"/>
      <c r="FP23" s="124"/>
      <c r="FQ23" s="21"/>
      <c r="FR23" s="67"/>
      <c r="FS23" s="67"/>
      <c r="FT23" s="67"/>
      <c r="FU23" s="67"/>
      <c r="FV23" s="67"/>
      <c r="FW23" s="68"/>
      <c r="FX23" s="11"/>
      <c r="FY23" s="16"/>
      <c r="FZ23" s="124"/>
      <c r="GA23" s="21"/>
      <c r="GB23" s="67"/>
      <c r="GC23" s="67"/>
      <c r="GD23" s="67"/>
      <c r="GE23" s="67"/>
      <c r="GF23" s="67"/>
      <c r="GG23" s="68"/>
      <c r="GH23" s="11"/>
      <c r="GI23" s="16"/>
      <c r="GJ23" s="134"/>
      <c r="GT23" s="134"/>
      <c r="HD23" s="134"/>
      <c r="HN23" s="134"/>
      <c r="HX23" s="134"/>
    </row>
    <row xmlns:x14ac="http://schemas.microsoft.com/office/spreadsheetml/2009/9/ac" r="24" s="2" customFormat="true" x14ac:dyDescent="0.25">
      <c r="A24" s="391" t="str">
        <f ca="true">IF(ISBLANK('Data Summary'!A26),"",'Data Summary'!A26)</f>
        <v/>
      </c>
      <c r="B24" s="124"/>
      <c r="C24" s="21"/>
      <c r="D24" s="67"/>
      <c r="E24" s="67"/>
      <c r="F24" s="67"/>
      <c r="G24" s="67"/>
      <c r="H24" s="67"/>
      <c r="I24" s="68"/>
      <c r="J24" s="11"/>
      <c r="K24" s="11"/>
      <c r="L24" s="124"/>
      <c r="M24" s="21"/>
      <c r="N24" s="67"/>
      <c r="O24" s="67"/>
      <c r="P24" s="67"/>
      <c r="Q24" s="67"/>
      <c r="R24" s="67"/>
      <c r="S24" s="68"/>
      <c r="T24" s="11"/>
      <c r="U24" s="16"/>
      <c r="V24" s="124"/>
      <c r="W24" s="21"/>
      <c r="X24" s="67"/>
      <c r="Y24" s="67"/>
      <c r="Z24" s="67"/>
      <c r="AA24" s="67"/>
      <c r="AB24" s="67"/>
      <c r="AC24" s="68"/>
      <c r="AD24" s="11"/>
      <c r="AE24" s="16"/>
      <c r="AF24" s="124"/>
      <c r="AG24" s="21"/>
      <c r="AH24" s="67"/>
      <c r="AI24" s="67"/>
      <c r="AJ24" s="67"/>
      <c r="AK24" s="67"/>
      <c r="AL24" s="67"/>
      <c r="AM24" s="68"/>
      <c r="AN24" s="11"/>
      <c r="AO24" s="16"/>
      <c r="AP24" s="124"/>
      <c r="AQ24" s="21"/>
      <c r="AR24" s="67"/>
      <c r="AS24" s="67"/>
      <c r="AT24" s="67"/>
      <c r="AU24" s="67"/>
      <c r="AV24" s="67"/>
      <c r="AW24" s="68"/>
      <c r="AX24" s="11"/>
      <c r="AY24" s="16"/>
      <c r="AZ24" s="124"/>
      <c r="BA24" s="21"/>
      <c r="BB24" s="67"/>
      <c r="BC24" s="67"/>
      <c r="BD24" s="67"/>
      <c r="BE24" s="67"/>
      <c r="BF24" s="67"/>
      <c r="BG24" s="68"/>
      <c r="BH24" s="11"/>
      <c r="BI24" s="16"/>
      <c r="BJ24" s="124"/>
      <c r="BK24" s="21"/>
      <c r="BL24" s="67"/>
      <c r="BM24" s="67"/>
      <c r="BN24" s="67"/>
      <c r="BO24" s="67"/>
      <c r="BP24" s="67"/>
      <c r="BQ24" s="68"/>
      <c r="BR24" s="11"/>
      <c r="BS24" s="16"/>
      <c r="BT24" s="124"/>
      <c r="BU24" s="21"/>
      <c r="BV24" s="67"/>
      <c r="BW24" s="67"/>
      <c r="BX24" s="67"/>
      <c r="BY24" s="67"/>
      <c r="BZ24" s="67"/>
      <c r="CA24" s="68"/>
      <c r="CB24" s="11"/>
      <c r="CC24" s="16"/>
      <c r="CD24" s="124"/>
      <c r="CE24" s="21"/>
      <c r="CF24" s="67"/>
      <c r="CG24" s="67"/>
      <c r="CH24" s="67"/>
      <c r="CI24" s="67"/>
      <c r="CJ24" s="67"/>
      <c r="CK24" s="68"/>
      <c r="CL24" s="11"/>
      <c r="CM24" s="16"/>
      <c r="CN24" s="124"/>
      <c r="CO24" s="21"/>
      <c r="CP24" s="67"/>
      <c r="CQ24" s="67"/>
      <c r="CR24" s="67"/>
      <c r="CS24" s="67"/>
      <c r="CT24" s="67"/>
      <c r="CU24" s="68"/>
      <c r="CV24" s="11"/>
      <c r="CW24" s="16"/>
      <c r="CX24" s="124"/>
      <c r="CY24" s="21"/>
      <c r="CZ24" s="67"/>
      <c r="DA24" s="67"/>
      <c r="DB24" s="67"/>
      <c r="DC24" s="67"/>
      <c r="DD24" s="67"/>
      <c r="DE24" s="68"/>
      <c r="DF24" s="11"/>
      <c r="DG24" s="16"/>
      <c r="DH24" s="124"/>
      <c r="DI24" s="21"/>
      <c r="DJ24" s="67"/>
      <c r="DK24" s="67"/>
      <c r="DL24" s="67"/>
      <c r="DM24" s="67"/>
      <c r="DN24" s="67"/>
      <c r="DO24" s="68"/>
      <c r="DP24" s="11"/>
      <c r="DQ24" s="16"/>
      <c r="DR24" s="124"/>
      <c r="DS24" s="21"/>
      <c r="DT24" s="67"/>
      <c r="DU24" s="67"/>
      <c r="DV24" s="67"/>
      <c r="DW24" s="67"/>
      <c r="DX24" s="67"/>
      <c r="DY24" s="68"/>
      <c r="DZ24" s="11"/>
      <c r="EA24" s="16"/>
      <c r="EB24" s="124"/>
      <c r="EC24" s="21"/>
      <c r="ED24" s="67"/>
      <c r="EE24" s="67"/>
      <c r="EF24" s="67"/>
      <c r="EG24" s="67"/>
      <c r="EH24" s="67"/>
      <c r="EI24" s="68"/>
      <c r="EJ24" s="11"/>
      <c r="EK24" s="16"/>
      <c r="EL24" s="124"/>
      <c r="EM24" s="21"/>
      <c r="EN24" s="67"/>
      <c r="EO24" s="67"/>
      <c r="EP24" s="67"/>
      <c r="EQ24" s="67"/>
      <c r="ER24" s="67"/>
      <c r="ES24" s="68"/>
      <c r="ET24" s="11"/>
      <c r="EU24" s="16"/>
      <c r="EV24" s="124"/>
      <c r="EW24" s="21"/>
      <c r="EX24" s="67"/>
      <c r="EY24" s="67"/>
      <c r="EZ24" s="67"/>
      <c r="FA24" s="67"/>
      <c r="FB24" s="67"/>
      <c r="FC24" s="68"/>
      <c r="FD24" s="11"/>
      <c r="FE24" s="16"/>
      <c r="FF24" s="124"/>
      <c r="FG24" s="21"/>
      <c r="FH24" s="67"/>
      <c r="FI24" s="67"/>
      <c r="FJ24" s="67"/>
      <c r="FK24" s="67"/>
      <c r="FL24" s="67"/>
      <c r="FM24" s="68"/>
      <c r="FN24" s="11"/>
      <c r="FO24" s="16"/>
      <c r="FP24" s="124"/>
      <c r="FQ24" s="21"/>
      <c r="FR24" s="67"/>
      <c r="FS24" s="67"/>
      <c r="FT24" s="67"/>
      <c r="FU24" s="67"/>
      <c r="FV24" s="67"/>
      <c r="FW24" s="68"/>
      <c r="FX24" s="11"/>
      <c r="FY24" s="16"/>
      <c r="FZ24" s="124"/>
      <c r="GA24" s="21"/>
      <c r="GB24" s="67"/>
      <c r="GC24" s="67"/>
      <c r="GD24" s="67"/>
      <c r="GE24" s="67"/>
      <c r="GF24" s="67"/>
      <c r="GG24" s="68"/>
      <c r="GH24" s="11"/>
      <c r="GI24" s="16"/>
      <c r="GJ24" s="134"/>
      <c r="GT24" s="134"/>
      <c r="HD24" s="134"/>
      <c r="HN24" s="134"/>
      <c r="HX24" s="134"/>
    </row>
    <row xmlns:x14ac="http://schemas.microsoft.com/office/spreadsheetml/2009/9/ac" r="25" s="2" customFormat="true" x14ac:dyDescent="0.25">
      <c r="A25" s="391" t="str">
        <f ca="true">IF(ISBLANK('Data Summary'!A27),"",'Data Summary'!A27)</f>
        <v/>
      </c>
      <c r="B25" s="124"/>
      <c r="C25" s="21"/>
      <c r="D25" s="67"/>
      <c r="E25" s="67"/>
      <c r="F25" s="67"/>
      <c r="G25" s="67"/>
      <c r="H25" s="67"/>
      <c r="I25" s="68"/>
      <c r="J25" s="11"/>
      <c r="K25" s="11"/>
      <c r="L25" s="124"/>
      <c r="M25" s="21"/>
      <c r="N25" s="67"/>
      <c r="O25" s="67"/>
      <c r="P25" s="67"/>
      <c r="Q25" s="67"/>
      <c r="R25" s="67"/>
      <c r="S25" s="68"/>
      <c r="T25" s="11"/>
      <c r="U25" s="16"/>
      <c r="V25" s="124"/>
      <c r="W25" s="21"/>
      <c r="X25" s="67"/>
      <c r="Y25" s="67"/>
      <c r="Z25" s="67"/>
      <c r="AA25" s="67"/>
      <c r="AB25" s="67"/>
      <c r="AC25" s="68"/>
      <c r="AD25" s="11"/>
      <c r="AE25" s="16"/>
      <c r="AF25" s="124"/>
      <c r="AG25" s="21"/>
      <c r="AH25" s="67"/>
      <c r="AI25" s="67"/>
      <c r="AJ25" s="67"/>
      <c r="AK25" s="67"/>
      <c r="AL25" s="67"/>
      <c r="AM25" s="68"/>
      <c r="AN25" s="11"/>
      <c r="AO25" s="16"/>
      <c r="AP25" s="124"/>
      <c r="AQ25" s="21"/>
      <c r="AR25" s="67"/>
      <c r="AS25" s="67"/>
      <c r="AT25" s="67"/>
      <c r="AU25" s="67"/>
      <c r="AV25" s="67"/>
      <c r="AW25" s="68"/>
      <c r="AX25" s="11"/>
      <c r="AY25" s="16"/>
      <c r="AZ25" s="124"/>
      <c r="BA25" s="21"/>
      <c r="BB25" s="67"/>
      <c r="BC25" s="67"/>
      <c r="BD25" s="67"/>
      <c r="BE25" s="67"/>
      <c r="BF25" s="67"/>
      <c r="BG25" s="68"/>
      <c r="BH25" s="11"/>
      <c r="BI25" s="16"/>
      <c r="BJ25" s="124"/>
      <c r="BK25" s="21"/>
      <c r="BL25" s="67"/>
      <c r="BM25" s="67"/>
      <c r="BN25" s="67"/>
      <c r="BO25" s="67"/>
      <c r="BP25" s="67"/>
      <c r="BQ25" s="68"/>
      <c r="BR25" s="11"/>
      <c r="BS25" s="16"/>
      <c r="BT25" s="124"/>
      <c r="BU25" s="21"/>
      <c r="BV25" s="67"/>
      <c r="BW25" s="67"/>
      <c r="BX25" s="67"/>
      <c r="BY25" s="67"/>
      <c r="BZ25" s="67"/>
      <c r="CA25" s="68"/>
      <c r="CB25" s="11"/>
      <c r="CC25" s="16"/>
      <c r="CD25" s="124"/>
      <c r="CE25" s="21"/>
      <c r="CF25" s="67"/>
      <c r="CG25" s="67"/>
      <c r="CH25" s="67"/>
      <c r="CI25" s="67"/>
      <c r="CJ25" s="67"/>
      <c r="CK25" s="68"/>
      <c r="CL25" s="11"/>
      <c r="CM25" s="16"/>
      <c r="CN25" s="124"/>
      <c r="CO25" s="21"/>
      <c r="CP25" s="67"/>
      <c r="CQ25" s="67"/>
      <c r="CR25" s="67"/>
      <c r="CS25" s="67"/>
      <c r="CT25" s="67"/>
      <c r="CU25" s="68"/>
      <c r="CV25" s="11"/>
      <c r="CW25" s="16"/>
      <c r="CX25" s="124"/>
      <c r="CY25" s="21"/>
      <c r="CZ25" s="67"/>
      <c r="DA25" s="67"/>
      <c r="DB25" s="67"/>
      <c r="DC25" s="67"/>
      <c r="DD25" s="67"/>
      <c r="DE25" s="68"/>
      <c r="DF25" s="11"/>
      <c r="DG25" s="16"/>
      <c r="DH25" s="124"/>
      <c r="DI25" s="21"/>
      <c r="DJ25" s="67"/>
      <c r="DK25" s="67"/>
      <c r="DL25" s="67"/>
      <c r="DM25" s="67"/>
      <c r="DN25" s="67"/>
      <c r="DO25" s="68"/>
      <c r="DP25" s="11"/>
      <c r="DQ25" s="16"/>
      <c r="DR25" s="124"/>
      <c r="DS25" s="21"/>
      <c r="DT25" s="67"/>
      <c r="DU25" s="67"/>
      <c r="DV25" s="67"/>
      <c r="DW25" s="67"/>
      <c r="DX25" s="67"/>
      <c r="DY25" s="68"/>
      <c r="DZ25" s="11"/>
      <c r="EA25" s="16"/>
      <c r="EB25" s="124"/>
      <c r="EC25" s="21"/>
      <c r="ED25" s="67"/>
      <c r="EE25" s="67"/>
      <c r="EF25" s="67"/>
      <c r="EG25" s="67"/>
      <c r="EH25" s="67"/>
      <c r="EI25" s="68"/>
      <c r="EJ25" s="11"/>
      <c r="EK25" s="16"/>
      <c r="EL25" s="124"/>
      <c r="EM25" s="21"/>
      <c r="EN25" s="67"/>
      <c r="EO25" s="67"/>
      <c r="EP25" s="67"/>
      <c r="EQ25" s="67"/>
      <c r="ER25" s="67"/>
      <c r="ES25" s="68"/>
      <c r="ET25" s="11"/>
      <c r="EU25" s="16"/>
      <c r="EV25" s="124"/>
      <c r="EW25" s="21"/>
      <c r="EX25" s="67"/>
      <c r="EY25" s="67"/>
      <c r="EZ25" s="67"/>
      <c r="FA25" s="67"/>
      <c r="FB25" s="67"/>
      <c r="FC25" s="68"/>
      <c r="FD25" s="11"/>
      <c r="FE25" s="16"/>
      <c r="FF25" s="124"/>
      <c r="FG25" s="21"/>
      <c r="FH25" s="67"/>
      <c r="FI25" s="67"/>
      <c r="FJ25" s="67"/>
      <c r="FK25" s="67"/>
      <c r="FL25" s="67"/>
      <c r="FM25" s="68"/>
      <c r="FN25" s="11"/>
      <c r="FO25" s="16"/>
      <c r="FP25" s="124"/>
      <c r="FQ25" s="21"/>
      <c r="FR25" s="67"/>
      <c r="FS25" s="67"/>
      <c r="FT25" s="67"/>
      <c r="FU25" s="67"/>
      <c r="FV25" s="67"/>
      <c r="FW25" s="68"/>
      <c r="FX25" s="11"/>
      <c r="FY25" s="16"/>
      <c r="FZ25" s="124"/>
      <c r="GA25" s="21"/>
      <c r="GB25" s="67"/>
      <c r="GC25" s="67"/>
      <c r="GD25" s="67"/>
      <c r="GE25" s="67"/>
      <c r="GF25" s="67"/>
      <c r="GG25" s="68"/>
      <c r="GH25" s="11"/>
      <c r="GI25" s="16"/>
      <c r="GJ25" s="134"/>
      <c r="GT25" s="134"/>
      <c r="HD25" s="134"/>
      <c r="HN25" s="134"/>
      <c r="HX25" s="134"/>
    </row>
    <row xmlns:x14ac="http://schemas.microsoft.com/office/spreadsheetml/2009/9/ac" r="26" s="2" customFormat="true" x14ac:dyDescent="0.25">
      <c r="A26" s="391" t="str">
        <f ca="true">IF(ISBLANK('Data Summary'!A28),"",'Data Summary'!A28)</f>
        <v/>
      </c>
      <c r="B26" s="124"/>
      <c r="C26" s="21"/>
      <c r="D26" s="6"/>
      <c r="E26" s="6"/>
      <c r="F26" s="6"/>
      <c r="G26" s="6"/>
      <c r="H26" s="6"/>
      <c r="I26" s="27"/>
      <c r="J26" s="11"/>
      <c r="K26" s="11"/>
      <c r="L26" s="124"/>
      <c r="M26" s="23"/>
      <c r="N26" s="6"/>
      <c r="O26" s="6"/>
      <c r="P26" s="6"/>
      <c r="Q26" s="6"/>
      <c r="R26" s="6"/>
      <c r="S26" s="27"/>
      <c r="T26" s="11"/>
      <c r="U26" s="16"/>
      <c r="V26" s="124"/>
      <c r="W26" s="23"/>
      <c r="X26" s="6"/>
      <c r="Y26" s="6"/>
      <c r="Z26" s="6"/>
      <c r="AA26" s="6"/>
      <c r="AB26" s="6"/>
      <c r="AC26" s="27"/>
      <c r="AD26" s="11"/>
      <c r="AE26" s="16"/>
      <c r="AF26" s="124"/>
      <c r="AG26" s="23"/>
      <c r="AH26" s="6"/>
      <c r="AI26" s="6"/>
      <c r="AJ26" s="6"/>
      <c r="AK26" s="6"/>
      <c r="AL26" s="6"/>
      <c r="AM26" s="27"/>
      <c r="AN26" s="11"/>
      <c r="AO26" s="16"/>
      <c r="AP26" s="124"/>
      <c r="AQ26" s="23"/>
      <c r="AR26" s="6"/>
      <c r="AS26" s="6"/>
      <c r="AT26" s="6"/>
      <c r="AU26" s="6"/>
      <c r="AV26" s="6"/>
      <c r="AW26" s="27"/>
      <c r="AX26" s="11"/>
      <c r="AY26" s="16"/>
      <c r="AZ26" s="124"/>
      <c r="BA26" s="23"/>
      <c r="BB26" s="6"/>
      <c r="BC26" s="6"/>
      <c r="BD26" s="6"/>
      <c r="BE26" s="6"/>
      <c r="BF26" s="6"/>
      <c r="BG26" s="27"/>
      <c r="BH26" s="11"/>
      <c r="BI26" s="16"/>
      <c r="BJ26" s="124"/>
      <c r="BK26" s="23"/>
      <c r="BL26" s="6"/>
      <c r="BM26" s="6"/>
      <c r="BN26" s="6"/>
      <c r="BO26" s="6"/>
      <c r="BP26" s="6"/>
      <c r="BQ26" s="27"/>
      <c r="BR26" s="11"/>
      <c r="BS26" s="16"/>
      <c r="BT26" s="124"/>
      <c r="BU26" s="23"/>
      <c r="BV26" s="6"/>
      <c r="BW26" s="6"/>
      <c r="BX26" s="6"/>
      <c r="BY26" s="6"/>
      <c r="BZ26" s="6"/>
      <c r="CA26" s="27"/>
      <c r="CB26" s="11"/>
      <c r="CC26" s="16"/>
      <c r="CD26" s="124"/>
      <c r="CE26" s="23"/>
      <c r="CF26" s="6"/>
      <c r="CG26" s="6"/>
      <c r="CH26" s="6"/>
      <c r="CI26" s="6"/>
      <c r="CJ26" s="6"/>
      <c r="CK26" s="27"/>
      <c r="CL26" s="11"/>
      <c r="CM26" s="16"/>
      <c r="CN26" s="124"/>
      <c r="CO26" s="23"/>
      <c r="CP26" s="6"/>
      <c r="CQ26" s="6"/>
      <c r="CR26" s="6"/>
      <c r="CS26" s="6"/>
      <c r="CT26" s="6"/>
      <c r="CU26" s="27"/>
      <c r="CV26" s="11"/>
      <c r="CW26" s="16"/>
      <c r="CX26" s="124"/>
      <c r="CY26" s="23"/>
      <c r="CZ26" s="6"/>
      <c r="DA26" s="6"/>
      <c r="DB26" s="6"/>
      <c r="DC26" s="6"/>
      <c r="DD26" s="6"/>
      <c r="DE26" s="27"/>
      <c r="DF26" s="11"/>
      <c r="DG26" s="16"/>
      <c r="DH26" s="124"/>
      <c r="DI26" s="23"/>
      <c r="DJ26" s="6"/>
      <c r="DK26" s="6"/>
      <c r="DL26" s="6"/>
      <c r="DM26" s="6"/>
      <c r="DN26" s="6"/>
      <c r="DO26" s="27"/>
      <c r="DP26" s="11"/>
      <c r="DQ26" s="16"/>
      <c r="DR26" s="124"/>
      <c r="DS26" s="23"/>
      <c r="DT26" s="6"/>
      <c r="DU26" s="6"/>
      <c r="DV26" s="6"/>
      <c r="DW26" s="6"/>
      <c r="DX26" s="6"/>
      <c r="DY26" s="27"/>
      <c r="DZ26" s="11"/>
      <c r="EA26" s="16"/>
      <c r="EB26" s="124"/>
      <c r="EC26" s="23"/>
      <c r="ED26" s="6"/>
      <c r="EE26" s="6"/>
      <c r="EF26" s="6"/>
      <c r="EG26" s="6"/>
      <c r="EH26" s="6"/>
      <c r="EI26" s="27"/>
      <c r="EJ26" s="11"/>
      <c r="EK26" s="16"/>
      <c r="EL26" s="124"/>
      <c r="EM26" s="23"/>
      <c r="EN26" s="6"/>
      <c r="EO26" s="6"/>
      <c r="EP26" s="6"/>
      <c r="EQ26" s="6"/>
      <c r="ER26" s="6"/>
      <c r="ES26" s="27"/>
      <c r="ET26" s="11"/>
      <c r="EU26" s="16"/>
      <c r="EV26" s="124"/>
      <c r="EW26" s="23"/>
      <c r="EX26" s="6"/>
      <c r="EY26" s="6"/>
      <c r="EZ26" s="6"/>
      <c r="FA26" s="6"/>
      <c r="FB26" s="6"/>
      <c r="FC26" s="27"/>
      <c r="FD26" s="11"/>
      <c r="FE26" s="16"/>
      <c r="FF26" s="124"/>
      <c r="FG26" s="23"/>
      <c r="FH26" s="6"/>
      <c r="FI26" s="6"/>
      <c r="FJ26" s="6"/>
      <c r="FK26" s="6"/>
      <c r="FL26" s="6"/>
      <c r="FM26" s="27"/>
      <c r="FN26" s="11"/>
      <c r="FO26" s="16"/>
      <c r="FP26" s="124"/>
      <c r="FQ26" s="23"/>
      <c r="FR26" s="6"/>
      <c r="FS26" s="6"/>
      <c r="FT26" s="6"/>
      <c r="FU26" s="6"/>
      <c r="FV26" s="6"/>
      <c r="FW26" s="27"/>
      <c r="FX26" s="11"/>
      <c r="FY26" s="16"/>
      <c r="FZ26" s="124"/>
      <c r="GA26" s="23"/>
      <c r="GB26" s="6"/>
      <c r="GC26" s="6"/>
      <c r="GD26" s="6"/>
      <c r="GE26" s="6"/>
      <c r="GF26" s="6"/>
      <c r="GG26" s="27"/>
      <c r="GH26" s="11"/>
      <c r="GI26" s="16"/>
      <c r="GJ26" s="134"/>
      <c r="GT26" s="134"/>
      <c r="HD26" s="134"/>
      <c r="HN26" s="134"/>
      <c r="HX26" s="134"/>
    </row>
    <row xmlns:x14ac="http://schemas.microsoft.com/office/spreadsheetml/2009/9/ac" r="27" s="2" customFormat="true" ht="93" customHeight="true" x14ac:dyDescent="0.25">
      <c r="A27" s="391" t="str">
        <f ca="true">IF(ISBLANK('Data Summary'!A29),"",'Data Summary'!A29)</f>
        <v/>
      </c>
      <c r="B27" s="126" t="s">
        <v>12</v>
      </c>
      <c r="C27" s="578" t="s">
        <v>221</v>
      </c>
      <c r="D27" s="578"/>
      <c r="E27" s="578"/>
      <c r="F27" s="578"/>
      <c r="G27" s="578"/>
      <c r="H27" s="578"/>
      <c r="I27" s="579"/>
      <c r="J27" s="11"/>
      <c r="K27" s="11"/>
      <c r="L27" s="126" t="s">
        <v>12</v>
      </c>
      <c r="M27" s="574" t="s">
        <v>258</v>
      </c>
      <c r="N27" s="575"/>
      <c r="O27" s="575"/>
      <c r="P27" s="575"/>
      <c r="Q27" s="575"/>
      <c r="R27" s="575"/>
      <c r="S27" s="576"/>
      <c r="T27" s="11"/>
      <c r="U27" s="16"/>
      <c r="V27" s="126" t="s">
        <v>12</v>
      </c>
      <c r="W27" s="578" t="s">
        <v>341</v>
      </c>
      <c r="X27" s="580"/>
      <c r="Y27" s="580"/>
      <c r="Z27" s="580"/>
      <c r="AA27" s="580"/>
      <c r="AB27" s="580"/>
      <c r="AC27" s="581"/>
      <c r="AD27" s="11"/>
      <c r="AE27" s="16"/>
      <c r="AF27" s="126" t="s">
        <v>12</v>
      </c>
      <c r="AG27" s="574" t="s">
        <v>258</v>
      </c>
      <c r="AH27" s="575"/>
      <c r="AI27" s="575"/>
      <c r="AJ27" s="575"/>
      <c r="AK27" s="575"/>
      <c r="AL27" s="575"/>
      <c r="AM27" s="576"/>
      <c r="AN27" s="11"/>
      <c r="AO27" s="16"/>
      <c r="AP27" s="126" t="s">
        <v>12</v>
      </c>
      <c r="AQ27" s="574" t="s">
        <v>275</v>
      </c>
      <c r="AR27" s="575"/>
      <c r="AS27" s="575"/>
      <c r="AT27" s="575"/>
      <c r="AU27" s="575"/>
      <c r="AV27" s="575"/>
      <c r="AW27" s="576"/>
      <c r="AX27" s="11"/>
      <c r="AY27" s="16"/>
      <c r="AZ27" s="126" t="s">
        <v>12</v>
      </c>
      <c r="BA27" s="574" t="s">
        <v>258</v>
      </c>
      <c r="BB27" s="575"/>
      <c r="BC27" s="575"/>
      <c r="BD27" s="575"/>
      <c r="BE27" s="575"/>
      <c r="BF27" s="575"/>
      <c r="BG27" s="576"/>
      <c r="BH27" s="11"/>
      <c r="BI27" s="16"/>
      <c r="BJ27" s="126" t="s">
        <v>12</v>
      </c>
      <c r="BK27" s="382" t="s">
        <v>218</v>
      </c>
      <c r="BL27" s="383"/>
      <c r="BM27" s="383"/>
      <c r="BN27" s="383"/>
      <c r="BO27" s="383"/>
      <c r="BP27" s="383"/>
      <c r="BQ27" s="384"/>
      <c r="BR27" s="11"/>
      <c r="BS27" s="16"/>
      <c r="BT27" s="126" t="s">
        <v>12</v>
      </c>
      <c r="BU27" s="382" t="s">
        <v>258</v>
      </c>
      <c r="BV27" s="383"/>
      <c r="BW27" s="383"/>
      <c r="BX27" s="383"/>
      <c r="BY27" s="383"/>
      <c r="BZ27" s="383"/>
      <c r="CA27" s="384"/>
      <c r="CB27" s="11"/>
      <c r="CC27" s="16"/>
      <c r="CD27" s="126" t="s">
        <v>12</v>
      </c>
      <c r="CE27" s="382" t="s">
        <v>258</v>
      </c>
      <c r="CF27" s="383"/>
      <c r="CG27" s="383"/>
      <c r="CH27" s="383"/>
      <c r="CI27" s="383"/>
      <c r="CJ27" s="383"/>
      <c r="CK27" s="384"/>
      <c r="CL27" s="11"/>
      <c r="CM27" s="16"/>
      <c r="CN27" s="126" t="s">
        <v>12</v>
      </c>
      <c r="CO27" s="574" t="s">
        <v>340</v>
      </c>
      <c r="CP27" s="575"/>
      <c r="CQ27" s="575"/>
      <c r="CR27" s="575"/>
      <c r="CS27" s="575"/>
      <c r="CT27" s="575"/>
      <c r="CU27" s="576"/>
      <c r="CV27" s="11"/>
      <c r="CW27" s="16"/>
      <c r="CX27" s="126" t="s">
        <v>12</v>
      </c>
      <c r="CY27" s="574" t="s">
        <v>247</v>
      </c>
      <c r="CZ27" s="575"/>
      <c r="DA27" s="575"/>
      <c r="DB27" s="575"/>
      <c r="DC27" s="575"/>
      <c r="DD27" s="575"/>
      <c r="DE27" s="576"/>
      <c r="DF27" s="11"/>
      <c r="DG27" s="16"/>
      <c r="DH27" s="126" t="s">
        <v>12</v>
      </c>
      <c r="DI27" s="574" t="s">
        <v>307</v>
      </c>
      <c r="DJ27" s="575"/>
      <c r="DK27" s="575"/>
      <c r="DL27" s="575"/>
      <c r="DM27" s="575"/>
      <c r="DN27" s="575"/>
      <c r="DO27" s="576"/>
      <c r="DP27" s="11"/>
      <c r="DQ27" s="16"/>
      <c r="DR27" s="126" t="s">
        <v>12</v>
      </c>
      <c r="DS27" s="574" t="s">
        <v>247</v>
      </c>
      <c r="DT27" s="575"/>
      <c r="DU27" s="575"/>
      <c r="DV27" s="575"/>
      <c r="DW27" s="575"/>
      <c r="DX27" s="575"/>
      <c r="DY27" s="576"/>
      <c r="DZ27" s="11"/>
      <c r="EA27" s="16"/>
      <c r="EB27" s="126" t="s">
        <v>12</v>
      </c>
      <c r="EC27" s="574" t="s">
        <v>327</v>
      </c>
      <c r="ED27" s="575"/>
      <c r="EE27" s="575"/>
      <c r="EF27" s="575"/>
      <c r="EG27" s="575"/>
      <c r="EH27" s="575"/>
      <c r="EI27" s="576"/>
      <c r="EJ27" s="11"/>
      <c r="EK27" s="16"/>
      <c r="EL27" s="126" t="s">
        <v>12</v>
      </c>
      <c r="EM27" s="574" t="s">
        <v>247</v>
      </c>
      <c r="EN27" s="575"/>
      <c r="EO27" s="575"/>
      <c r="EP27" s="575"/>
      <c r="EQ27" s="575"/>
      <c r="ER27" s="575"/>
      <c r="ES27" s="576"/>
      <c r="ET27" s="11"/>
      <c r="EU27" s="16"/>
      <c r="EV27" s="126" t="s">
        <v>12</v>
      </c>
      <c r="EW27" s="574" t="s">
        <v>327</v>
      </c>
      <c r="EX27" s="575"/>
      <c r="EY27" s="575"/>
      <c r="EZ27" s="575"/>
      <c r="FA27" s="575"/>
      <c r="FB27" s="575"/>
      <c r="FC27" s="576"/>
      <c r="FD27" s="11"/>
      <c r="FE27" s="16"/>
      <c r="FF27" s="126" t="s">
        <v>12</v>
      </c>
      <c r="FG27" s="574" t="s">
        <v>247</v>
      </c>
      <c r="FH27" s="575"/>
      <c r="FI27" s="575"/>
      <c r="FJ27" s="575"/>
      <c r="FK27" s="575"/>
      <c r="FL27" s="575"/>
      <c r="FM27" s="576"/>
      <c r="FN27" s="11"/>
      <c r="FO27" s="16"/>
      <c r="FP27" s="126" t="s">
        <v>12</v>
      </c>
      <c r="FQ27" s="574" t="s">
        <v>327</v>
      </c>
      <c r="FR27" s="575"/>
      <c r="FS27" s="575"/>
      <c r="FT27" s="575"/>
      <c r="FU27" s="575"/>
      <c r="FV27" s="575"/>
      <c r="FW27" s="576"/>
      <c r="FX27" s="11"/>
      <c r="FY27" s="16"/>
      <c r="FZ27" s="126" t="s">
        <v>12</v>
      </c>
      <c r="GA27" s="574" t="s">
        <v>327</v>
      </c>
      <c r="GB27" s="575"/>
      <c r="GC27" s="575"/>
      <c r="GD27" s="575"/>
      <c r="GE27" s="575"/>
      <c r="GF27" s="575"/>
      <c r="GG27" s="576"/>
      <c r="GH27" s="11"/>
      <c r="GI27" s="16"/>
      <c r="GJ27" s="134"/>
      <c r="GT27" s="134"/>
      <c r="HD27" s="134"/>
      <c r="HN27" s="134"/>
      <c r="HX27" s="134"/>
    </row>
    <row xmlns:x14ac="http://schemas.microsoft.com/office/spreadsheetml/2009/9/ac" r="28" s="2" customFormat="true" ht="15.75" customHeight="true" x14ac:dyDescent="0.25">
      <c r="A28" s="391" t="str">
        <f ca="true">IF(ISBLANK('Data Summary'!A30),"",'Data Summary'!A30)</f>
        <v/>
      </c>
      <c r="B28" s="126"/>
      <c r="C28" s="64" t="s">
        <v>120</v>
      </c>
      <c r="D28" s="52"/>
      <c r="E28" s="52"/>
      <c r="F28" s="52"/>
      <c r="G28" s="52"/>
      <c r="H28" s="52"/>
      <c r="I28" s="100"/>
      <c r="J28" s="11"/>
      <c r="K28" s="11"/>
      <c r="L28" s="126"/>
      <c r="M28" s="64" t="s">
        <v>120</v>
      </c>
      <c r="N28" s="52"/>
      <c r="O28" s="52"/>
      <c r="P28" s="52"/>
      <c r="Q28" s="52"/>
      <c r="R28" s="52"/>
      <c r="S28" s="100"/>
      <c r="T28" s="11"/>
      <c r="U28" s="16"/>
      <c r="V28" s="126"/>
      <c r="W28" s="64" t="s">
        <v>120</v>
      </c>
      <c r="X28" s="52"/>
      <c r="Y28" s="52"/>
      <c r="Z28" s="52"/>
      <c r="AA28" s="52"/>
      <c r="AB28" s="52"/>
      <c r="AC28" s="100"/>
      <c r="AD28" s="11"/>
      <c r="AE28" s="16"/>
      <c r="AF28" s="126"/>
      <c r="AG28" s="64" t="s">
        <v>120</v>
      </c>
      <c r="AH28" s="52"/>
      <c r="AI28" s="52"/>
      <c r="AJ28" s="52"/>
      <c r="AK28" s="52"/>
      <c r="AL28" s="52"/>
      <c r="AM28" s="100"/>
      <c r="AN28" s="11"/>
      <c r="AO28" s="16"/>
      <c r="AP28" s="126"/>
      <c r="AQ28" s="64" t="s">
        <v>120</v>
      </c>
      <c r="AR28" s="52"/>
      <c r="AS28" s="52"/>
      <c r="AT28" s="52"/>
      <c r="AU28" s="52"/>
      <c r="AV28" s="52"/>
      <c r="AW28" s="100"/>
      <c r="AX28" s="11"/>
      <c r="AY28" s="16"/>
      <c r="AZ28" s="126"/>
      <c r="BA28" s="64" t="s">
        <v>120</v>
      </c>
      <c r="BB28" s="52"/>
      <c r="BC28" s="52"/>
      <c r="BD28" s="52"/>
      <c r="BE28" s="52"/>
      <c r="BF28" s="52"/>
      <c r="BG28" s="100"/>
      <c r="BH28" s="11"/>
      <c r="BI28" s="16"/>
      <c r="BJ28" s="126"/>
      <c r="BK28" s="64" t="s">
        <v>120</v>
      </c>
      <c r="BL28" s="52"/>
      <c r="BM28" s="52"/>
      <c r="BN28" s="52"/>
      <c r="BO28" s="52"/>
      <c r="BP28" s="52"/>
      <c r="BQ28" s="100"/>
      <c r="BR28" s="11"/>
      <c r="BS28" s="16"/>
      <c r="BT28" s="126"/>
      <c r="BU28" s="64" t="s">
        <v>120</v>
      </c>
      <c r="BV28" s="52"/>
      <c r="BW28" s="52"/>
      <c r="BX28" s="52"/>
      <c r="BY28" s="52"/>
      <c r="BZ28" s="52"/>
      <c r="CA28" s="100"/>
      <c r="CB28" s="11"/>
      <c r="CC28" s="16"/>
      <c r="CD28" s="126"/>
      <c r="CE28" s="64" t="s">
        <v>120</v>
      </c>
      <c r="CF28" s="52"/>
      <c r="CG28" s="52"/>
      <c r="CH28" s="52"/>
      <c r="CI28" s="52"/>
      <c r="CJ28" s="52"/>
      <c r="CK28" s="100"/>
      <c r="CL28" s="11"/>
      <c r="CM28" s="16"/>
      <c r="CN28" s="126"/>
      <c r="CO28" s="64" t="s">
        <v>120</v>
      </c>
      <c r="CP28" s="52"/>
      <c r="CQ28" s="52"/>
      <c r="CR28" s="52"/>
      <c r="CS28" s="52"/>
      <c r="CT28" s="52"/>
      <c r="CU28" s="100"/>
      <c r="CV28" s="11"/>
      <c r="CW28" s="16"/>
      <c r="CX28" s="126"/>
      <c r="CY28" s="64" t="s">
        <v>120</v>
      </c>
      <c r="CZ28" s="52"/>
      <c r="DA28" s="52"/>
      <c r="DB28" s="52"/>
      <c r="DC28" s="52"/>
      <c r="DD28" s="52"/>
      <c r="DE28" s="100"/>
      <c r="DF28" s="11"/>
      <c r="DG28" s="16"/>
      <c r="DH28" s="126"/>
      <c r="DI28" s="64" t="s">
        <v>120</v>
      </c>
      <c r="DJ28" s="52"/>
      <c r="DK28" s="52"/>
      <c r="DL28" s="52"/>
      <c r="DM28" s="52"/>
      <c r="DN28" s="52"/>
      <c r="DO28" s="100"/>
      <c r="DP28" s="11"/>
      <c r="DQ28" s="16"/>
      <c r="DR28" s="126"/>
      <c r="DS28" s="64" t="s">
        <v>120</v>
      </c>
      <c r="DT28" s="52"/>
      <c r="DU28" s="52"/>
      <c r="DV28" s="52"/>
      <c r="DW28" s="52"/>
      <c r="DX28" s="52"/>
      <c r="DY28" s="100"/>
      <c r="DZ28" s="11"/>
      <c r="EA28" s="16"/>
      <c r="EB28" s="126"/>
      <c r="EC28" s="64" t="s">
        <v>120</v>
      </c>
      <c r="ED28" s="52" t="s">
        <v>164</v>
      </c>
      <c r="EE28" s="52"/>
      <c r="EF28" s="52"/>
      <c r="EG28" s="52"/>
      <c r="EH28" s="52"/>
      <c r="EI28" s="100"/>
      <c r="EJ28" s="11"/>
      <c r="EK28" s="16"/>
      <c r="EL28" s="126"/>
      <c r="EM28" s="64" t="s">
        <v>120</v>
      </c>
      <c r="EN28" s="52"/>
      <c r="EO28" s="52"/>
      <c r="EP28" s="52"/>
      <c r="EQ28" s="52"/>
      <c r="ER28" s="52"/>
      <c r="ES28" s="100"/>
      <c r="ET28" s="11"/>
      <c r="EU28" s="16"/>
      <c r="EV28" s="126"/>
      <c r="EW28" s="64" t="s">
        <v>120</v>
      </c>
      <c r="EX28" s="52" t="s">
        <v>164</v>
      </c>
      <c r="EY28" s="52"/>
      <c r="EZ28" s="52"/>
      <c r="FA28" s="52"/>
      <c r="FB28" s="52"/>
      <c r="FC28" s="100"/>
      <c r="FD28" s="11"/>
      <c r="FE28" s="16"/>
      <c r="FF28" s="126"/>
      <c r="FG28" s="64" t="s">
        <v>120</v>
      </c>
      <c r="FH28" s="52"/>
      <c r="FI28" s="52"/>
      <c r="FJ28" s="52"/>
      <c r="FK28" s="52"/>
      <c r="FL28" s="52"/>
      <c r="FM28" s="100"/>
      <c r="FN28" s="11"/>
      <c r="FO28" s="16"/>
      <c r="FP28" s="126"/>
      <c r="FQ28" s="64" t="s">
        <v>120</v>
      </c>
      <c r="FR28" s="52" t="s">
        <v>164</v>
      </c>
      <c r="FS28" s="52"/>
      <c r="FT28" s="52"/>
      <c r="FU28" s="52"/>
      <c r="FV28" s="52"/>
      <c r="FW28" s="100"/>
      <c r="FX28" s="11"/>
      <c r="FY28" s="16"/>
      <c r="FZ28" s="126"/>
      <c r="GA28" s="64" t="s">
        <v>120</v>
      </c>
      <c r="GB28" s="52" t="s">
        <v>164</v>
      </c>
      <c r="GC28" s="52"/>
      <c r="GD28" s="52"/>
      <c r="GE28" s="52"/>
      <c r="GF28" s="52"/>
      <c r="GG28" s="100"/>
      <c r="GH28" s="11"/>
      <c r="GI28" s="16"/>
      <c r="GJ28" s="134"/>
      <c r="GT28" s="134"/>
      <c r="HD28" s="134"/>
      <c r="HN28" s="134"/>
      <c r="HX28" s="134"/>
    </row>
    <row xmlns:x14ac="http://schemas.microsoft.com/office/spreadsheetml/2009/9/ac" r="29" s="2" customFormat="true" ht="15" customHeight="true" x14ac:dyDescent="0.25">
      <c r="A29" s="391" t="str">
        <f ca="true">IF(ISBLANK('Data Summary'!A31),"",'Data Summary'!A31)</f>
        <v/>
      </c>
      <c r="B29" s="126"/>
      <c r="C29" s="64" t="s">
        <v>102</v>
      </c>
      <c r="D29" s="52" t="s">
        <v>170</v>
      </c>
      <c r="E29" s="52" t="s">
        <v>164</v>
      </c>
      <c r="F29" s="52" t="s">
        <v>170</v>
      </c>
      <c r="G29" s="52"/>
      <c r="H29" s="52" t="s">
        <v>170</v>
      </c>
      <c r="I29" s="100"/>
      <c r="J29" s="11"/>
      <c r="K29" s="11"/>
      <c r="L29" s="126"/>
      <c r="M29" s="64" t="s">
        <v>102</v>
      </c>
      <c r="N29" s="52"/>
      <c r="O29" s="52"/>
      <c r="P29" s="52" t="s">
        <v>170</v>
      </c>
      <c r="Q29" s="52"/>
      <c r="R29" s="52"/>
      <c r="S29" s="100"/>
      <c r="T29" s="11"/>
      <c r="U29" s="16"/>
      <c r="V29" s="126"/>
      <c r="W29" s="64" t="s">
        <v>102</v>
      </c>
      <c r="X29" s="52" t="s">
        <v>170</v>
      </c>
      <c r="Y29" s="52" t="s">
        <v>170</v>
      </c>
      <c r="Z29" s="52" t="s">
        <v>170</v>
      </c>
      <c r="AA29" s="52"/>
      <c r="AB29" s="52" t="s">
        <v>170</v>
      </c>
      <c r="AC29" s="100"/>
      <c r="AD29" s="11"/>
      <c r="AE29" s="16"/>
      <c r="AF29" s="126"/>
      <c r="AG29" s="64" t="s">
        <v>102</v>
      </c>
      <c r="AH29" s="52"/>
      <c r="AI29" s="52"/>
      <c r="AJ29" s="52" t="s">
        <v>170</v>
      </c>
      <c r="AK29" s="52"/>
      <c r="AL29" s="52"/>
      <c r="AM29" s="100"/>
      <c r="AN29" s="11"/>
      <c r="AO29" s="16"/>
      <c r="AP29" s="126"/>
      <c r="AQ29" s="64" t="s">
        <v>102</v>
      </c>
      <c r="AR29" s="52"/>
      <c r="AS29" s="52"/>
      <c r="AT29" s="52"/>
      <c r="AU29" s="52"/>
      <c r="AV29" s="52"/>
      <c r="AW29" s="100"/>
      <c r="AX29" s="11"/>
      <c r="AY29" s="16"/>
      <c r="AZ29" s="126"/>
      <c r="BA29" s="64" t="s">
        <v>102</v>
      </c>
      <c r="BB29" s="52"/>
      <c r="BC29" s="52"/>
      <c r="BD29" s="52" t="s">
        <v>170</v>
      </c>
      <c r="BE29" s="52"/>
      <c r="BF29" s="52"/>
      <c r="BG29" s="100"/>
      <c r="BH29" s="11"/>
      <c r="BI29" s="16"/>
      <c r="BJ29" s="126"/>
      <c r="BK29" s="64" t="s">
        <v>102</v>
      </c>
      <c r="BL29" s="52"/>
      <c r="BM29" s="52"/>
      <c r="BN29" s="52"/>
      <c r="BO29" s="52"/>
      <c r="BP29" s="52"/>
      <c r="BQ29" s="100"/>
      <c r="BR29" s="11"/>
      <c r="BS29" s="16"/>
      <c r="BT29" s="126"/>
      <c r="BU29" s="64" t="s">
        <v>102</v>
      </c>
      <c r="BV29" s="52"/>
      <c r="BW29" s="52"/>
      <c r="BX29" s="52" t="s">
        <v>170</v>
      </c>
      <c r="BY29" s="52"/>
      <c r="BZ29" s="52"/>
      <c r="CA29" s="100"/>
      <c r="CB29" s="11"/>
      <c r="CC29" s="16"/>
      <c r="CD29" s="126"/>
      <c r="CE29" s="64" t="s">
        <v>102</v>
      </c>
      <c r="CF29" s="52"/>
      <c r="CG29" s="52"/>
      <c r="CH29" s="52" t="s">
        <v>170</v>
      </c>
      <c r="CI29" s="52"/>
      <c r="CJ29" s="52"/>
      <c r="CK29" s="100"/>
      <c r="CL29" s="11"/>
      <c r="CM29" s="16"/>
      <c r="CN29" s="126"/>
      <c r="CO29" s="64" t="s">
        <v>102</v>
      </c>
      <c r="CP29" s="52" t="s">
        <v>170</v>
      </c>
      <c r="CQ29" s="52" t="s">
        <v>170</v>
      </c>
      <c r="CR29" s="52" t="s">
        <v>170</v>
      </c>
      <c r="CS29" s="52"/>
      <c r="CT29" s="52" t="s">
        <v>170</v>
      </c>
      <c r="CU29" s="100" t="s">
        <v>170</v>
      </c>
      <c r="CV29" s="11"/>
      <c r="CW29" s="16"/>
      <c r="CX29" s="126"/>
      <c r="CY29" s="64" t="s">
        <v>102</v>
      </c>
      <c r="CZ29" s="52"/>
      <c r="DA29" s="52"/>
      <c r="DB29" s="52"/>
      <c r="DC29" s="52"/>
      <c r="DD29" s="52"/>
      <c r="DE29" s="100"/>
      <c r="DF29" s="11"/>
      <c r="DG29" s="16"/>
      <c r="DH29" s="126"/>
      <c r="DI29" s="64" t="s">
        <v>102</v>
      </c>
      <c r="DJ29" s="52" t="s">
        <v>170</v>
      </c>
      <c r="DK29" s="52"/>
      <c r="DL29" s="52"/>
      <c r="DM29" s="52"/>
      <c r="DN29" s="52"/>
      <c r="DO29" s="100"/>
      <c r="DP29" s="11"/>
      <c r="DQ29" s="16"/>
      <c r="DR29" s="126"/>
      <c r="DS29" s="64" t="s">
        <v>102</v>
      </c>
      <c r="DT29" s="52"/>
      <c r="DU29" s="52"/>
      <c r="DV29" s="52"/>
      <c r="DW29" s="52"/>
      <c r="DX29" s="52"/>
      <c r="DY29" s="100"/>
      <c r="DZ29" s="11"/>
      <c r="EA29" s="16"/>
      <c r="EB29" s="126"/>
      <c r="EC29" s="64" t="s">
        <v>102</v>
      </c>
      <c r="ED29" s="52" t="s">
        <v>164</v>
      </c>
      <c r="EE29" s="52"/>
      <c r="EF29" s="52"/>
      <c r="EG29" s="52"/>
      <c r="EH29" s="52"/>
      <c r="EI29" s="100"/>
      <c r="EJ29" s="11"/>
      <c r="EK29" s="16"/>
      <c r="EL29" s="126"/>
      <c r="EM29" s="64" t="s">
        <v>102</v>
      </c>
      <c r="EN29" s="52"/>
      <c r="EO29" s="52"/>
      <c r="EP29" s="52"/>
      <c r="EQ29" s="52"/>
      <c r="ER29" s="52"/>
      <c r="ES29" s="100"/>
      <c r="ET29" s="11"/>
      <c r="EU29" s="16"/>
      <c r="EV29" s="126"/>
      <c r="EW29" s="64" t="s">
        <v>102</v>
      </c>
      <c r="EX29" s="52" t="s">
        <v>164</v>
      </c>
      <c r="EY29" s="52"/>
      <c r="EZ29" s="52"/>
      <c r="FA29" s="52"/>
      <c r="FB29" s="52"/>
      <c r="FC29" s="100"/>
      <c r="FD29" s="11"/>
      <c r="FE29" s="16"/>
      <c r="FF29" s="126"/>
      <c r="FG29" s="64" t="s">
        <v>102</v>
      </c>
      <c r="FH29" s="52"/>
      <c r="FI29" s="52"/>
      <c r="FJ29" s="52"/>
      <c r="FK29" s="52"/>
      <c r="FL29" s="52"/>
      <c r="FM29" s="100"/>
      <c r="FN29" s="11"/>
      <c r="FO29" s="16"/>
      <c r="FP29" s="126"/>
      <c r="FQ29" s="64" t="s">
        <v>102</v>
      </c>
      <c r="FR29" s="52" t="s">
        <v>164</v>
      </c>
      <c r="FS29" s="52"/>
      <c r="FT29" s="52"/>
      <c r="FU29" s="52"/>
      <c r="FV29" s="52"/>
      <c r="FW29" s="100"/>
      <c r="FX29" s="11"/>
      <c r="FY29" s="16"/>
      <c r="FZ29" s="126"/>
      <c r="GA29" s="64" t="s">
        <v>102</v>
      </c>
      <c r="GB29" s="52" t="s">
        <v>164</v>
      </c>
      <c r="GC29" s="52"/>
      <c r="GD29" s="52"/>
      <c r="GE29" s="52"/>
      <c r="GF29" s="52"/>
      <c r="GG29" s="100"/>
      <c r="GH29" s="11"/>
      <c r="GI29" s="16"/>
      <c r="GJ29" s="134"/>
      <c r="GT29" s="134"/>
      <c r="HD29" s="134"/>
      <c r="HN29" s="134"/>
      <c r="HX29" s="134"/>
    </row>
    <row xmlns:x14ac="http://schemas.microsoft.com/office/spreadsheetml/2009/9/ac" r="30" s="2" customFormat="true" ht="15" customHeight="true" x14ac:dyDescent="0.25">
      <c r="A30" s="391" t="str">
        <f ca="true">IF(ISBLANK('Data Summary'!A32),"",'Data Summary'!A32)</f>
        <v/>
      </c>
      <c r="B30" s="126"/>
      <c r="C30" s="64" t="s">
        <v>127</v>
      </c>
      <c r="D30" s="52"/>
      <c r="E30" s="52"/>
      <c r="F30" s="52"/>
      <c r="G30" s="52"/>
      <c r="H30" s="52"/>
      <c r="I30" s="100"/>
      <c r="J30" s="11"/>
      <c r="K30" s="11"/>
      <c r="L30" s="126"/>
      <c r="M30" s="64" t="s">
        <v>127</v>
      </c>
      <c r="N30" s="52"/>
      <c r="O30" s="52"/>
      <c r="P30" s="52"/>
      <c r="Q30" s="52"/>
      <c r="R30" s="52"/>
      <c r="S30" s="100"/>
      <c r="T30" s="11"/>
      <c r="U30" s="16"/>
      <c r="V30" s="126"/>
      <c r="W30" s="64" t="s">
        <v>127</v>
      </c>
      <c r="X30" s="52" t="s">
        <v>164</v>
      </c>
      <c r="Y30" s="52" t="s">
        <v>164</v>
      </c>
      <c r="Z30" s="52" t="s">
        <v>164</v>
      </c>
      <c r="AA30" s="52"/>
      <c r="AB30" s="52" t="s">
        <v>164</v>
      </c>
      <c r="AC30" s="100"/>
      <c r="AD30" s="11"/>
      <c r="AE30" s="16"/>
      <c r="AF30" s="126"/>
      <c r="AG30" s="64" t="s">
        <v>127</v>
      </c>
      <c r="AH30" s="52"/>
      <c r="AI30" s="52"/>
      <c r="AJ30" s="52"/>
      <c r="AK30" s="52"/>
      <c r="AL30" s="52"/>
      <c r="AM30" s="100"/>
      <c r="AN30" s="11"/>
      <c r="AO30" s="16"/>
      <c r="AP30" s="126"/>
      <c r="AQ30" s="64" t="s">
        <v>127</v>
      </c>
      <c r="AR30" s="52"/>
      <c r="AS30" s="52"/>
      <c r="AT30" s="52"/>
      <c r="AU30" s="52"/>
      <c r="AV30" s="52"/>
      <c r="AW30" s="100"/>
      <c r="AX30" s="11"/>
      <c r="AY30" s="16"/>
      <c r="AZ30" s="126"/>
      <c r="BA30" s="64" t="s">
        <v>127</v>
      </c>
      <c r="BB30" s="52"/>
      <c r="BC30" s="52"/>
      <c r="BD30" s="52"/>
      <c r="BE30" s="52"/>
      <c r="BF30" s="52"/>
      <c r="BG30" s="100"/>
      <c r="BH30" s="11"/>
      <c r="BI30" s="16"/>
      <c r="BJ30" s="126"/>
      <c r="BK30" s="64" t="s">
        <v>127</v>
      </c>
      <c r="BL30" s="52"/>
      <c r="BM30" s="52"/>
      <c r="BN30" s="52"/>
      <c r="BO30" s="52"/>
      <c r="BP30" s="52"/>
      <c r="BQ30" s="100"/>
      <c r="BR30" s="11"/>
      <c r="BS30" s="16"/>
      <c r="BT30" s="126"/>
      <c r="BU30" s="64" t="s">
        <v>127</v>
      </c>
      <c r="BV30" s="52"/>
      <c r="BW30" s="52"/>
      <c r="BX30" s="52"/>
      <c r="BY30" s="52"/>
      <c r="BZ30" s="52"/>
      <c r="CA30" s="100"/>
      <c r="CB30" s="11"/>
      <c r="CC30" s="16"/>
      <c r="CD30" s="126"/>
      <c r="CE30" s="64" t="s">
        <v>127</v>
      </c>
      <c r="CF30" s="52"/>
      <c r="CG30" s="52"/>
      <c r="CH30" s="52"/>
      <c r="CI30" s="52"/>
      <c r="CJ30" s="52"/>
      <c r="CK30" s="100"/>
      <c r="CL30" s="11"/>
      <c r="CM30" s="16"/>
      <c r="CN30" s="126"/>
      <c r="CO30" s="64" t="s">
        <v>127</v>
      </c>
      <c r="CP30" s="52" t="s">
        <v>164</v>
      </c>
      <c r="CQ30" s="52" t="s">
        <v>164</v>
      </c>
      <c r="CR30" s="52" t="s">
        <v>164</v>
      </c>
      <c r="CS30" s="52"/>
      <c r="CT30" s="52" t="s">
        <v>164</v>
      </c>
      <c r="CU30" s="100" t="s">
        <v>164</v>
      </c>
      <c r="CV30" s="11"/>
      <c r="CW30" s="16"/>
      <c r="CX30" s="126"/>
      <c r="CY30" s="64" t="s">
        <v>127</v>
      </c>
      <c r="CZ30" s="52"/>
      <c r="DA30" s="52"/>
      <c r="DB30" s="52"/>
      <c r="DC30" s="52"/>
      <c r="DD30" s="52"/>
      <c r="DE30" s="100"/>
      <c r="DF30" s="11"/>
      <c r="DG30" s="16"/>
      <c r="DH30" s="126"/>
      <c r="DI30" s="64" t="s">
        <v>127</v>
      </c>
      <c r="DJ30" s="52"/>
      <c r="DK30" s="52"/>
      <c r="DL30" s="52"/>
      <c r="DM30" s="52"/>
      <c r="DN30" s="52"/>
      <c r="DO30" s="100"/>
      <c r="DP30" s="11"/>
      <c r="DQ30" s="16"/>
      <c r="DR30" s="126"/>
      <c r="DS30" s="64" t="s">
        <v>127</v>
      </c>
      <c r="DT30" s="52"/>
      <c r="DU30" s="52"/>
      <c r="DV30" s="52"/>
      <c r="DW30" s="52"/>
      <c r="DX30" s="52"/>
      <c r="DY30" s="100"/>
      <c r="DZ30" s="11"/>
      <c r="EA30" s="16"/>
      <c r="EB30" s="126"/>
      <c r="EC30" s="64" t="s">
        <v>127</v>
      </c>
      <c r="ED30" s="52" t="s">
        <v>164</v>
      </c>
      <c r="EE30" s="52"/>
      <c r="EF30" s="52"/>
      <c r="EG30" s="52"/>
      <c r="EH30" s="52"/>
      <c r="EI30" s="100"/>
      <c r="EJ30" s="11"/>
      <c r="EK30" s="16"/>
      <c r="EL30" s="126"/>
      <c r="EM30" s="64" t="s">
        <v>127</v>
      </c>
      <c r="EN30" s="52"/>
      <c r="EO30" s="52"/>
      <c r="EP30" s="52"/>
      <c r="EQ30" s="52"/>
      <c r="ER30" s="52"/>
      <c r="ES30" s="100"/>
      <c r="ET30" s="11"/>
      <c r="EU30" s="16"/>
      <c r="EV30" s="126"/>
      <c r="EW30" s="64" t="s">
        <v>127</v>
      </c>
      <c r="EX30" s="52" t="s">
        <v>164</v>
      </c>
      <c r="EY30" s="52"/>
      <c r="EZ30" s="52"/>
      <c r="FA30" s="52"/>
      <c r="FB30" s="52"/>
      <c r="FC30" s="100"/>
      <c r="FD30" s="11"/>
      <c r="FE30" s="16"/>
      <c r="FF30" s="126"/>
      <c r="FG30" s="64" t="s">
        <v>127</v>
      </c>
      <c r="FH30" s="52"/>
      <c r="FI30" s="52"/>
      <c r="FJ30" s="52"/>
      <c r="FK30" s="52"/>
      <c r="FL30" s="52"/>
      <c r="FM30" s="100"/>
      <c r="FN30" s="11"/>
      <c r="FO30" s="16"/>
      <c r="FP30" s="126"/>
      <c r="FQ30" s="64" t="s">
        <v>127</v>
      </c>
      <c r="FR30" s="52" t="s">
        <v>164</v>
      </c>
      <c r="FS30" s="52"/>
      <c r="FT30" s="52"/>
      <c r="FU30" s="52"/>
      <c r="FV30" s="52"/>
      <c r="FW30" s="100"/>
      <c r="FX30" s="11"/>
      <c r="FY30" s="16"/>
      <c r="FZ30" s="126"/>
      <c r="GA30" s="64" t="s">
        <v>127</v>
      </c>
      <c r="GB30" s="52" t="s">
        <v>164</v>
      </c>
      <c r="GC30" s="52"/>
      <c r="GD30" s="52"/>
      <c r="GE30" s="52"/>
      <c r="GF30" s="52"/>
      <c r="GG30" s="100"/>
      <c r="GH30" s="11"/>
      <c r="GI30" s="16"/>
      <c r="GJ30" s="134"/>
      <c r="GT30" s="134"/>
      <c r="HD30" s="134"/>
      <c r="HN30" s="134"/>
      <c r="HX30" s="134"/>
    </row>
    <row xmlns:x14ac="http://schemas.microsoft.com/office/spreadsheetml/2009/9/ac" r="31" ht="16.5" customHeight="true" x14ac:dyDescent="0.25">
      <c r="A31" s="391" t="str">
        <f ca="true">IF(ISBLANK('Data Summary'!A33),"",'Data Summary'!A33)</f>
        <v/>
      </c>
      <c r="B31" s="126"/>
      <c r="C31" s="64" t="s">
        <v>128</v>
      </c>
      <c r="D31" s="52"/>
      <c r="E31" s="52"/>
      <c r="F31" s="52"/>
      <c r="G31" s="52"/>
      <c r="H31" s="52"/>
      <c r="I31" s="100"/>
      <c r="J31" s="11"/>
      <c r="K31" s="11"/>
      <c r="L31" s="126"/>
      <c r="M31" s="64" t="s">
        <v>128</v>
      </c>
      <c r="N31" s="52"/>
      <c r="O31" s="52"/>
      <c r="P31" s="52" t="s">
        <v>170</v>
      </c>
      <c r="Q31" s="52"/>
      <c r="R31" s="52"/>
      <c r="S31" s="100"/>
      <c r="T31" s="11"/>
      <c r="U31" s="16"/>
      <c r="V31" s="126"/>
      <c r="W31" s="64" t="s">
        <v>128</v>
      </c>
      <c r="X31" s="52"/>
      <c r="Y31" s="52"/>
      <c r="Z31" s="52"/>
      <c r="AA31" s="52"/>
      <c r="AB31" s="52"/>
      <c r="AC31" s="100"/>
      <c r="AD31" s="11"/>
      <c r="AE31" s="16"/>
      <c r="AF31" s="126"/>
      <c r="AG31" s="64" t="s">
        <v>128</v>
      </c>
      <c r="AH31" s="52"/>
      <c r="AI31" s="52"/>
      <c r="AJ31" s="52" t="s">
        <v>170</v>
      </c>
      <c r="AK31" s="52"/>
      <c r="AL31" s="52"/>
      <c r="AM31" s="100"/>
      <c r="AN31" s="11"/>
      <c r="AO31" s="16"/>
      <c r="AP31" s="126"/>
      <c r="AQ31" s="64" t="s">
        <v>128</v>
      </c>
      <c r="AR31" s="52"/>
      <c r="AS31" s="52"/>
      <c r="AT31" s="52"/>
      <c r="AU31" s="52"/>
      <c r="AV31" s="52"/>
      <c r="AW31" s="100"/>
      <c r="AX31" s="11"/>
      <c r="AY31" s="16"/>
      <c r="AZ31" s="126"/>
      <c r="BA31" s="64" t="s">
        <v>128</v>
      </c>
      <c r="BB31" s="52"/>
      <c r="BC31" s="52"/>
      <c r="BD31" s="52" t="s">
        <v>170</v>
      </c>
      <c r="BE31" s="52"/>
      <c r="BF31" s="52"/>
      <c r="BG31" s="100"/>
      <c r="BH31" s="11"/>
      <c r="BI31" s="16"/>
      <c r="BJ31" s="126"/>
      <c r="BK31" s="64" t="s">
        <v>128</v>
      </c>
      <c r="BL31" s="52"/>
      <c r="BM31" s="52"/>
      <c r="BN31" s="52"/>
      <c r="BO31" s="52"/>
      <c r="BP31" s="52"/>
      <c r="BQ31" s="100"/>
      <c r="BR31" s="11"/>
      <c r="BS31" s="16"/>
      <c r="BT31" s="126"/>
      <c r="BU31" s="64" t="s">
        <v>128</v>
      </c>
      <c r="BV31" s="52"/>
      <c r="BW31" s="52"/>
      <c r="BX31" s="52" t="s">
        <v>170</v>
      </c>
      <c r="BY31" s="52"/>
      <c r="BZ31" s="52"/>
      <c r="CA31" s="100"/>
      <c r="CB31" s="11"/>
      <c r="CC31" s="16"/>
      <c r="CD31" s="126"/>
      <c r="CE31" s="64" t="s">
        <v>128</v>
      </c>
      <c r="CF31" s="52"/>
      <c r="CG31" s="52"/>
      <c r="CH31" s="52" t="s">
        <v>170</v>
      </c>
      <c r="CI31" s="52"/>
      <c r="CJ31" s="52"/>
      <c r="CK31" s="100"/>
      <c r="CL31" s="11"/>
      <c r="CM31" s="16"/>
      <c r="CN31" s="126"/>
      <c r="CO31" s="64" t="s">
        <v>128</v>
      </c>
      <c r="CP31" s="52"/>
      <c r="CQ31" s="52"/>
      <c r="CR31" s="52"/>
      <c r="CS31" s="52"/>
      <c r="CT31" s="52"/>
      <c r="CU31" s="100"/>
      <c r="CV31" s="11"/>
      <c r="CW31" s="16"/>
      <c r="CX31" s="126"/>
      <c r="CY31" s="64" t="s">
        <v>128</v>
      </c>
      <c r="CZ31" s="52"/>
      <c r="DA31" s="52"/>
      <c r="DB31" s="52"/>
      <c r="DC31" s="52"/>
      <c r="DD31" s="52"/>
      <c r="DE31" s="100"/>
      <c r="DF31" s="11"/>
      <c r="DG31" s="16"/>
      <c r="DH31" s="126"/>
      <c r="DI31" s="64" t="s">
        <v>128</v>
      </c>
      <c r="DJ31" s="52"/>
      <c r="DK31" s="52"/>
      <c r="DL31" s="52"/>
      <c r="DM31" s="52"/>
      <c r="DN31" s="52"/>
      <c r="DO31" s="100"/>
      <c r="DP31" s="11"/>
      <c r="DQ31" s="16"/>
      <c r="DR31" s="126"/>
      <c r="DS31" s="64" t="s">
        <v>128</v>
      </c>
      <c r="DT31" s="52"/>
      <c r="DU31" s="52"/>
      <c r="DV31" s="52"/>
      <c r="DW31" s="52"/>
      <c r="DX31" s="52"/>
      <c r="DY31" s="100"/>
      <c r="DZ31" s="11"/>
      <c r="EA31" s="16"/>
      <c r="EB31" s="126"/>
      <c r="EC31" s="64" t="s">
        <v>128</v>
      </c>
      <c r="ED31" s="52" t="s">
        <v>164</v>
      </c>
      <c r="EE31" s="52"/>
      <c r="EF31" s="52"/>
      <c r="EG31" s="52"/>
      <c r="EH31" s="52"/>
      <c r="EI31" s="100"/>
      <c r="EJ31" s="11"/>
      <c r="EK31" s="16"/>
      <c r="EL31" s="126"/>
      <c r="EM31" s="64" t="s">
        <v>128</v>
      </c>
      <c r="EN31" s="52"/>
      <c r="EO31" s="52"/>
      <c r="EP31" s="52"/>
      <c r="EQ31" s="52"/>
      <c r="ER31" s="52"/>
      <c r="ES31" s="100"/>
      <c r="ET31" s="11"/>
      <c r="EU31" s="16"/>
      <c r="EV31" s="126"/>
      <c r="EW31" s="64" t="s">
        <v>128</v>
      </c>
      <c r="EX31" s="52" t="s">
        <v>164</v>
      </c>
      <c r="EY31" s="52"/>
      <c r="EZ31" s="52"/>
      <c r="FA31" s="52"/>
      <c r="FB31" s="52"/>
      <c r="FC31" s="100"/>
      <c r="FD31" s="11"/>
      <c r="FE31" s="16"/>
      <c r="FF31" s="126"/>
      <c r="FG31" s="64" t="s">
        <v>128</v>
      </c>
      <c r="FH31" s="52"/>
      <c r="FI31" s="52"/>
      <c r="FJ31" s="52"/>
      <c r="FK31" s="52"/>
      <c r="FL31" s="52"/>
      <c r="FM31" s="100"/>
      <c r="FN31" s="11"/>
      <c r="FO31" s="16"/>
      <c r="FP31" s="126"/>
      <c r="FQ31" s="64" t="s">
        <v>128</v>
      </c>
      <c r="FR31" s="52" t="s">
        <v>164</v>
      </c>
      <c r="FS31" s="52"/>
      <c r="FT31" s="52"/>
      <c r="FU31" s="52"/>
      <c r="FV31" s="52"/>
      <c r="FW31" s="100"/>
      <c r="FX31" s="11"/>
      <c r="FY31" s="16"/>
      <c r="FZ31" s="126"/>
      <c r="GA31" s="64" t="s">
        <v>128</v>
      </c>
      <c r="GB31" s="52" t="s">
        <v>164</v>
      </c>
      <c r="GC31" s="52"/>
      <c r="GD31" s="52"/>
      <c r="GE31" s="52"/>
      <c r="GF31" s="52"/>
      <c r="GG31" s="100"/>
      <c r="GH31" s="11"/>
      <c r="GI31" s="16"/>
    </row>
    <row xmlns:x14ac="http://schemas.microsoft.com/office/spreadsheetml/2009/9/ac" r="32" ht="16.5" customHeight="true" x14ac:dyDescent="0.25">
      <c r="A32" s="391" t="str">
        <f ca="true">IF(ISBLANK('Data Summary'!A34),"",'Data Summary'!A34)</f>
        <v/>
      </c>
      <c r="B32" s="126"/>
      <c r="C32" s="64" t="s">
        <v>103</v>
      </c>
      <c r="D32" s="52"/>
      <c r="E32" s="52"/>
      <c r="F32" s="52"/>
      <c r="G32" s="52"/>
      <c r="H32" s="52"/>
      <c r="I32" s="100"/>
      <c r="J32" s="11"/>
      <c r="K32" s="11"/>
      <c r="L32" s="126"/>
      <c r="M32" s="64" t="s">
        <v>103</v>
      </c>
      <c r="N32" s="52"/>
      <c r="O32" s="52"/>
      <c r="P32" s="52"/>
      <c r="Q32" s="52"/>
      <c r="R32" s="52"/>
      <c r="S32" s="100"/>
      <c r="T32" s="11"/>
      <c r="U32" s="16"/>
      <c r="V32" s="126"/>
      <c r="W32" s="64" t="s">
        <v>103</v>
      </c>
      <c r="X32" s="52" t="s">
        <v>170</v>
      </c>
      <c r="Y32" s="52" t="s">
        <v>170</v>
      </c>
      <c r="Z32" s="52" t="s">
        <v>170</v>
      </c>
      <c r="AA32" s="52"/>
      <c r="AB32" s="52" t="s">
        <v>170</v>
      </c>
      <c r="AC32" s="100"/>
      <c r="AD32" s="11"/>
      <c r="AE32" s="16"/>
      <c r="AF32" s="126"/>
      <c r="AG32" s="64" t="s">
        <v>103</v>
      </c>
      <c r="AH32" s="52"/>
      <c r="AI32" s="52"/>
      <c r="AJ32" s="52"/>
      <c r="AK32" s="52"/>
      <c r="AL32" s="52"/>
      <c r="AM32" s="100"/>
      <c r="AN32" s="11"/>
      <c r="AO32" s="16"/>
      <c r="AP32" s="126"/>
      <c r="AQ32" s="64" t="s">
        <v>103</v>
      </c>
      <c r="AR32" s="52"/>
      <c r="AS32" s="52"/>
      <c r="AT32" s="52"/>
      <c r="AU32" s="52"/>
      <c r="AV32" s="52"/>
      <c r="AW32" s="100"/>
      <c r="AX32" s="11"/>
      <c r="AY32" s="16"/>
      <c r="AZ32" s="126"/>
      <c r="BA32" s="64" t="s">
        <v>103</v>
      </c>
      <c r="BB32" s="52"/>
      <c r="BC32" s="52"/>
      <c r="BD32" s="52"/>
      <c r="BE32" s="52"/>
      <c r="BF32" s="52"/>
      <c r="BG32" s="100"/>
      <c r="BH32" s="11"/>
      <c r="BI32" s="16"/>
      <c r="BJ32" s="126"/>
      <c r="BK32" s="64" t="s">
        <v>103</v>
      </c>
      <c r="BL32" s="52" t="s">
        <v>170</v>
      </c>
      <c r="BM32" s="52"/>
      <c r="BN32" s="52"/>
      <c r="BO32" s="52"/>
      <c r="BP32" s="52" t="s">
        <v>170</v>
      </c>
      <c r="BQ32" s="100"/>
      <c r="BR32" s="11"/>
      <c r="BS32" s="16"/>
      <c r="BT32" s="126"/>
      <c r="BU32" s="64" t="s">
        <v>103</v>
      </c>
      <c r="BV32" s="52"/>
      <c r="BW32" s="52"/>
      <c r="BX32" s="52"/>
      <c r="BY32" s="52"/>
      <c r="BZ32" s="52"/>
      <c r="CA32" s="100"/>
      <c r="CB32" s="11"/>
      <c r="CC32" s="16"/>
      <c r="CD32" s="126"/>
      <c r="CE32" s="64" t="s">
        <v>103</v>
      </c>
      <c r="CF32" s="52"/>
      <c r="CG32" s="52"/>
      <c r="CH32" s="52"/>
      <c r="CI32" s="52"/>
      <c r="CJ32" s="52"/>
      <c r="CK32" s="100"/>
      <c r="CL32" s="11"/>
      <c r="CM32" s="16"/>
      <c r="CN32" s="126"/>
      <c r="CO32" s="64" t="s">
        <v>103</v>
      </c>
      <c r="CP32" s="52" t="s">
        <v>170</v>
      </c>
      <c r="CQ32" s="52" t="s">
        <v>170</v>
      </c>
      <c r="CR32" s="52" t="s">
        <v>170</v>
      </c>
      <c r="CS32" s="52"/>
      <c r="CT32" s="52" t="s">
        <v>170</v>
      </c>
      <c r="CU32" s="100" t="s">
        <v>170</v>
      </c>
      <c r="CV32" s="11"/>
      <c r="CW32" s="16"/>
      <c r="CX32" s="126"/>
      <c r="CY32" s="64" t="s">
        <v>103</v>
      </c>
      <c r="CZ32" s="52"/>
      <c r="DA32" s="52"/>
      <c r="DB32" s="52"/>
      <c r="DC32" s="52"/>
      <c r="DD32" s="52"/>
      <c r="DE32" s="100"/>
      <c r="DF32" s="11"/>
      <c r="DG32" s="16"/>
      <c r="DH32" s="126"/>
      <c r="DI32" s="64" t="s">
        <v>103</v>
      </c>
      <c r="DJ32" s="52"/>
      <c r="DK32" s="52"/>
      <c r="DL32" s="52"/>
      <c r="DM32" s="52"/>
      <c r="DN32" s="52"/>
      <c r="DO32" s="100"/>
      <c r="DP32" s="11"/>
      <c r="DQ32" s="16"/>
      <c r="DR32" s="126"/>
      <c r="DS32" s="64" t="s">
        <v>103</v>
      </c>
      <c r="DT32" s="52"/>
      <c r="DU32" s="52"/>
      <c r="DV32" s="52"/>
      <c r="DW32" s="52"/>
      <c r="DX32" s="52"/>
      <c r="DY32" s="100"/>
      <c r="DZ32" s="11"/>
      <c r="EA32" s="16"/>
      <c r="EB32" s="126"/>
      <c r="EC32" s="64" t="s">
        <v>103</v>
      </c>
      <c r="ED32" s="52" t="s">
        <v>164</v>
      </c>
      <c r="EE32" s="52"/>
      <c r="EF32" s="52"/>
      <c r="EG32" s="52"/>
      <c r="EH32" s="52"/>
      <c r="EI32" s="100"/>
      <c r="EJ32" s="11"/>
      <c r="EK32" s="16"/>
      <c r="EL32" s="126"/>
      <c r="EM32" s="64" t="s">
        <v>103</v>
      </c>
      <c r="EN32" s="52"/>
      <c r="EO32" s="52"/>
      <c r="EP32" s="52"/>
      <c r="EQ32" s="52"/>
      <c r="ER32" s="52"/>
      <c r="ES32" s="100"/>
      <c r="ET32" s="11"/>
      <c r="EU32" s="16"/>
      <c r="EV32" s="126"/>
      <c r="EW32" s="64" t="s">
        <v>103</v>
      </c>
      <c r="EX32" s="52" t="s">
        <v>164</v>
      </c>
      <c r="EY32" s="52"/>
      <c r="EZ32" s="52"/>
      <c r="FA32" s="52"/>
      <c r="FB32" s="52"/>
      <c r="FC32" s="100"/>
      <c r="FD32" s="11"/>
      <c r="FE32" s="16"/>
      <c r="FF32" s="126"/>
      <c r="FG32" s="64" t="s">
        <v>103</v>
      </c>
      <c r="FH32" s="52"/>
      <c r="FI32" s="52"/>
      <c r="FJ32" s="52"/>
      <c r="FK32" s="52"/>
      <c r="FL32" s="52"/>
      <c r="FM32" s="100"/>
      <c r="FN32" s="11"/>
      <c r="FO32" s="16"/>
      <c r="FP32" s="126"/>
      <c r="FQ32" s="64" t="s">
        <v>103</v>
      </c>
      <c r="FR32" s="52" t="s">
        <v>164</v>
      </c>
      <c r="FS32" s="52"/>
      <c r="FT32" s="52"/>
      <c r="FU32" s="52"/>
      <c r="FV32" s="52"/>
      <c r="FW32" s="100"/>
      <c r="FX32" s="11"/>
      <c r="FY32" s="16"/>
      <c r="FZ32" s="126"/>
      <c r="GA32" s="64" t="s">
        <v>103</v>
      </c>
      <c r="GB32" s="52" t="s">
        <v>164</v>
      </c>
      <c r="GC32" s="52"/>
      <c r="GD32" s="52"/>
      <c r="GE32" s="52"/>
      <c r="GF32" s="52"/>
      <c r="GG32" s="100"/>
      <c r="GH32" s="11"/>
      <c r="GI32" s="16"/>
    </row>
    <row xmlns:x14ac="http://schemas.microsoft.com/office/spreadsheetml/2009/9/ac" r="33" ht="16.5" customHeight="true" x14ac:dyDescent="0.25">
      <c r="A33" s="391" t="str">
        <f ca="true">IF(ISBLANK('Data Summary'!A35),"",'Data Summary'!A35)</f>
        <v/>
      </c>
      <c r="B33" s="127"/>
      <c r="C33" s="12" t="s">
        <v>23</v>
      </c>
      <c r="D33" s="71"/>
      <c r="E33" s="71"/>
      <c r="F33" s="71"/>
      <c r="G33" s="72"/>
      <c r="H33" s="73"/>
      <c r="I33" s="74"/>
      <c r="J33" s="11"/>
      <c r="K33" s="11"/>
      <c r="L33" s="127"/>
      <c r="M33" s="12" t="s">
        <v>23</v>
      </c>
      <c r="N33" s="71" t="s">
        <v>255</v>
      </c>
      <c r="O33" s="10" t="s">
        <v>255</v>
      </c>
      <c r="P33" s="10" t="s">
        <v>255</v>
      </c>
      <c r="Q33" s="72" t="s">
        <v>255</v>
      </c>
      <c r="R33" s="73" t="s">
        <v>255</v>
      </c>
      <c r="S33" s="74" t="s">
        <v>255</v>
      </c>
      <c r="T33" s="11"/>
      <c r="U33" s="16"/>
      <c r="V33" s="127"/>
      <c r="W33" s="12" t="s">
        <v>23</v>
      </c>
      <c r="X33" s="71"/>
      <c r="Y33" s="10"/>
      <c r="Z33" s="10"/>
      <c r="AA33" s="72"/>
      <c r="AB33" s="73"/>
      <c r="AC33" s="74"/>
      <c r="AD33" s="11"/>
      <c r="AE33" s="16"/>
      <c r="AF33" s="127"/>
      <c r="AG33" s="12" t="s">
        <v>23</v>
      </c>
      <c r="AH33" s="71" t="s">
        <v>255</v>
      </c>
      <c r="AI33" s="10" t="s">
        <v>255</v>
      </c>
      <c r="AJ33" s="10" t="s">
        <v>255</v>
      </c>
      <c r="AK33" s="72" t="s">
        <v>255</v>
      </c>
      <c r="AL33" s="73" t="s">
        <v>255</v>
      </c>
      <c r="AM33" s="74" t="s">
        <v>255</v>
      </c>
      <c r="AN33" s="11"/>
      <c r="AO33" s="16"/>
      <c r="AP33" s="127"/>
      <c r="AQ33" s="12" t="s">
        <v>23</v>
      </c>
      <c r="AR33" s="71" t="s">
        <v>255</v>
      </c>
      <c r="AS33" s="10" t="s">
        <v>255</v>
      </c>
      <c r="AT33" s="10"/>
      <c r="AU33" s="72" t="s">
        <v>255</v>
      </c>
      <c r="AV33" s="73" t="s">
        <v>255</v>
      </c>
      <c r="AW33" s="74" t="s">
        <v>255</v>
      </c>
      <c r="AX33" s="11"/>
      <c r="AY33" s="16"/>
      <c r="AZ33" s="127"/>
      <c r="BA33" s="12" t="s">
        <v>23</v>
      </c>
      <c r="BB33" s="71" t="s">
        <v>255</v>
      </c>
      <c r="BC33" s="10" t="s">
        <v>255</v>
      </c>
      <c r="BD33" s="10" t="s">
        <v>255</v>
      </c>
      <c r="BE33" s="72" t="s">
        <v>255</v>
      </c>
      <c r="BF33" s="73" t="s">
        <v>255</v>
      </c>
      <c r="BG33" s="74" t="s">
        <v>255</v>
      </c>
      <c r="BH33" s="11"/>
      <c r="BI33" s="16"/>
      <c r="BJ33" s="127"/>
      <c r="BK33" s="12" t="s">
        <v>23</v>
      </c>
      <c r="BL33" s="71"/>
      <c r="BM33" s="10"/>
      <c r="BN33" s="10"/>
      <c r="BO33" s="72"/>
      <c r="BP33" s="73"/>
      <c r="BQ33" s="74"/>
      <c r="BR33" s="11"/>
      <c r="BS33" s="16"/>
      <c r="BT33" s="127"/>
      <c r="BU33" s="12" t="s">
        <v>23</v>
      </c>
      <c r="BV33" s="71" t="s">
        <v>255</v>
      </c>
      <c r="BW33" s="10" t="s">
        <v>255</v>
      </c>
      <c r="BX33" s="10" t="s">
        <v>255</v>
      </c>
      <c r="BY33" s="72" t="s">
        <v>255</v>
      </c>
      <c r="BZ33" s="73" t="s">
        <v>255</v>
      </c>
      <c r="CA33" s="74" t="s">
        <v>255</v>
      </c>
      <c r="CB33" s="11"/>
      <c r="CC33" s="16"/>
      <c r="CD33" s="127"/>
      <c r="CE33" s="12" t="s">
        <v>23</v>
      </c>
      <c r="CF33" s="71" t="s">
        <v>255</v>
      </c>
      <c r="CG33" s="10" t="s">
        <v>255</v>
      </c>
      <c r="CH33" s="10" t="s">
        <v>255</v>
      </c>
      <c r="CI33" s="72" t="s">
        <v>255</v>
      </c>
      <c r="CJ33" s="73" t="s">
        <v>255</v>
      </c>
      <c r="CK33" s="74" t="s">
        <v>255</v>
      </c>
      <c r="CL33" s="11"/>
      <c r="CM33" s="16"/>
      <c r="CN33" s="127"/>
      <c r="CO33" s="12" t="s">
        <v>23</v>
      </c>
      <c r="CP33" s="71" t="s">
        <v>255</v>
      </c>
      <c r="CQ33" s="10" t="s">
        <v>255</v>
      </c>
      <c r="CR33" s="10" t="s">
        <v>255</v>
      </c>
      <c r="CS33" s="72" t="s">
        <v>255</v>
      </c>
      <c r="CT33" s="73" t="s">
        <v>255</v>
      </c>
      <c r="CU33" s="74" t="s">
        <v>255</v>
      </c>
      <c r="CV33" s="11"/>
      <c r="CW33" s="16"/>
      <c r="CX33" s="127"/>
      <c r="CY33" s="12" t="s">
        <v>23</v>
      </c>
      <c r="CZ33" s="71"/>
      <c r="DA33" s="10"/>
      <c r="DB33" s="10"/>
      <c r="DC33" s="72"/>
      <c r="DD33" s="73"/>
      <c r="DE33" s="74"/>
      <c r="DF33" s="11"/>
      <c r="DG33" s="16"/>
      <c r="DH33" s="127"/>
      <c r="DI33" s="12" t="s">
        <v>23</v>
      </c>
      <c r="DJ33" s="71"/>
      <c r="DK33" s="10"/>
      <c r="DL33" s="10"/>
      <c r="DM33" s="72"/>
      <c r="DN33" s="73"/>
      <c r="DO33" s="74"/>
      <c r="DP33" s="11"/>
      <c r="DQ33" s="16"/>
      <c r="DR33" s="127"/>
      <c r="DS33" s="12" t="s">
        <v>23</v>
      </c>
      <c r="DT33" s="71"/>
      <c r="DU33" s="10"/>
      <c r="DV33" s="10"/>
      <c r="DW33" s="72"/>
      <c r="DX33" s="73"/>
      <c r="DY33" s="74"/>
      <c r="DZ33" s="11"/>
      <c r="EA33" s="16"/>
      <c r="EB33" s="127"/>
      <c r="EC33" s="12" t="s">
        <v>23</v>
      </c>
      <c r="ED33" s="71"/>
      <c r="EE33" s="10"/>
      <c r="EF33" s="10"/>
      <c r="EG33" s="72"/>
      <c r="EH33" s="73"/>
      <c r="EI33" s="74"/>
      <c r="EJ33" s="11"/>
      <c r="EK33" s="16"/>
      <c r="EL33" s="127"/>
      <c r="EM33" s="12" t="s">
        <v>23</v>
      </c>
      <c r="EN33" s="71"/>
      <c r="EO33" s="10"/>
      <c r="EP33" s="10"/>
      <c r="EQ33" s="72"/>
      <c r="ER33" s="73"/>
      <c r="ES33" s="74"/>
      <c r="ET33" s="11"/>
      <c r="EU33" s="16"/>
      <c r="EV33" s="127"/>
      <c r="EW33" s="12" t="s">
        <v>23</v>
      </c>
      <c r="EX33" s="71"/>
      <c r="EY33" s="10"/>
      <c r="EZ33" s="10"/>
      <c r="FA33" s="72"/>
      <c r="FB33" s="73"/>
      <c r="FC33" s="74"/>
      <c r="FD33" s="11"/>
      <c r="FE33" s="16"/>
      <c r="FF33" s="127"/>
      <c r="FG33" s="12" t="s">
        <v>23</v>
      </c>
      <c r="FH33" s="71"/>
      <c r="FI33" s="10"/>
      <c r="FJ33" s="10"/>
      <c r="FK33" s="72"/>
      <c r="FL33" s="73"/>
      <c r="FM33" s="74"/>
      <c r="FN33" s="11"/>
      <c r="FO33" s="16"/>
      <c r="FP33" s="127"/>
      <c r="FQ33" s="12" t="s">
        <v>23</v>
      </c>
      <c r="FR33" s="71"/>
      <c r="FS33" s="10"/>
      <c r="FT33" s="10"/>
      <c r="FU33" s="72"/>
      <c r="FV33" s="73"/>
      <c r="FW33" s="74"/>
      <c r="FX33" s="11"/>
      <c r="FY33" s="16"/>
      <c r="FZ33" s="127"/>
      <c r="GA33" s="12" t="s">
        <v>23</v>
      </c>
      <c r="GB33" s="71"/>
      <c r="GC33" s="10"/>
      <c r="GD33" s="10"/>
      <c r="GE33" s="72"/>
      <c r="GF33" s="73"/>
      <c r="GG33" s="74"/>
      <c r="GH33" s="11"/>
      <c r="GI33" s="16"/>
    </row>
    <row xmlns:x14ac="http://schemas.microsoft.com/office/spreadsheetml/2009/9/ac" r="34" s="3" customFormat="true" ht="16.5" customHeight="true" thickBot="true" x14ac:dyDescent="0.3">
      <c r="A34" s="391" t="str">
        <f ca="true">IF(ISBLANK('Data Summary'!A36),"",'Data Summary'!A36)</f>
        <v/>
      </c>
      <c r="B34" s="128"/>
      <c r="C34" s="28" t="s">
        <v>20</v>
      </c>
      <c r="D34" s="76">
        <f>H34</f>
        <v>121</v>
      </c>
      <c r="E34" s="76">
        <f>32+23+4</f>
        <v>59</v>
      </c>
      <c r="F34" s="76">
        <v>59</v>
      </c>
      <c r="G34" s="76"/>
      <c r="H34" s="76">
        <f>150-29</f>
        <v>121</v>
      </c>
      <c r="I34" s="77"/>
      <c r="J34" s="25"/>
      <c r="K34" s="25"/>
      <c r="L34" s="128"/>
      <c r="M34" s="28" t="s">
        <v>20</v>
      </c>
      <c r="N34" s="76" t="s">
        <v>255</v>
      </c>
      <c r="O34" s="76" t="s">
        <v>255</v>
      </c>
      <c r="P34" s="76">
        <v>78</v>
      </c>
      <c r="Q34" s="76" t="s">
        <v>255</v>
      </c>
      <c r="R34" s="76" t="s">
        <v>255</v>
      </c>
      <c r="S34" s="83" t="s">
        <v>255</v>
      </c>
      <c r="T34" s="25"/>
      <c r="U34" s="18"/>
      <c r="V34" s="128"/>
      <c r="W34" s="28" t="s">
        <v>20</v>
      </c>
      <c r="X34" s="76">
        <f>AB34</f>
        <v>346</v>
      </c>
      <c r="Y34" s="76">
        <v>135</v>
      </c>
      <c r="Z34" s="76">
        <v>211</v>
      </c>
      <c r="AA34" s="76"/>
      <c r="AB34" s="76">
        <v>346</v>
      </c>
      <c r="AC34" s="83"/>
      <c r="AD34" s="25"/>
      <c r="AE34" s="18"/>
      <c r="AF34" s="128"/>
      <c r="AG34" s="28" t="s">
        <v>20</v>
      </c>
      <c r="AH34" s="76" t="s">
        <v>255</v>
      </c>
      <c r="AI34" s="76" t="s">
        <v>255</v>
      </c>
      <c r="AJ34" s="76">
        <v>74</v>
      </c>
      <c r="AK34" s="76" t="s">
        <v>255</v>
      </c>
      <c r="AL34" s="76" t="s">
        <v>255</v>
      </c>
      <c r="AM34" s="83" t="s">
        <v>255</v>
      </c>
      <c r="AN34" s="25"/>
      <c r="AO34" s="18"/>
      <c r="AP34" s="128"/>
      <c r="AQ34" s="28" t="s">
        <v>20</v>
      </c>
      <c r="AR34" s="76" t="s">
        <v>255</v>
      </c>
      <c r="AS34" s="76" t="s">
        <v>255</v>
      </c>
      <c r="AT34" s="76"/>
      <c r="AU34" s="76" t="s">
        <v>255</v>
      </c>
      <c r="AV34" s="76" t="s">
        <v>255</v>
      </c>
      <c r="AW34" s="83" t="s">
        <v>255</v>
      </c>
      <c r="AX34" s="25"/>
      <c r="AY34" s="18"/>
      <c r="AZ34" s="128"/>
      <c r="BA34" s="28" t="s">
        <v>20</v>
      </c>
      <c r="BB34" s="76" t="s">
        <v>255</v>
      </c>
      <c r="BC34" s="76" t="s">
        <v>255</v>
      </c>
      <c r="BD34" s="76">
        <v>67</v>
      </c>
      <c r="BE34" s="76" t="s">
        <v>255</v>
      </c>
      <c r="BF34" s="76" t="s">
        <v>255</v>
      </c>
      <c r="BG34" s="83" t="s">
        <v>255</v>
      </c>
      <c r="BH34" s="25"/>
      <c r="BI34" s="18"/>
      <c r="BJ34" s="128"/>
      <c r="BK34" s="28" t="s">
        <v>20</v>
      </c>
      <c r="BL34" s="76"/>
      <c r="BM34" s="76"/>
      <c r="BN34" s="76"/>
      <c r="BO34" s="76"/>
      <c r="BP34" s="76"/>
      <c r="BQ34" s="83"/>
      <c r="BR34" s="25"/>
      <c r="BS34" s="18"/>
      <c r="BT34" s="128"/>
      <c r="BU34" s="28" t="s">
        <v>20</v>
      </c>
      <c r="BV34" s="76" t="s">
        <v>255</v>
      </c>
      <c r="BW34" s="76" t="s">
        <v>255</v>
      </c>
      <c r="BX34" s="76">
        <v>91</v>
      </c>
      <c r="BY34" s="76" t="s">
        <v>255</v>
      </c>
      <c r="BZ34" s="76" t="s">
        <v>255</v>
      </c>
      <c r="CA34" s="83" t="s">
        <v>255</v>
      </c>
      <c r="CB34" s="25"/>
      <c r="CC34" s="18"/>
      <c r="CD34" s="128"/>
      <c r="CE34" s="28" t="s">
        <v>20</v>
      </c>
      <c r="CF34" s="76" t="s">
        <v>255</v>
      </c>
      <c r="CG34" s="76" t="s">
        <v>255</v>
      </c>
      <c r="CH34" s="76">
        <v>53</v>
      </c>
      <c r="CI34" s="76" t="s">
        <v>255</v>
      </c>
      <c r="CJ34" s="76" t="s">
        <v>255</v>
      </c>
      <c r="CK34" s="83" t="s">
        <v>255</v>
      </c>
      <c r="CL34" s="25"/>
      <c r="CM34" s="18"/>
      <c r="CN34" s="128"/>
      <c r="CO34" s="28" t="s">
        <v>20</v>
      </c>
      <c r="CP34" s="76">
        <v>255</v>
      </c>
      <c r="CQ34" s="76">
        <v>117</v>
      </c>
      <c r="CR34" s="76">
        <v>138</v>
      </c>
      <c r="CS34" s="76" t="s">
        <v>255</v>
      </c>
      <c r="CT34" s="76">
        <v>255</v>
      </c>
      <c r="CU34" s="83">
        <v>169</v>
      </c>
      <c r="CV34" s="25"/>
      <c r="CW34" s="18"/>
      <c r="CX34" s="128"/>
      <c r="CY34" s="28" t="s">
        <v>20</v>
      </c>
      <c r="CZ34" s="76"/>
      <c r="DA34" s="76"/>
      <c r="DB34" s="76"/>
      <c r="DC34" s="76"/>
      <c r="DD34" s="76"/>
      <c r="DE34" s="83"/>
      <c r="DF34" s="25"/>
      <c r="DG34" s="18"/>
      <c r="DH34" s="128"/>
      <c r="DI34" s="28" t="s">
        <v>20</v>
      </c>
      <c r="DJ34" s="76">
        <v>3537</v>
      </c>
      <c r="DK34" s="76"/>
      <c r="DL34" s="76"/>
      <c r="DM34" s="76"/>
      <c r="DN34" s="76"/>
      <c r="DO34" s="83"/>
      <c r="DP34" s="25"/>
      <c r="DQ34" s="18"/>
      <c r="DR34" s="128"/>
      <c r="DS34" s="28" t="s">
        <v>20</v>
      </c>
      <c r="DT34" s="76"/>
      <c r="DU34" s="76"/>
      <c r="DV34" s="76"/>
      <c r="DW34" s="76"/>
      <c r="DX34" s="76"/>
      <c r="DY34" s="83"/>
      <c r="DZ34" s="25"/>
      <c r="EA34" s="18"/>
      <c r="EB34" s="128"/>
      <c r="EC34" s="28" t="s">
        <v>20</v>
      </c>
      <c r="ED34" s="76">
        <v>3467</v>
      </c>
      <c r="EE34" s="76"/>
      <c r="EF34" s="76"/>
      <c r="EG34" s="76"/>
      <c r="EH34" s="76"/>
      <c r="EI34" s="83"/>
      <c r="EJ34" s="25"/>
      <c r="EK34" s="18"/>
      <c r="EL34" s="128"/>
      <c r="EM34" s="28" t="s">
        <v>20</v>
      </c>
      <c r="EN34" s="76"/>
      <c r="EO34" s="76"/>
      <c r="EP34" s="76"/>
      <c r="EQ34" s="76"/>
      <c r="ER34" s="76"/>
      <c r="ES34" s="83"/>
      <c r="ET34" s="25"/>
      <c r="EU34" s="18"/>
      <c r="EV34" s="128"/>
      <c r="EW34" s="28" t="s">
        <v>20</v>
      </c>
      <c r="EX34" s="76">
        <v>3419</v>
      </c>
      <c r="EY34" s="76"/>
      <c r="EZ34" s="76"/>
      <c r="FA34" s="76"/>
      <c r="FB34" s="76"/>
      <c r="FC34" s="83"/>
      <c r="FD34" s="25"/>
      <c r="FE34" s="18"/>
      <c r="FF34" s="128"/>
      <c r="FG34" s="28" t="s">
        <v>20</v>
      </c>
      <c r="FH34" s="76"/>
      <c r="FI34" s="76"/>
      <c r="FJ34" s="76"/>
      <c r="FK34" s="76"/>
      <c r="FL34" s="76"/>
      <c r="FM34" s="83"/>
      <c r="FN34" s="25"/>
      <c r="FO34" s="18"/>
      <c r="FP34" s="128"/>
      <c r="FQ34" s="28" t="s">
        <v>20</v>
      </c>
      <c r="FR34" s="76">
        <v>3568</v>
      </c>
      <c r="FS34" s="76"/>
      <c r="FT34" s="76"/>
      <c r="FU34" s="76"/>
      <c r="FV34" s="76"/>
      <c r="FW34" s="83"/>
      <c r="FX34" s="25"/>
      <c r="FY34" s="18"/>
      <c r="FZ34" s="128"/>
      <c r="GA34" s="28" t="s">
        <v>20</v>
      </c>
      <c r="GB34" s="76">
        <v>3495</v>
      </c>
      <c r="GC34" s="76"/>
      <c r="GD34" s="76"/>
      <c r="GE34" s="76"/>
      <c r="GF34" s="76"/>
      <c r="GG34" s="83"/>
      <c r="GH34" s="25"/>
      <c r="GI34" s="18"/>
      <c r="GJ34" s="129"/>
      <c r="GT34" s="129"/>
      <c r="HD34" s="129"/>
      <c r="HN34" s="129"/>
      <c r="HX34" s="129"/>
    </row>
    <row xmlns:x14ac="http://schemas.microsoft.com/office/spreadsheetml/2009/9/ac" r="35" s="3" customFormat="true" x14ac:dyDescent="0.25">
      <c r="A35" s="391" t="str">
        <f ca="true">IF(ISBLANK('Data Summary'!A37),"",'Data Summary'!A37)</f>
        <v/>
      </c>
      <c r="B35" s="129"/>
      <c r="L35" s="129"/>
      <c r="V35" s="129"/>
      <c r="AF35" s="129"/>
      <c r="AP35" s="129"/>
      <c r="AZ35" s="129"/>
      <c r="BJ35" s="129"/>
      <c r="BK35" s="129"/>
      <c r="BT35" s="129"/>
      <c r="CD35" s="129"/>
      <c r="CN35" s="129"/>
      <c r="CX35" s="129"/>
      <c r="DH35" s="129"/>
      <c r="DR35" s="129"/>
      <c r="EB35" s="129"/>
      <c r="EL35" s="129"/>
      <c r="EV35" s="129"/>
      <c r="FF35" s="129"/>
      <c r="FP35" s="129"/>
      <c r="FZ35" s="129"/>
      <c r="GJ35" s="129"/>
      <c r="GT35" s="129"/>
      <c r="HD35" s="129"/>
      <c r="HN35" s="129"/>
      <c r="HX35" s="129"/>
    </row>
    <row xmlns:x14ac="http://schemas.microsoft.com/office/spreadsheetml/2009/9/ac" r="36" s="3" customFormat="true" x14ac:dyDescent="0.25">
      <c r="A36" s="391" t="str">
        <f ca="true">IF(ISBLANK('Data Summary'!A38),"",'Data Summary'!A38)</f>
        <v/>
      </c>
      <c r="B36" s="129"/>
      <c r="L36" s="129"/>
      <c r="V36" s="129"/>
      <c r="AF36" s="129"/>
      <c r="AP36" s="129"/>
      <c r="AZ36" s="129"/>
      <c r="BJ36" s="129"/>
      <c r="BK36" s="129"/>
      <c r="BT36" s="129"/>
      <c r="CD36" s="129"/>
      <c r="CN36" s="129"/>
      <c r="CX36" s="129"/>
      <c r="DH36" s="129"/>
      <c r="DR36" s="129"/>
      <c r="EB36" s="129"/>
      <c r="EL36" s="129"/>
      <c r="EV36" s="129"/>
      <c r="FF36" s="129"/>
      <c r="FP36" s="129"/>
      <c r="FZ36" s="129"/>
      <c r="GJ36" s="129"/>
      <c r="GT36" s="129"/>
      <c r="HD36" s="129"/>
      <c r="HN36" s="129"/>
      <c r="HX36" s="129"/>
    </row>
    <row xmlns:x14ac="http://schemas.microsoft.com/office/spreadsheetml/2009/9/ac" r="37" s="3" customFormat="true" x14ac:dyDescent="0.25">
      <c r="A37" s="391" t="str">
        <f ca="true">IF(ISBLANK('Data Summary'!A39),"",'Data Summary'!A39)</f>
        <v/>
      </c>
      <c r="B37" s="129"/>
      <c r="L37" s="129"/>
      <c r="V37" s="129"/>
      <c r="AF37" s="129"/>
      <c r="AP37" s="129"/>
      <c r="AZ37" s="129"/>
      <c r="BJ37" s="129"/>
      <c r="BK37" s="129"/>
      <c r="BT37" s="129"/>
      <c r="CD37" s="129"/>
      <c r="CN37" s="129"/>
      <c r="CX37" s="129"/>
      <c r="DH37" s="129"/>
      <c r="DR37" s="129"/>
      <c r="EB37" s="129"/>
      <c r="EL37" s="129"/>
      <c r="EV37" s="129"/>
      <c r="FF37" s="129"/>
      <c r="FP37" s="129"/>
      <c r="FZ37" s="129"/>
      <c r="GJ37" s="129"/>
      <c r="GT37" s="129"/>
      <c r="HD37" s="129"/>
      <c r="HN37" s="129"/>
      <c r="HX37" s="129"/>
    </row>
    <row xmlns:x14ac="http://schemas.microsoft.com/office/spreadsheetml/2009/9/ac" r="38" s="3" customFormat="true" x14ac:dyDescent="0.25">
      <c r="A38" s="391" t="str">
        <f ca="true">IF(ISBLANK('Data Summary'!A40),"",'Data Summary'!A40)</f>
        <v/>
      </c>
      <c r="B38" s="129"/>
      <c r="L38" s="129"/>
      <c r="V38" s="129"/>
      <c r="AF38" s="129"/>
      <c r="AP38" s="129"/>
      <c r="AZ38" s="129"/>
      <c r="BJ38" s="129"/>
      <c r="BK38" s="129"/>
      <c r="BT38" s="129"/>
      <c r="CD38" s="129"/>
      <c r="CN38" s="129"/>
      <c r="CX38" s="129"/>
      <c r="DH38" s="129"/>
      <c r="DR38" s="129"/>
      <c r="EB38" s="129"/>
      <c r="EL38" s="129"/>
      <c r="EV38" s="129"/>
      <c r="FF38" s="129"/>
      <c r="FP38" s="129"/>
      <c r="FZ38" s="129"/>
      <c r="GJ38" s="129"/>
      <c r="GT38" s="129"/>
      <c r="HD38" s="129"/>
      <c r="HN38" s="129"/>
      <c r="HX38" s="129"/>
    </row>
    <row xmlns:x14ac="http://schemas.microsoft.com/office/spreadsheetml/2009/9/ac" r="39" s="3" customFormat="true" x14ac:dyDescent="0.25">
      <c r="A39" s="391" t="str">
        <f ca="true">IF(ISBLANK('Data Summary'!A41),"",'Data Summary'!A41)</f>
        <v/>
      </c>
      <c r="B39" s="129"/>
      <c r="L39" s="129"/>
      <c r="V39" s="129"/>
      <c r="AF39" s="129"/>
      <c r="AP39" s="129"/>
      <c r="AZ39" s="129"/>
      <c r="BJ39" s="129"/>
      <c r="BK39" s="129"/>
      <c r="BT39" s="129"/>
      <c r="CD39" s="129"/>
      <c r="CN39" s="129"/>
      <c r="CX39" s="129"/>
      <c r="DH39" s="129"/>
      <c r="DR39" s="129"/>
      <c r="EB39" s="129"/>
      <c r="EL39" s="129"/>
      <c r="EV39" s="129"/>
      <c r="FF39" s="129"/>
      <c r="FP39" s="129"/>
      <c r="FZ39" s="129"/>
      <c r="GJ39" s="129"/>
      <c r="GT39" s="129"/>
      <c r="HD39" s="129"/>
      <c r="HN39" s="129"/>
      <c r="HX39" s="129"/>
    </row>
    <row xmlns:x14ac="http://schemas.microsoft.com/office/spreadsheetml/2009/9/ac" r="40" s="3" customFormat="true" x14ac:dyDescent="0.25">
      <c r="A40" s="391" t="str">
        <f ca="true">IF(ISBLANK('Data Summary'!A42),"",'Data Summary'!A42)</f>
        <v/>
      </c>
      <c r="B40" s="129"/>
      <c r="L40" s="129"/>
      <c r="V40" s="129"/>
      <c r="AF40" s="129"/>
      <c r="AP40" s="129"/>
      <c r="AZ40" s="129"/>
      <c r="BJ40" s="129"/>
      <c r="BK40" s="129"/>
      <c r="BT40" s="129"/>
      <c r="CD40" s="129"/>
      <c r="CN40" s="129"/>
      <c r="CX40" s="129"/>
      <c r="DH40" s="129"/>
      <c r="DR40" s="129"/>
      <c r="EB40" s="129"/>
      <c r="EL40" s="129"/>
      <c r="EV40" s="129"/>
      <c r="FF40" s="129"/>
      <c r="FP40" s="129"/>
      <c r="FZ40" s="129"/>
      <c r="GJ40" s="129"/>
      <c r="GT40" s="129"/>
      <c r="HD40" s="129"/>
      <c r="HN40" s="129"/>
      <c r="HX40" s="129"/>
    </row>
    <row xmlns:x14ac="http://schemas.microsoft.com/office/spreadsheetml/2009/9/ac" r="41" s="3" customFormat="true" x14ac:dyDescent="0.25">
      <c r="A41" s="391" t="str">
        <f ca="true">IF(ISBLANK('Data Summary'!A43),"",'Data Summary'!A43)</f>
        <v/>
      </c>
      <c r="B41" s="129"/>
      <c r="L41" s="129"/>
      <c r="V41" s="129"/>
      <c r="AF41" s="129"/>
      <c r="AP41" s="129"/>
      <c r="AZ41" s="129"/>
      <c r="BJ41" s="129"/>
      <c r="BK41" s="129"/>
      <c r="BT41" s="129"/>
      <c r="CD41" s="129"/>
      <c r="CN41" s="129"/>
      <c r="CX41" s="129"/>
      <c r="DH41" s="129"/>
      <c r="DR41" s="129"/>
      <c r="EB41" s="129"/>
      <c r="EL41" s="129"/>
      <c r="EV41" s="129"/>
      <c r="FF41" s="129"/>
      <c r="FP41" s="129"/>
      <c r="FZ41" s="129"/>
      <c r="GJ41" s="129"/>
      <c r="GT41" s="129"/>
      <c r="HD41" s="129"/>
      <c r="HN41" s="129"/>
      <c r="HX41" s="129"/>
    </row>
    <row xmlns:x14ac="http://schemas.microsoft.com/office/spreadsheetml/2009/9/ac" r="42" s="3" customFormat="true" x14ac:dyDescent="0.25">
      <c r="A42" s="391" t="str">
        <f ca="true">IF(ISBLANK('Data Summary'!A44),"",'Data Summary'!A44)</f>
        <v/>
      </c>
      <c r="B42" s="129"/>
      <c r="L42" s="129"/>
      <c r="V42" s="129"/>
      <c r="AF42" s="129"/>
      <c r="AP42" s="129"/>
      <c r="AZ42" s="129"/>
      <c r="BJ42" s="129"/>
      <c r="BK42" s="129"/>
      <c r="BT42" s="129"/>
      <c r="CD42" s="129"/>
      <c r="CN42" s="129"/>
      <c r="CX42" s="129"/>
      <c r="DH42" s="129"/>
      <c r="DR42" s="129"/>
      <c r="EB42" s="129"/>
      <c r="EL42" s="129"/>
      <c r="EV42" s="129"/>
      <c r="FF42" s="129"/>
      <c r="FP42" s="129"/>
      <c r="FZ42" s="129"/>
      <c r="GJ42" s="129"/>
      <c r="GT42" s="129"/>
      <c r="HD42" s="129"/>
      <c r="HN42" s="129"/>
      <c r="HX42" s="129"/>
    </row>
    <row xmlns:x14ac="http://schemas.microsoft.com/office/spreadsheetml/2009/9/ac" r="43" s="3" customFormat="true" x14ac:dyDescent="0.25">
      <c r="A43" s="391" t="str">
        <f ca="true">IF(ISBLANK('Data Summary'!A45),"",'Data Summary'!A45)</f>
        <v/>
      </c>
      <c r="B43" s="129"/>
      <c r="L43" s="129"/>
      <c r="V43" s="129"/>
      <c r="AF43" s="129"/>
      <c r="AP43" s="129"/>
      <c r="AZ43" s="129"/>
      <c r="BJ43" s="129"/>
      <c r="BK43" s="129"/>
      <c r="BT43" s="129"/>
      <c r="CD43" s="129"/>
      <c r="CN43" s="129"/>
      <c r="CX43" s="129"/>
      <c r="DH43" s="129"/>
      <c r="DR43" s="129"/>
      <c r="EB43" s="129"/>
      <c r="EL43" s="129"/>
      <c r="EV43" s="129"/>
      <c r="FF43" s="129"/>
      <c r="FP43" s="129"/>
      <c r="FZ43" s="129"/>
      <c r="GJ43" s="129"/>
      <c r="GT43" s="129"/>
      <c r="HD43" s="129"/>
      <c r="HN43" s="129"/>
      <c r="HX43" s="129"/>
    </row>
    <row xmlns:x14ac="http://schemas.microsoft.com/office/spreadsheetml/2009/9/ac" r="44" s="3" customFormat="true" x14ac:dyDescent="0.25">
      <c r="A44" s="391" t="str">
        <f ca="true">IF(ISBLANK('Data Summary'!A46),"",'Data Summary'!A46)</f>
        <v/>
      </c>
      <c r="B44" s="129"/>
      <c r="L44" s="129"/>
      <c r="V44" s="129"/>
      <c r="AF44" s="129"/>
      <c r="AP44" s="129"/>
      <c r="AZ44" s="129"/>
      <c r="BJ44" s="129"/>
      <c r="BK44" s="129"/>
      <c r="BT44" s="129"/>
      <c r="CD44" s="129"/>
      <c r="CN44" s="129"/>
      <c r="CX44" s="129"/>
      <c r="DH44" s="129"/>
      <c r="DR44" s="129"/>
      <c r="EB44" s="129"/>
      <c r="EL44" s="129"/>
      <c r="EV44" s="129"/>
      <c r="FF44" s="129"/>
      <c r="FP44" s="129"/>
      <c r="FZ44" s="129"/>
      <c r="GJ44" s="129"/>
      <c r="GT44" s="129"/>
      <c r="HD44" s="129"/>
      <c r="HN44" s="129"/>
      <c r="HX44" s="129"/>
    </row>
    <row xmlns:x14ac="http://schemas.microsoft.com/office/spreadsheetml/2009/9/ac" r="45" s="3" customFormat="true" x14ac:dyDescent="0.25">
      <c r="A45" s="391" t="str">
        <f ca="true">IF(ISBLANK('Data Summary'!A47),"",'Data Summary'!A47)</f>
        <v/>
      </c>
      <c r="B45" s="129"/>
      <c r="L45" s="129"/>
      <c r="V45" s="129"/>
      <c r="AF45" s="129"/>
      <c r="AP45" s="129"/>
      <c r="AZ45" s="129"/>
      <c r="BJ45" s="129"/>
      <c r="BK45" s="129"/>
      <c r="BT45" s="129"/>
      <c r="CD45" s="129"/>
      <c r="CN45" s="129"/>
      <c r="CX45" s="129"/>
      <c r="DH45" s="129"/>
      <c r="DR45" s="129"/>
      <c r="EB45" s="129"/>
      <c r="EL45" s="129"/>
      <c r="EV45" s="129"/>
      <c r="FF45" s="129"/>
      <c r="FP45" s="129"/>
      <c r="FZ45" s="129"/>
      <c r="GJ45" s="129"/>
      <c r="GT45" s="129"/>
      <c r="HD45" s="129"/>
      <c r="HN45" s="129"/>
      <c r="HX45" s="129"/>
    </row>
    <row xmlns:x14ac="http://schemas.microsoft.com/office/spreadsheetml/2009/9/ac" r="46" s="3" customFormat="true" x14ac:dyDescent="0.25">
      <c r="A46" s="391" t="str">
        <f ca="true">IF(ISBLANK('Data Summary'!A48),"",'Data Summary'!A48)</f>
        <v/>
      </c>
      <c r="B46" s="129"/>
      <c r="L46" s="129"/>
      <c r="V46" s="129"/>
      <c r="AF46" s="129"/>
      <c r="AP46" s="129"/>
      <c r="AZ46" s="129"/>
      <c r="BJ46" s="129"/>
      <c r="BK46" s="129"/>
      <c r="BT46" s="129"/>
      <c r="CD46" s="129"/>
      <c r="CN46" s="129"/>
      <c r="CX46" s="129"/>
      <c r="DH46" s="129"/>
      <c r="DR46" s="129"/>
      <c r="EB46" s="129"/>
      <c r="EL46" s="129"/>
      <c r="EV46" s="129"/>
      <c r="FF46" s="129"/>
      <c r="FP46" s="129"/>
      <c r="FZ46" s="129"/>
      <c r="GJ46" s="129"/>
      <c r="GT46" s="129"/>
      <c r="HD46" s="129"/>
      <c r="HN46" s="129"/>
      <c r="HX46" s="129"/>
    </row>
    <row xmlns:x14ac="http://schemas.microsoft.com/office/spreadsheetml/2009/9/ac" r="47" s="3" customFormat="true" x14ac:dyDescent="0.25">
      <c r="A47" s="391" t="str">
        <f ca="true">IF(ISBLANK('Data Summary'!A49),"",'Data Summary'!A49)</f>
        <v/>
      </c>
      <c r="B47" s="129"/>
      <c r="L47" s="129"/>
      <c r="V47" s="129"/>
      <c r="AF47" s="129"/>
      <c r="AP47" s="129"/>
      <c r="AZ47" s="129"/>
      <c r="BJ47" s="129"/>
      <c r="BK47" s="129"/>
      <c r="BT47" s="129"/>
      <c r="CD47" s="129"/>
      <c r="CN47" s="129"/>
      <c r="CX47" s="129"/>
      <c r="DH47" s="129"/>
      <c r="DR47" s="129"/>
      <c r="EB47" s="129"/>
      <c r="EL47" s="129"/>
      <c r="EV47" s="129"/>
      <c r="FF47" s="129"/>
      <c r="FP47" s="129"/>
      <c r="FZ47" s="129"/>
      <c r="GJ47" s="129"/>
      <c r="GT47" s="129"/>
      <c r="HD47" s="129"/>
      <c r="HN47" s="129"/>
      <c r="HX47" s="129"/>
    </row>
    <row xmlns:x14ac="http://schemas.microsoft.com/office/spreadsheetml/2009/9/ac" r="48" s="3" customFormat="true" x14ac:dyDescent="0.25">
      <c r="A48" s="391" t="str">
        <f ca="true">IF(ISBLANK('Data Summary'!A50),"",'Data Summary'!A50)</f>
        <v/>
      </c>
      <c r="B48" s="129"/>
      <c r="L48" s="129"/>
      <c r="V48" s="129"/>
      <c r="AF48" s="129"/>
      <c r="AP48" s="129"/>
      <c r="AZ48" s="129"/>
      <c r="BJ48" s="129"/>
      <c r="BK48" s="129"/>
      <c r="BT48" s="129"/>
      <c r="CD48" s="129"/>
      <c r="CN48" s="129"/>
      <c r="CX48" s="129"/>
      <c r="DH48" s="129"/>
      <c r="DR48" s="129"/>
      <c r="EB48" s="129"/>
      <c r="EL48" s="129"/>
      <c r="EV48" s="129"/>
      <c r="FF48" s="129"/>
      <c r="FP48" s="129"/>
      <c r="FZ48" s="129"/>
      <c r="GJ48" s="129"/>
      <c r="GT48" s="129"/>
      <c r="HD48" s="129"/>
      <c r="HN48" s="129"/>
      <c r="HX48" s="129"/>
    </row>
    <row xmlns:x14ac="http://schemas.microsoft.com/office/spreadsheetml/2009/9/ac" r="49" s="3" customFormat="true" x14ac:dyDescent="0.25">
      <c r="A49" s="391" t="str">
        <f ca="true">IF(ISBLANK('Data Summary'!A51),"",'Data Summary'!A51)</f>
        <v/>
      </c>
      <c r="B49" s="129"/>
      <c r="L49" s="129"/>
      <c r="V49" s="129"/>
      <c r="AF49" s="129"/>
      <c r="AP49" s="129"/>
      <c r="AZ49" s="129"/>
      <c r="BJ49" s="129"/>
      <c r="BK49" s="129"/>
      <c r="BT49" s="129"/>
      <c r="CD49" s="129"/>
      <c r="CN49" s="129"/>
      <c r="CX49" s="129"/>
      <c r="DH49" s="129"/>
      <c r="DR49" s="129"/>
      <c r="EB49" s="129"/>
      <c r="EL49" s="129"/>
      <c r="EV49" s="129"/>
      <c r="FF49" s="129"/>
      <c r="FP49" s="129"/>
      <c r="FZ49" s="129"/>
      <c r="GJ49" s="129"/>
      <c r="GT49" s="129"/>
      <c r="HD49" s="129"/>
      <c r="HN49" s="129"/>
      <c r="HX49" s="129"/>
    </row>
    <row xmlns:x14ac="http://schemas.microsoft.com/office/spreadsheetml/2009/9/ac" r="50" s="3" customFormat="true" x14ac:dyDescent="0.25">
      <c r="A50" s="391" t="str">
        <f ca="true">IF(ISBLANK('Data Summary'!A52),"",'Data Summary'!A52)</f>
        <v/>
      </c>
      <c r="B50" s="129"/>
      <c r="L50" s="129"/>
      <c r="V50" s="129"/>
      <c r="AF50" s="129"/>
      <c r="AP50" s="129"/>
      <c r="AZ50" s="129"/>
      <c r="BJ50" s="129"/>
      <c r="BK50" s="129"/>
      <c r="BT50" s="129"/>
      <c r="CD50" s="129"/>
      <c r="CN50" s="129"/>
      <c r="CX50" s="129"/>
      <c r="DH50" s="129"/>
      <c r="DR50" s="129"/>
      <c r="EB50" s="129"/>
      <c r="EL50" s="129"/>
      <c r="EV50" s="129"/>
      <c r="FF50" s="129"/>
      <c r="FP50" s="129"/>
      <c r="FZ50" s="129"/>
      <c r="GJ50" s="129"/>
      <c r="GT50" s="129"/>
      <c r="HD50" s="129"/>
      <c r="HN50" s="129"/>
      <c r="HX50" s="129"/>
    </row>
    <row xmlns:x14ac="http://schemas.microsoft.com/office/spreadsheetml/2009/9/ac" r="51" s="3" customFormat="true" x14ac:dyDescent="0.25">
      <c r="A51" s="391" t="str">
        <f ca="true">IF(ISBLANK('Data Summary'!A53),"",'Data Summary'!A53)</f>
        <v/>
      </c>
      <c r="B51" s="129"/>
      <c r="L51" s="129"/>
      <c r="V51" s="129"/>
      <c r="AF51" s="129"/>
      <c r="AP51" s="129"/>
      <c r="AZ51" s="129"/>
      <c r="BJ51" s="129"/>
      <c r="BK51" s="129"/>
      <c r="BT51" s="129"/>
      <c r="CD51" s="129"/>
      <c r="CN51" s="129"/>
      <c r="CX51" s="129"/>
      <c r="DH51" s="129"/>
      <c r="DR51" s="129"/>
      <c r="EB51" s="129"/>
      <c r="EL51" s="129"/>
      <c r="EV51" s="129"/>
      <c r="FF51" s="129"/>
      <c r="FP51" s="129"/>
      <c r="FZ51" s="129"/>
      <c r="GJ51" s="129"/>
      <c r="GT51" s="129"/>
      <c r="HD51" s="129"/>
      <c r="HN51" s="129"/>
      <c r="HX51" s="129"/>
    </row>
    <row xmlns:x14ac="http://schemas.microsoft.com/office/spreadsheetml/2009/9/ac" r="52" s="3" customFormat="true" x14ac:dyDescent="0.25">
      <c r="A52" s="391" t="str">
        <f ca="true">IF(ISBLANK('Data Summary'!A54),"",'Data Summary'!A54)</f>
        <v/>
      </c>
      <c r="B52" s="129"/>
      <c r="L52" s="129"/>
      <c r="V52" s="129"/>
      <c r="AF52" s="129"/>
      <c r="AP52" s="129"/>
      <c r="AZ52" s="129"/>
      <c r="BJ52" s="129"/>
      <c r="BK52" s="129"/>
      <c r="BT52" s="129"/>
      <c r="CD52" s="129"/>
      <c r="CN52" s="129"/>
      <c r="CX52" s="129"/>
      <c r="DH52" s="129"/>
      <c r="DR52" s="129"/>
      <c r="EB52" s="129"/>
      <c r="EL52" s="129"/>
      <c r="EV52" s="129"/>
      <c r="FF52" s="129"/>
      <c r="FP52" s="129"/>
      <c r="FZ52" s="129"/>
      <c r="GJ52" s="129"/>
      <c r="GT52" s="129"/>
      <c r="HD52" s="129"/>
      <c r="HN52" s="129"/>
      <c r="HX52" s="129"/>
    </row>
    <row xmlns:x14ac="http://schemas.microsoft.com/office/spreadsheetml/2009/9/ac" r="53" s="3" customFormat="true" x14ac:dyDescent="0.25">
      <c r="A53" s="391" t="str">
        <f ca="true">IF(ISBLANK('Data Summary'!A55),"",'Data Summary'!A55)</f>
        <v/>
      </c>
      <c r="B53" s="129"/>
      <c r="L53" s="129"/>
      <c r="V53" s="129"/>
      <c r="AF53" s="129"/>
      <c r="AP53" s="129"/>
      <c r="AZ53" s="129"/>
      <c r="BJ53" s="129"/>
      <c r="BK53" s="129"/>
      <c r="BT53" s="129"/>
      <c r="CD53" s="129"/>
      <c r="CN53" s="129"/>
      <c r="CX53" s="129"/>
      <c r="DH53" s="129"/>
      <c r="DR53" s="129"/>
      <c r="EB53" s="129"/>
      <c r="EL53" s="129"/>
      <c r="EV53" s="129"/>
      <c r="FF53" s="129"/>
      <c r="FP53" s="129"/>
      <c r="FZ53" s="129"/>
      <c r="GJ53" s="129"/>
      <c r="GT53" s="129"/>
      <c r="HD53" s="129"/>
      <c r="HN53" s="129"/>
      <c r="HX53" s="129"/>
    </row>
    <row xmlns:x14ac="http://schemas.microsoft.com/office/spreadsheetml/2009/9/ac" r="54" s="3" customFormat="true" x14ac:dyDescent="0.25">
      <c r="A54" s="391" t="str">
        <f ca="true">IF(ISBLANK('Data Summary'!A56),"",'Data Summary'!A56)</f>
        <v/>
      </c>
      <c r="B54" s="129"/>
      <c r="L54" s="129"/>
      <c r="V54" s="129"/>
      <c r="AF54" s="129"/>
      <c r="AP54" s="129"/>
      <c r="AZ54" s="129"/>
      <c r="BJ54" s="129"/>
      <c r="BK54" s="129"/>
      <c r="BT54" s="129"/>
      <c r="CD54" s="129"/>
      <c r="CN54" s="129"/>
      <c r="CX54" s="129"/>
      <c r="DH54" s="129"/>
      <c r="DR54" s="129"/>
      <c r="EB54" s="129"/>
      <c r="EL54" s="129"/>
      <c r="EV54" s="129"/>
      <c r="FF54" s="129"/>
      <c r="FP54" s="129"/>
      <c r="FZ54" s="129"/>
      <c r="GJ54" s="129"/>
      <c r="GT54" s="129"/>
      <c r="HD54" s="129"/>
      <c r="HN54" s="129"/>
      <c r="HX54" s="129"/>
    </row>
    <row xmlns:x14ac="http://schemas.microsoft.com/office/spreadsheetml/2009/9/ac" r="55" s="3" customFormat="true" x14ac:dyDescent="0.25">
      <c r="A55" s="391" t="str">
        <f ca="true">IF(ISBLANK('Data Summary'!A57),"",'Data Summary'!A57)</f>
        <v/>
      </c>
      <c r="B55" s="129"/>
      <c r="L55" s="129"/>
      <c r="V55" s="129"/>
      <c r="AF55" s="129"/>
      <c r="AP55" s="129"/>
      <c r="AZ55" s="129"/>
      <c r="BJ55" s="129"/>
      <c r="BK55" s="129"/>
      <c r="BT55" s="129"/>
      <c r="CD55" s="129"/>
      <c r="CN55" s="129"/>
      <c r="CX55" s="129"/>
      <c r="DH55" s="129"/>
      <c r="DR55" s="129"/>
      <c r="EB55" s="129"/>
      <c r="EL55" s="129"/>
      <c r="EV55" s="129"/>
      <c r="FF55" s="129"/>
      <c r="FP55" s="129"/>
      <c r="FZ55" s="129"/>
      <c r="GJ55" s="129"/>
      <c r="GT55" s="129"/>
      <c r="HD55" s="129"/>
      <c r="HN55" s="129"/>
      <c r="HX55" s="129"/>
    </row>
    <row xmlns:x14ac="http://schemas.microsoft.com/office/spreadsheetml/2009/9/ac" r="56" s="3" customFormat="true" x14ac:dyDescent="0.25">
      <c r="A56" s="391" t="str">
        <f ca="true">IF(ISBLANK('Data Summary'!A58),"",'Data Summary'!A58)</f>
        <v/>
      </c>
      <c r="B56" s="129"/>
      <c r="L56" s="129"/>
      <c r="V56" s="129"/>
      <c r="AF56" s="129"/>
      <c r="AP56" s="129"/>
      <c r="AZ56" s="129"/>
      <c r="BJ56" s="129"/>
      <c r="BK56" s="129"/>
      <c r="BT56" s="129"/>
      <c r="CD56" s="129"/>
      <c r="CN56" s="129"/>
      <c r="CX56" s="129"/>
      <c r="DH56" s="129"/>
      <c r="DR56" s="129"/>
      <c r="EB56" s="129"/>
      <c r="EL56" s="129"/>
      <c r="EV56" s="129"/>
      <c r="FF56" s="129"/>
      <c r="FP56" s="129"/>
      <c r="FZ56" s="129"/>
      <c r="GJ56" s="129"/>
      <c r="GT56" s="129"/>
      <c r="HD56" s="129"/>
      <c r="HN56" s="129"/>
      <c r="HX56" s="129"/>
    </row>
    <row xmlns:x14ac="http://schemas.microsoft.com/office/spreadsheetml/2009/9/ac" r="57" s="3" customFormat="true" x14ac:dyDescent="0.25">
      <c r="A57" s="391" t="str">
        <f ca="true">IF(ISBLANK('Data Summary'!A59),"",'Data Summary'!A59)</f>
        <v/>
      </c>
      <c r="B57" s="129"/>
      <c r="L57" s="129"/>
      <c r="V57" s="129"/>
      <c r="AF57" s="129"/>
      <c r="AP57" s="129"/>
      <c r="AZ57" s="129"/>
      <c r="BJ57" s="129"/>
      <c r="BK57" s="129"/>
      <c r="BT57" s="129"/>
      <c r="CD57" s="129"/>
      <c r="CN57" s="129"/>
      <c r="CX57" s="129"/>
      <c r="DH57" s="129"/>
      <c r="DR57" s="129"/>
      <c r="EB57" s="129"/>
      <c r="EL57" s="129"/>
      <c r="EV57" s="129"/>
      <c r="FF57" s="129"/>
      <c r="FP57" s="129"/>
      <c r="FZ57" s="129"/>
      <c r="GJ57" s="129"/>
      <c r="GT57" s="129"/>
      <c r="HD57" s="129"/>
      <c r="HN57" s="129"/>
      <c r="HX57" s="129"/>
    </row>
    <row xmlns:x14ac="http://schemas.microsoft.com/office/spreadsheetml/2009/9/ac" r="58" s="3" customFormat="true" x14ac:dyDescent="0.25">
      <c r="A58" s="391" t="str">
        <f ca="true">IF(ISBLANK('Data Summary'!A60),"",'Data Summary'!A60)</f>
        <v/>
      </c>
      <c r="B58" s="129"/>
      <c r="L58" s="129"/>
      <c r="V58" s="129"/>
      <c r="AF58" s="129"/>
      <c r="AP58" s="129"/>
      <c r="AZ58" s="129"/>
      <c r="BJ58" s="129"/>
      <c r="BK58" s="129"/>
      <c r="BT58" s="129"/>
      <c r="CD58" s="129"/>
      <c r="CN58" s="129"/>
      <c r="CX58" s="129"/>
      <c r="DH58" s="129"/>
      <c r="DR58" s="129"/>
      <c r="EB58" s="129"/>
      <c r="EL58" s="129"/>
      <c r="EV58" s="129"/>
      <c r="FF58" s="129"/>
      <c r="FP58" s="129"/>
      <c r="FZ58" s="129"/>
      <c r="GJ58" s="129"/>
      <c r="GT58" s="129"/>
      <c r="HD58" s="129"/>
      <c r="HN58" s="129"/>
      <c r="HX58" s="129"/>
    </row>
    <row xmlns:x14ac="http://schemas.microsoft.com/office/spreadsheetml/2009/9/ac" r="59" s="3" customFormat="true" x14ac:dyDescent="0.25">
      <c r="A59" s="391" t="str">
        <f ca="true">IF(ISBLANK('Data Summary'!A61),"",'Data Summary'!A61)</f>
        <v/>
      </c>
      <c r="B59" s="129"/>
      <c r="L59" s="129"/>
      <c r="V59" s="129"/>
      <c r="AF59" s="129"/>
      <c r="AP59" s="129"/>
      <c r="AZ59" s="129"/>
      <c r="BJ59" s="129"/>
      <c r="BK59" s="129"/>
      <c r="BT59" s="129"/>
      <c r="CD59" s="129"/>
      <c r="CN59" s="129"/>
      <c r="CX59" s="129"/>
      <c r="DH59" s="129"/>
      <c r="DR59" s="129"/>
      <c r="EB59" s="129"/>
      <c r="EL59" s="129"/>
      <c r="EV59" s="129"/>
      <c r="FF59" s="129"/>
      <c r="FP59" s="129"/>
      <c r="FZ59" s="129"/>
      <c r="GJ59" s="129"/>
      <c r="GT59" s="129"/>
      <c r="HD59" s="129"/>
      <c r="HN59" s="129"/>
      <c r="HX59" s="129"/>
    </row>
    <row xmlns:x14ac="http://schemas.microsoft.com/office/spreadsheetml/2009/9/ac" r="60" s="3" customFormat="true" x14ac:dyDescent="0.25">
      <c r="A60" s="391" t="str">
        <f ca="true">IF(ISBLANK('Data Summary'!A62),"",'Data Summary'!A62)</f>
        <v/>
      </c>
      <c r="B60" s="129"/>
      <c r="L60" s="129"/>
      <c r="V60" s="129"/>
      <c r="AF60" s="129"/>
      <c r="AP60" s="129"/>
      <c r="AZ60" s="129"/>
      <c r="BJ60" s="129"/>
      <c r="BK60" s="129"/>
      <c r="BT60" s="129"/>
      <c r="CD60" s="129"/>
      <c r="CN60" s="129"/>
      <c r="CX60" s="129"/>
      <c r="DH60" s="129"/>
      <c r="DR60" s="129"/>
      <c r="EB60" s="129"/>
      <c r="EL60" s="129"/>
      <c r="EV60" s="129"/>
      <c r="FF60" s="129"/>
      <c r="FP60" s="129"/>
      <c r="FZ60" s="129"/>
      <c r="GJ60" s="129"/>
      <c r="GT60" s="129"/>
      <c r="HD60" s="129"/>
      <c r="HN60" s="129"/>
      <c r="HX60" s="129"/>
    </row>
    <row xmlns:x14ac="http://schemas.microsoft.com/office/spreadsheetml/2009/9/ac" r="61" s="3" customFormat="true" x14ac:dyDescent="0.25">
      <c r="A61" s="391" t="str">
        <f ca="true">IF(ISBLANK('Data Summary'!A63),"",'Data Summary'!A63)</f>
        <v/>
      </c>
      <c r="B61" s="129"/>
      <c r="L61" s="129"/>
      <c r="V61" s="129"/>
      <c r="AF61" s="129"/>
      <c r="AP61" s="129"/>
      <c r="AZ61" s="129"/>
      <c r="BJ61" s="129"/>
      <c r="BK61" s="129"/>
      <c r="BT61" s="129"/>
      <c r="CD61" s="129"/>
      <c r="CN61" s="129"/>
      <c r="CX61" s="129"/>
      <c r="DH61" s="129"/>
      <c r="DR61" s="129"/>
      <c r="EB61" s="129"/>
      <c r="EL61" s="129"/>
      <c r="EV61" s="129"/>
      <c r="FF61" s="129"/>
      <c r="FP61" s="129"/>
      <c r="FZ61" s="129"/>
      <c r="GJ61" s="129"/>
      <c r="GT61" s="129"/>
      <c r="HD61" s="129"/>
      <c r="HN61" s="129"/>
      <c r="HX61" s="129"/>
    </row>
    <row xmlns:x14ac="http://schemas.microsoft.com/office/spreadsheetml/2009/9/ac" r="62" s="3" customFormat="true" x14ac:dyDescent="0.25">
      <c r="A62" s="391" t="str">
        <f ca="true">IF(ISBLANK('Data Summary'!A64),"",'Data Summary'!A64)</f>
        <v/>
      </c>
      <c r="B62" s="129"/>
      <c r="L62" s="129"/>
      <c r="V62" s="129"/>
      <c r="AF62" s="129"/>
      <c r="AP62" s="129"/>
      <c r="AZ62" s="129"/>
      <c r="BJ62" s="129"/>
      <c r="BK62" s="129"/>
      <c r="BT62" s="129"/>
      <c r="CD62" s="129"/>
      <c r="CN62" s="129"/>
      <c r="CX62" s="129"/>
      <c r="DH62" s="129"/>
      <c r="DR62" s="129"/>
      <c r="EB62" s="129"/>
      <c r="EL62" s="129"/>
      <c r="EV62" s="129"/>
      <c r="FF62" s="129"/>
      <c r="FP62" s="129"/>
      <c r="FZ62" s="129"/>
      <c r="GJ62" s="129"/>
      <c r="GT62" s="129"/>
      <c r="HD62" s="129"/>
      <c r="HN62" s="129"/>
      <c r="HX62" s="129"/>
    </row>
    <row xmlns:x14ac="http://schemas.microsoft.com/office/spreadsheetml/2009/9/ac" r="63" s="3" customFormat="true" x14ac:dyDescent="0.25">
      <c r="A63" s="391" t="str">
        <f ca="true">IF(ISBLANK('Data Summary'!A65),"",'Data Summary'!A65)</f>
        <v/>
      </c>
      <c r="B63" s="129"/>
      <c r="L63" s="129"/>
      <c r="V63" s="129"/>
      <c r="AF63" s="129"/>
      <c r="AP63" s="129"/>
      <c r="AZ63" s="129"/>
      <c r="BJ63" s="129"/>
      <c r="BK63" s="129"/>
      <c r="BT63" s="129"/>
      <c r="CD63" s="129"/>
      <c r="CN63" s="129"/>
      <c r="CX63" s="129"/>
      <c r="DH63" s="129"/>
      <c r="DR63" s="129"/>
      <c r="EB63" s="129"/>
      <c r="EL63" s="129"/>
      <c r="EV63" s="129"/>
      <c r="FF63" s="129"/>
      <c r="FP63" s="129"/>
      <c r="FZ63" s="129"/>
      <c r="GJ63" s="129"/>
      <c r="GT63" s="129"/>
      <c r="HD63" s="129"/>
      <c r="HN63" s="129"/>
      <c r="HX63" s="129"/>
    </row>
    <row xmlns:x14ac="http://schemas.microsoft.com/office/spreadsheetml/2009/9/ac" r="64" s="3" customFormat="true" x14ac:dyDescent="0.25">
      <c r="A64" s="391" t="str">
        <f ca="true">IF(ISBLANK('Data Summary'!A66),"",'Data Summary'!A66)</f>
        <v/>
      </c>
      <c r="B64" s="129"/>
      <c r="L64" s="129"/>
      <c r="V64" s="129"/>
      <c r="AF64" s="129"/>
      <c r="AP64" s="129"/>
      <c r="AZ64" s="129"/>
      <c r="BJ64" s="129"/>
      <c r="BK64" s="129"/>
      <c r="BT64" s="129"/>
      <c r="CD64" s="129"/>
      <c r="CN64" s="129"/>
      <c r="CX64" s="129"/>
      <c r="DH64" s="129"/>
      <c r="DR64" s="129"/>
      <c r="EB64" s="129"/>
      <c r="EL64" s="129"/>
      <c r="EV64" s="129"/>
      <c r="FF64" s="129"/>
      <c r="FP64" s="129"/>
      <c r="FZ64" s="129"/>
      <c r="GJ64" s="129"/>
      <c r="GT64" s="129"/>
      <c r="HD64" s="129"/>
      <c r="HN64" s="129"/>
      <c r="HX64" s="129"/>
    </row>
    <row xmlns:x14ac="http://schemas.microsoft.com/office/spreadsheetml/2009/9/ac" r="65" s="3" customFormat="true" x14ac:dyDescent="0.25">
      <c r="A65" s="391" t="str">
        <f ca="true">IF(ISBLANK('Data Summary'!A67),"",'Data Summary'!A67)</f>
        <v/>
      </c>
      <c r="B65" s="129"/>
      <c r="L65" s="129"/>
      <c r="V65" s="129"/>
      <c r="AF65" s="129"/>
      <c r="AP65" s="129"/>
      <c r="AZ65" s="129"/>
      <c r="BJ65" s="129"/>
      <c r="BK65" s="129"/>
      <c r="BT65" s="129"/>
      <c r="CD65" s="129"/>
      <c r="CN65" s="129"/>
      <c r="CX65" s="129"/>
      <c r="DH65" s="129"/>
      <c r="DR65" s="129"/>
      <c r="EB65" s="129"/>
      <c r="EL65" s="129"/>
      <c r="EV65" s="129"/>
      <c r="FF65" s="129"/>
      <c r="FP65" s="129"/>
      <c r="FZ65" s="129"/>
      <c r="GJ65" s="129"/>
      <c r="GT65" s="129"/>
      <c r="HD65" s="129"/>
      <c r="HN65" s="129"/>
      <c r="HX65" s="129"/>
    </row>
    <row xmlns:x14ac="http://schemas.microsoft.com/office/spreadsheetml/2009/9/ac" r="66" s="3" customFormat="true" x14ac:dyDescent="0.25">
      <c r="A66" s="391" t="str">
        <f ca="true">IF(ISBLANK('Data Summary'!A68),"",'Data Summary'!A68)</f>
        <v/>
      </c>
      <c r="B66" s="129"/>
      <c r="L66" s="129"/>
      <c r="V66" s="129"/>
      <c r="AF66" s="129"/>
      <c r="AP66" s="129"/>
      <c r="AZ66" s="129"/>
      <c r="BJ66" s="129"/>
      <c r="BK66" s="129"/>
      <c r="BT66" s="129"/>
      <c r="CD66" s="129"/>
      <c r="CN66" s="129"/>
      <c r="CX66" s="129"/>
      <c r="DH66" s="129"/>
      <c r="DR66" s="129"/>
      <c r="EB66" s="129"/>
      <c r="EL66" s="129"/>
      <c r="EV66" s="129"/>
      <c r="FF66" s="129"/>
      <c r="FP66" s="129"/>
      <c r="FZ66" s="129"/>
      <c r="GJ66" s="129"/>
      <c r="GT66" s="129"/>
      <c r="HD66" s="129"/>
      <c r="HN66" s="129"/>
      <c r="HX66" s="129"/>
    </row>
    <row xmlns:x14ac="http://schemas.microsoft.com/office/spreadsheetml/2009/9/ac" r="67" s="3" customFormat="true" x14ac:dyDescent="0.25">
      <c r="A67" s="391" t="str">
        <f ca="true">IF(ISBLANK('Data Summary'!A69),"",'Data Summary'!A69)</f>
        <v/>
      </c>
      <c r="B67" s="129"/>
      <c r="L67" s="129"/>
      <c r="V67" s="129"/>
      <c r="AF67" s="129"/>
      <c r="AP67" s="129"/>
      <c r="AZ67" s="129"/>
      <c r="BJ67" s="129"/>
      <c r="BK67" s="129"/>
      <c r="BT67" s="129"/>
      <c r="CD67" s="129"/>
      <c r="CN67" s="129"/>
      <c r="CX67" s="129"/>
      <c r="DH67" s="129"/>
      <c r="DR67" s="129"/>
      <c r="EB67" s="129"/>
      <c r="EL67" s="129"/>
      <c r="EV67" s="129"/>
      <c r="FF67" s="129"/>
      <c r="FP67" s="129"/>
      <c r="FZ67" s="129"/>
      <c r="GJ67" s="129"/>
      <c r="GT67" s="129"/>
      <c r="HD67" s="129"/>
      <c r="HN67" s="129"/>
      <c r="HX67" s="129"/>
    </row>
    <row xmlns:x14ac="http://schemas.microsoft.com/office/spreadsheetml/2009/9/ac" r="68" s="3" customFormat="true" x14ac:dyDescent="0.25">
      <c r="A68" s="391" t="str">
        <f ca="true">IF(ISBLANK('Data Summary'!A70),"",'Data Summary'!A70)</f>
        <v/>
      </c>
      <c r="B68" s="129"/>
      <c r="L68" s="129"/>
      <c r="V68" s="129"/>
      <c r="AF68" s="129"/>
      <c r="AP68" s="129"/>
      <c r="AZ68" s="129"/>
      <c r="BJ68" s="129"/>
      <c r="BK68" s="129"/>
      <c r="BT68" s="129"/>
      <c r="CD68" s="129"/>
      <c r="CN68" s="129"/>
      <c r="CX68" s="129"/>
      <c r="DH68" s="129"/>
      <c r="DR68" s="129"/>
      <c r="EB68" s="129"/>
      <c r="EL68" s="129"/>
      <c r="EV68" s="129"/>
      <c r="FF68" s="129"/>
      <c r="FP68" s="129"/>
      <c r="FZ68" s="129"/>
      <c r="GJ68" s="129"/>
      <c r="GT68" s="129"/>
      <c r="HD68" s="129"/>
      <c r="HN68" s="129"/>
      <c r="HX68" s="129"/>
    </row>
    <row xmlns:x14ac="http://schemas.microsoft.com/office/spreadsheetml/2009/9/ac" r="69" s="3" customFormat="true" x14ac:dyDescent="0.25">
      <c r="A69" s="391" t="str">
        <f ca="true">IF(ISBLANK('Data Summary'!A71),"",'Data Summary'!A71)</f>
        <v/>
      </c>
      <c r="B69" s="129"/>
      <c r="L69" s="129"/>
      <c r="V69" s="129"/>
      <c r="AF69" s="129"/>
      <c r="AP69" s="129"/>
      <c r="AZ69" s="129"/>
      <c r="BJ69" s="129"/>
      <c r="BK69" s="129"/>
      <c r="BT69" s="129"/>
      <c r="CD69" s="129"/>
      <c r="CN69" s="129"/>
      <c r="CX69" s="129"/>
      <c r="DH69" s="129"/>
      <c r="DR69" s="129"/>
      <c r="EB69" s="129"/>
      <c r="EL69" s="129"/>
      <c r="EV69" s="129"/>
      <c r="FF69" s="129"/>
      <c r="FP69" s="129"/>
      <c r="FZ69" s="129"/>
      <c r="GJ69" s="129"/>
      <c r="GT69" s="129"/>
      <c r="HD69" s="129"/>
      <c r="HN69" s="129"/>
      <c r="HX69" s="129"/>
    </row>
    <row xmlns:x14ac="http://schemas.microsoft.com/office/spreadsheetml/2009/9/ac" r="70" s="3" customFormat="true" x14ac:dyDescent="0.25">
      <c r="A70" s="391" t="str">
        <f ca="true">IF(ISBLANK('Data Summary'!A72),"",'Data Summary'!A72)</f>
        <v/>
      </c>
      <c r="B70" s="129"/>
      <c r="L70" s="129"/>
      <c r="V70" s="129"/>
      <c r="AF70" s="129"/>
      <c r="AP70" s="129"/>
      <c r="AZ70" s="129"/>
      <c r="BJ70" s="129"/>
      <c r="BK70" s="129"/>
      <c r="BT70" s="129"/>
      <c r="CD70" s="129"/>
      <c r="CN70" s="129"/>
      <c r="CX70" s="129"/>
      <c r="DH70" s="129"/>
      <c r="DR70" s="129"/>
      <c r="EB70" s="129"/>
      <c r="EL70" s="129"/>
      <c r="EV70" s="129"/>
      <c r="FF70" s="129"/>
      <c r="FP70" s="129"/>
      <c r="FZ70" s="129"/>
      <c r="GJ70" s="129"/>
      <c r="GT70" s="129"/>
      <c r="HD70" s="129"/>
      <c r="HN70" s="129"/>
      <c r="HX70" s="129"/>
    </row>
    <row xmlns:x14ac="http://schemas.microsoft.com/office/spreadsheetml/2009/9/ac" r="71" s="3" customFormat="true" x14ac:dyDescent="0.25">
      <c r="A71" s="391" t="str">
        <f ca="true">IF(ISBLANK('Data Summary'!A73),"",'Data Summary'!A73)</f>
        <v/>
      </c>
      <c r="B71" s="129"/>
      <c r="L71" s="129"/>
      <c r="V71" s="129"/>
      <c r="AF71" s="129"/>
      <c r="AP71" s="129"/>
      <c r="AZ71" s="129"/>
      <c r="BJ71" s="129"/>
      <c r="BK71" s="129"/>
      <c r="BT71" s="129"/>
      <c r="CD71" s="129"/>
      <c r="CN71" s="129"/>
      <c r="CX71" s="129"/>
      <c r="DH71" s="129"/>
      <c r="DR71" s="129"/>
      <c r="EB71" s="129"/>
      <c r="EL71" s="129"/>
      <c r="EV71" s="129"/>
      <c r="FF71" s="129"/>
      <c r="FP71" s="129"/>
      <c r="FZ71" s="129"/>
      <c r="GJ71" s="129"/>
      <c r="GT71" s="129"/>
      <c r="HD71" s="129"/>
      <c r="HN71" s="129"/>
      <c r="HX71" s="129"/>
    </row>
    <row xmlns:x14ac="http://schemas.microsoft.com/office/spreadsheetml/2009/9/ac" r="72" s="3" customFormat="true" x14ac:dyDescent="0.25">
      <c r="A72" s="391" t="str">
        <f ca="true">IF(ISBLANK('Data Summary'!A74),"",'Data Summary'!A74)</f>
        <v/>
      </c>
      <c r="B72" s="129"/>
      <c r="L72" s="129"/>
      <c r="V72" s="129"/>
      <c r="AF72" s="129"/>
      <c r="AP72" s="129"/>
      <c r="AZ72" s="129"/>
      <c r="BJ72" s="129"/>
      <c r="BK72" s="129"/>
      <c r="BT72" s="129"/>
      <c r="CD72" s="129"/>
      <c r="CN72" s="129"/>
      <c r="CX72" s="129"/>
      <c r="DH72" s="129"/>
      <c r="DR72" s="129"/>
      <c r="EB72" s="129"/>
      <c r="EL72" s="129"/>
      <c r="EV72" s="129"/>
      <c r="FF72" s="129"/>
      <c r="FP72" s="129"/>
      <c r="FZ72" s="129"/>
      <c r="GJ72" s="129"/>
      <c r="GT72" s="129"/>
      <c r="HD72" s="129"/>
      <c r="HN72" s="129"/>
      <c r="HX72" s="129"/>
    </row>
    <row xmlns:x14ac="http://schemas.microsoft.com/office/spreadsheetml/2009/9/ac" r="73" s="3" customFormat="true" x14ac:dyDescent="0.25">
      <c r="A73" s="391" t="str">
        <f ca="true">IF(ISBLANK('Data Summary'!A75),"",'Data Summary'!A75)</f>
        <v/>
      </c>
      <c r="B73" s="129"/>
      <c r="L73" s="129"/>
      <c r="V73" s="129"/>
      <c r="AF73" s="129"/>
      <c r="AP73" s="129"/>
      <c r="AZ73" s="129"/>
      <c r="BJ73" s="129"/>
      <c r="BK73" s="129"/>
      <c r="BT73" s="129"/>
      <c r="CD73" s="129"/>
      <c r="CN73" s="129"/>
      <c r="CX73" s="129"/>
      <c r="DH73" s="129"/>
      <c r="DR73" s="129"/>
      <c r="EB73" s="129"/>
      <c r="EL73" s="129"/>
      <c r="EV73" s="129"/>
      <c r="FF73" s="129"/>
      <c r="FP73" s="129"/>
      <c r="FZ73" s="129"/>
      <c r="GJ73" s="129"/>
      <c r="GT73" s="129"/>
      <c r="HD73" s="129"/>
      <c r="HN73" s="129"/>
      <c r="HX73" s="129"/>
    </row>
    <row xmlns:x14ac="http://schemas.microsoft.com/office/spreadsheetml/2009/9/ac" r="74" s="3" customFormat="true" x14ac:dyDescent="0.25">
      <c r="A74" s="391" t="str">
        <f ca="true">IF(ISBLANK('Data Summary'!A76),"",'Data Summary'!A76)</f>
        <v/>
      </c>
      <c r="B74" s="129"/>
      <c r="L74" s="129"/>
      <c r="V74" s="129"/>
      <c r="AF74" s="129"/>
      <c r="AP74" s="129"/>
      <c r="AZ74" s="129"/>
      <c r="BJ74" s="129"/>
      <c r="BK74" s="129"/>
      <c r="BT74" s="129"/>
      <c r="CD74" s="129"/>
      <c r="CN74" s="129"/>
      <c r="CX74" s="129"/>
      <c r="DH74" s="129"/>
      <c r="DR74" s="129"/>
      <c r="EB74" s="129"/>
      <c r="EL74" s="129"/>
      <c r="EV74" s="129"/>
      <c r="FF74" s="129"/>
      <c r="FP74" s="129"/>
      <c r="FZ74" s="129"/>
      <c r="GJ74" s="129"/>
      <c r="GT74" s="129"/>
      <c r="HD74" s="129"/>
      <c r="HN74" s="129"/>
      <c r="HX74" s="129"/>
    </row>
    <row xmlns:x14ac="http://schemas.microsoft.com/office/spreadsheetml/2009/9/ac" r="75" s="3" customFormat="true" x14ac:dyDescent="0.25">
      <c r="A75" s="391" t="str">
        <f ca="true">IF(ISBLANK('Data Summary'!A77),"",'Data Summary'!A77)</f>
        <v/>
      </c>
      <c r="B75" s="129"/>
      <c r="L75" s="129"/>
      <c r="V75" s="129"/>
      <c r="AF75" s="129"/>
      <c r="AP75" s="129"/>
      <c r="AZ75" s="129"/>
      <c r="BJ75" s="129"/>
      <c r="BK75" s="129"/>
      <c r="BT75" s="129"/>
      <c r="CD75" s="129"/>
      <c r="CN75" s="129"/>
      <c r="CX75" s="129"/>
      <c r="DH75" s="129"/>
      <c r="DR75" s="129"/>
      <c r="EB75" s="129"/>
      <c r="EL75" s="129"/>
      <c r="EV75" s="129"/>
      <c r="FF75" s="129"/>
      <c r="FP75" s="129"/>
      <c r="FZ75" s="129"/>
      <c r="GJ75" s="129"/>
      <c r="GT75" s="129"/>
      <c r="HD75" s="129"/>
      <c r="HN75" s="129"/>
      <c r="HX75" s="129"/>
    </row>
    <row xmlns:x14ac="http://schemas.microsoft.com/office/spreadsheetml/2009/9/ac" r="76" s="3" customFormat="true" x14ac:dyDescent="0.25">
      <c r="A76" s="391" t="str">
        <f ca="true">IF(ISBLANK('Data Summary'!A78),"",'Data Summary'!A78)</f>
        <v/>
      </c>
      <c r="B76" s="129"/>
      <c r="L76" s="129"/>
      <c r="V76" s="129"/>
      <c r="AF76" s="129"/>
      <c r="AP76" s="129"/>
      <c r="AZ76" s="129"/>
      <c r="BJ76" s="129"/>
      <c r="BK76" s="129"/>
      <c r="BT76" s="129"/>
      <c r="CD76" s="129"/>
      <c r="CN76" s="129"/>
      <c r="CX76" s="129"/>
      <c r="DH76" s="129"/>
      <c r="DR76" s="129"/>
      <c r="EB76" s="129"/>
      <c r="EL76" s="129"/>
      <c r="EV76" s="129"/>
      <c r="FF76" s="129"/>
      <c r="FP76" s="129"/>
      <c r="FZ76" s="129"/>
      <c r="GJ76" s="129"/>
      <c r="GT76" s="129"/>
      <c r="HD76" s="129"/>
      <c r="HN76" s="129"/>
      <c r="HX76" s="129"/>
    </row>
    <row xmlns:x14ac="http://schemas.microsoft.com/office/spreadsheetml/2009/9/ac" r="77" s="3" customFormat="true" x14ac:dyDescent="0.25">
      <c r="A77" s="391" t="str">
        <f ca="true">IF(ISBLANK('Data Summary'!A79),"",'Data Summary'!A79)</f>
        <v/>
      </c>
      <c r="B77" s="129"/>
      <c r="L77" s="129"/>
      <c r="V77" s="129"/>
      <c r="AF77" s="129"/>
      <c r="AP77" s="129"/>
      <c r="AZ77" s="129"/>
      <c r="BJ77" s="129"/>
      <c r="BK77" s="129"/>
      <c r="BT77" s="129"/>
      <c r="CD77" s="129"/>
      <c r="CN77" s="129"/>
      <c r="CX77" s="129"/>
      <c r="DH77" s="129"/>
      <c r="DR77" s="129"/>
      <c r="EB77" s="129"/>
      <c r="EL77" s="129"/>
      <c r="EV77" s="129"/>
      <c r="FF77" s="129"/>
      <c r="FP77" s="129"/>
      <c r="FZ77" s="129"/>
      <c r="GJ77" s="129"/>
      <c r="GT77" s="129"/>
      <c r="HD77" s="129"/>
      <c r="HN77" s="129"/>
      <c r="HX77" s="129"/>
    </row>
    <row xmlns:x14ac="http://schemas.microsoft.com/office/spreadsheetml/2009/9/ac" r="78" s="3" customFormat="true" x14ac:dyDescent="0.25">
      <c r="A78" s="391" t="str">
        <f ca="true">IF(ISBLANK('Data Summary'!A80),"",'Data Summary'!A80)</f>
        <v/>
      </c>
      <c r="B78" s="129"/>
      <c r="L78" s="129"/>
      <c r="V78" s="129"/>
      <c r="AF78" s="129"/>
      <c r="AP78" s="129"/>
      <c r="AZ78" s="129"/>
      <c r="BJ78" s="129"/>
      <c r="BK78" s="129"/>
      <c r="BT78" s="129"/>
      <c r="CD78" s="129"/>
      <c r="CN78" s="129"/>
      <c r="CX78" s="129"/>
      <c r="DH78" s="129"/>
      <c r="DR78" s="129"/>
      <c r="EB78" s="129"/>
      <c r="EL78" s="129"/>
      <c r="EV78" s="129"/>
      <c r="FF78" s="129"/>
      <c r="FP78" s="129"/>
      <c r="FZ78" s="129"/>
      <c r="GJ78" s="129"/>
      <c r="GT78" s="129"/>
      <c r="HD78" s="129"/>
      <c r="HN78" s="129"/>
      <c r="HX78" s="129"/>
    </row>
    <row xmlns:x14ac="http://schemas.microsoft.com/office/spreadsheetml/2009/9/ac" r="79" s="3" customFormat="true" x14ac:dyDescent="0.25">
      <c r="A79" s="391" t="str">
        <f ca="true">IF(ISBLANK('Data Summary'!A81),"",'Data Summary'!A81)</f>
        <v/>
      </c>
      <c r="B79" s="129"/>
      <c r="L79" s="129"/>
      <c r="V79" s="129"/>
      <c r="AF79" s="129"/>
      <c r="AP79" s="129"/>
      <c r="AZ79" s="129"/>
      <c r="BJ79" s="129"/>
      <c r="BK79" s="129"/>
      <c r="BT79" s="129"/>
      <c r="CD79" s="129"/>
      <c r="CN79" s="129"/>
      <c r="CX79" s="129"/>
      <c r="DH79" s="129"/>
      <c r="DR79" s="129"/>
      <c r="EB79" s="129"/>
      <c r="EL79" s="129"/>
      <c r="EV79" s="129"/>
      <c r="FF79" s="129"/>
      <c r="FP79" s="129"/>
      <c r="FZ79" s="129"/>
      <c r="GJ79" s="129"/>
      <c r="GT79" s="129"/>
      <c r="HD79" s="129"/>
      <c r="HN79" s="129"/>
      <c r="HX79" s="129"/>
    </row>
    <row xmlns:x14ac="http://schemas.microsoft.com/office/spreadsheetml/2009/9/ac" r="80" s="3" customFormat="true" x14ac:dyDescent="0.25">
      <c r="A80" s="391" t="str">
        <f ca="true">IF(ISBLANK('Data Summary'!A82),"",'Data Summary'!A82)</f>
        <v/>
      </c>
      <c r="B80" s="129"/>
      <c r="L80" s="129"/>
      <c r="V80" s="129"/>
      <c r="AF80" s="129"/>
      <c r="AP80" s="129"/>
      <c r="AZ80" s="129"/>
      <c r="BJ80" s="129"/>
      <c r="BK80" s="129"/>
      <c r="BT80" s="129"/>
      <c r="CD80" s="129"/>
      <c r="CN80" s="129"/>
      <c r="CX80" s="129"/>
      <c r="DH80" s="129"/>
      <c r="DR80" s="129"/>
      <c r="EB80" s="129"/>
      <c r="EL80" s="129"/>
      <c r="EV80" s="129"/>
      <c r="FF80" s="129"/>
      <c r="FP80" s="129"/>
      <c r="FZ80" s="129"/>
      <c r="GJ80" s="129"/>
      <c r="GT80" s="129"/>
      <c r="HD80" s="129"/>
      <c r="HN80" s="129"/>
      <c r="HX80" s="129"/>
    </row>
    <row xmlns:x14ac="http://schemas.microsoft.com/office/spreadsheetml/2009/9/ac" r="81" s="3" customFormat="true" x14ac:dyDescent="0.25">
      <c r="A81" s="391" t="str">
        <f ca="true">IF(ISBLANK('Data Summary'!A83),"",'Data Summary'!A83)</f>
        <v/>
      </c>
      <c r="B81" s="129"/>
      <c r="L81" s="129"/>
      <c r="V81" s="129"/>
      <c r="AF81" s="129"/>
      <c r="AP81" s="129"/>
      <c r="AZ81" s="129"/>
      <c r="BJ81" s="129"/>
      <c r="BK81" s="129"/>
      <c r="BT81" s="129"/>
      <c r="CD81" s="129"/>
      <c r="CN81" s="129"/>
      <c r="CX81" s="129"/>
      <c r="DH81" s="129"/>
      <c r="DR81" s="129"/>
      <c r="EB81" s="129"/>
      <c r="EL81" s="129"/>
      <c r="EV81" s="129"/>
      <c r="FF81" s="129"/>
      <c r="FP81" s="129"/>
      <c r="FZ81" s="129"/>
      <c r="GJ81" s="129"/>
      <c r="GT81" s="129"/>
      <c r="HD81" s="129"/>
      <c r="HN81" s="129"/>
      <c r="HX81" s="129"/>
    </row>
    <row xmlns:x14ac="http://schemas.microsoft.com/office/spreadsheetml/2009/9/ac" r="82" s="3" customFormat="true" x14ac:dyDescent="0.25">
      <c r="A82" s="391" t="str">
        <f ca="true">IF(ISBLANK('Data Summary'!A84),"",'Data Summary'!A84)</f>
        <v/>
      </c>
      <c r="B82" s="129"/>
      <c r="L82" s="129"/>
      <c r="V82" s="129"/>
      <c r="AF82" s="129"/>
      <c r="AP82" s="129"/>
      <c r="AZ82" s="129"/>
      <c r="BJ82" s="129"/>
      <c r="BK82" s="129"/>
      <c r="BT82" s="129"/>
      <c r="CD82" s="129"/>
      <c r="CN82" s="129"/>
      <c r="CX82" s="129"/>
      <c r="DH82" s="129"/>
      <c r="DR82" s="129"/>
      <c r="EB82" s="129"/>
      <c r="EL82" s="129"/>
      <c r="EV82" s="129"/>
      <c r="FF82" s="129"/>
      <c r="FP82" s="129"/>
      <c r="FZ82" s="129"/>
      <c r="GJ82" s="129"/>
      <c r="GT82" s="129"/>
      <c r="HD82" s="129"/>
      <c r="HN82" s="129"/>
      <c r="HX82" s="129"/>
    </row>
    <row xmlns:x14ac="http://schemas.microsoft.com/office/spreadsheetml/2009/9/ac" r="83" s="3" customFormat="true" x14ac:dyDescent="0.25">
      <c r="A83" s="391" t="str">
        <f ca="true">IF(ISBLANK('Data Summary'!A85),"",'Data Summary'!A85)</f>
        <v/>
      </c>
      <c r="B83" s="129"/>
      <c r="L83" s="129"/>
      <c r="V83" s="129"/>
      <c r="AF83" s="129"/>
      <c r="AP83" s="129"/>
      <c r="AZ83" s="129"/>
      <c r="BJ83" s="129"/>
      <c r="BK83" s="129"/>
      <c r="BT83" s="129"/>
      <c r="CD83" s="129"/>
      <c r="CN83" s="129"/>
      <c r="CX83" s="129"/>
      <c r="DH83" s="129"/>
      <c r="DR83" s="129"/>
      <c r="EB83" s="129"/>
      <c r="EL83" s="129"/>
      <c r="EV83" s="129"/>
      <c r="FF83" s="129"/>
      <c r="FP83" s="129"/>
      <c r="FZ83" s="129"/>
      <c r="GJ83" s="129"/>
      <c r="GT83" s="129"/>
      <c r="HD83" s="129"/>
      <c r="HN83" s="129"/>
      <c r="HX83" s="129"/>
    </row>
    <row xmlns:x14ac="http://schemas.microsoft.com/office/spreadsheetml/2009/9/ac" r="84" s="3" customFormat="true" x14ac:dyDescent="0.25">
      <c r="A84" s="391" t="str">
        <f ca="true">IF(ISBLANK('Data Summary'!A86),"",'Data Summary'!A86)</f>
        <v/>
      </c>
      <c r="B84" s="129"/>
      <c r="L84" s="129"/>
      <c r="V84" s="129"/>
      <c r="AF84" s="129"/>
      <c r="AP84" s="129"/>
      <c r="AZ84" s="129"/>
      <c r="BJ84" s="129"/>
      <c r="BK84" s="129"/>
      <c r="BT84" s="129"/>
      <c r="CD84" s="129"/>
      <c r="CN84" s="129"/>
      <c r="CX84" s="129"/>
      <c r="DH84" s="129"/>
      <c r="DR84" s="129"/>
      <c r="EB84" s="129"/>
      <c r="EL84" s="129"/>
      <c r="EV84" s="129"/>
      <c r="FF84" s="129"/>
      <c r="FP84" s="129"/>
      <c r="FZ84" s="129"/>
      <c r="GJ84" s="129"/>
      <c r="GT84" s="129"/>
      <c r="HD84" s="129"/>
      <c r="HN84" s="129"/>
      <c r="HX84" s="129"/>
    </row>
    <row xmlns:x14ac="http://schemas.microsoft.com/office/spreadsheetml/2009/9/ac" r="85" s="3" customFormat="true" x14ac:dyDescent="0.25">
      <c r="A85" s="391" t="str">
        <f ca="true">IF(ISBLANK('Data Summary'!A87),"",'Data Summary'!A87)</f>
        <v/>
      </c>
      <c r="B85" s="129"/>
      <c r="L85" s="129"/>
      <c r="V85" s="129"/>
      <c r="AF85" s="129"/>
      <c r="AP85" s="129"/>
      <c r="AZ85" s="129"/>
      <c r="BJ85" s="129"/>
      <c r="BK85" s="129"/>
      <c r="BT85" s="129"/>
      <c r="CD85" s="129"/>
      <c r="CN85" s="129"/>
      <c r="CX85" s="129"/>
      <c r="DH85" s="129"/>
      <c r="DR85" s="129"/>
      <c r="EB85" s="129"/>
      <c r="EL85" s="129"/>
      <c r="EV85" s="129"/>
      <c r="FF85" s="129"/>
      <c r="FP85" s="129"/>
      <c r="FZ85" s="129"/>
      <c r="GJ85" s="129"/>
      <c r="GT85" s="129"/>
      <c r="HD85" s="129"/>
      <c r="HN85" s="129"/>
      <c r="HX85" s="129"/>
    </row>
    <row xmlns:x14ac="http://schemas.microsoft.com/office/spreadsheetml/2009/9/ac" r="86" s="3" customFormat="true" x14ac:dyDescent="0.25">
      <c r="A86" s="391" t="str">
        <f ca="true">IF(ISBLANK('Data Summary'!A88),"",'Data Summary'!A88)</f>
        <v/>
      </c>
      <c r="B86" s="129"/>
      <c r="L86" s="129"/>
      <c r="V86" s="129"/>
      <c r="AF86" s="129"/>
      <c r="AP86" s="129"/>
      <c r="AZ86" s="129"/>
      <c r="BJ86" s="129"/>
      <c r="BK86" s="129"/>
      <c r="BT86" s="129"/>
      <c r="CD86" s="129"/>
      <c r="CN86" s="129"/>
      <c r="CX86" s="129"/>
      <c r="DH86" s="129"/>
      <c r="DR86" s="129"/>
      <c r="EB86" s="129"/>
      <c r="EL86" s="129"/>
      <c r="EV86" s="129"/>
      <c r="FF86" s="129"/>
      <c r="FP86" s="129"/>
      <c r="FZ86" s="129"/>
      <c r="GJ86" s="129"/>
      <c r="GT86" s="129"/>
      <c r="HD86" s="129"/>
      <c r="HN86" s="129"/>
      <c r="HX86" s="129"/>
    </row>
    <row xmlns:x14ac="http://schemas.microsoft.com/office/spreadsheetml/2009/9/ac" r="87" s="3" customFormat="true" x14ac:dyDescent="0.25">
      <c r="A87" s="391" t="str">
        <f ca="true">IF(ISBLANK('Data Summary'!A89),"",'Data Summary'!A89)</f>
        <v/>
      </c>
      <c r="B87" s="129"/>
      <c r="L87" s="129"/>
      <c r="V87" s="129"/>
      <c r="AF87" s="129"/>
      <c r="AP87" s="129"/>
      <c r="AZ87" s="129"/>
      <c r="BJ87" s="129"/>
      <c r="BK87" s="129"/>
      <c r="BT87" s="129"/>
      <c r="CD87" s="129"/>
      <c r="CN87" s="129"/>
      <c r="CX87" s="129"/>
      <c r="DH87" s="129"/>
      <c r="DR87" s="129"/>
      <c r="EB87" s="129"/>
      <c r="EL87" s="129"/>
      <c r="EV87" s="129"/>
      <c r="FF87" s="129"/>
      <c r="FP87" s="129"/>
      <c r="FZ87" s="129"/>
      <c r="GJ87" s="129"/>
      <c r="GT87" s="129"/>
      <c r="HD87" s="129"/>
      <c r="HN87" s="129"/>
      <c r="HX87" s="129"/>
    </row>
    <row xmlns:x14ac="http://schemas.microsoft.com/office/spreadsheetml/2009/9/ac" r="88" s="3" customFormat="true" x14ac:dyDescent="0.25">
      <c r="A88" s="391" t="str">
        <f ca="true">IF(ISBLANK('Data Summary'!A90),"",'Data Summary'!A90)</f>
        <v/>
      </c>
      <c r="B88" s="129"/>
      <c r="L88" s="129"/>
      <c r="V88" s="129"/>
      <c r="AF88" s="129"/>
      <c r="AP88" s="129"/>
      <c r="AZ88" s="129"/>
      <c r="BJ88" s="129"/>
      <c r="BK88" s="129"/>
      <c r="BT88" s="129"/>
      <c r="CD88" s="129"/>
      <c r="CN88" s="129"/>
      <c r="CX88" s="129"/>
      <c r="DH88" s="129"/>
      <c r="DR88" s="129"/>
      <c r="EB88" s="129"/>
      <c r="EL88" s="129"/>
      <c r="EV88" s="129"/>
      <c r="FF88" s="129"/>
      <c r="FP88" s="129"/>
      <c r="FZ88" s="129"/>
      <c r="GJ88" s="129"/>
      <c r="GT88" s="129"/>
      <c r="HD88" s="129"/>
      <c r="HN88" s="129"/>
      <c r="HX88" s="129"/>
    </row>
    <row xmlns:x14ac="http://schemas.microsoft.com/office/spreadsheetml/2009/9/ac" r="89" s="3" customFormat="true" x14ac:dyDescent="0.25">
      <c r="A89" s="391" t="str">
        <f ca="true">IF(ISBLANK('Data Summary'!A91),"",'Data Summary'!A91)</f>
        <v/>
      </c>
      <c r="B89" s="129"/>
      <c r="L89" s="129"/>
      <c r="V89" s="129"/>
      <c r="AF89" s="129"/>
      <c r="AP89" s="129"/>
      <c r="AZ89" s="129"/>
      <c r="BJ89" s="129"/>
      <c r="BK89" s="129"/>
      <c r="BT89" s="129"/>
      <c r="CD89" s="129"/>
      <c r="CN89" s="129"/>
      <c r="CX89" s="129"/>
      <c r="DH89" s="129"/>
      <c r="DR89" s="129"/>
      <c r="EB89" s="129"/>
      <c r="EL89" s="129"/>
      <c r="EV89" s="129"/>
      <c r="FF89" s="129"/>
      <c r="FP89" s="129"/>
      <c r="FZ89" s="129"/>
      <c r="GJ89" s="129"/>
      <c r="GT89" s="129"/>
      <c r="HD89" s="129"/>
      <c r="HN89" s="129"/>
      <c r="HX89" s="129"/>
    </row>
    <row xmlns:x14ac="http://schemas.microsoft.com/office/spreadsheetml/2009/9/ac" r="90" s="3" customFormat="true" x14ac:dyDescent="0.25">
      <c r="A90" s="391" t="str">
        <f ca="true">IF(ISBLANK('Data Summary'!A92),"",'Data Summary'!A92)</f>
        <v/>
      </c>
      <c r="B90" s="129"/>
      <c r="L90" s="129"/>
      <c r="V90" s="129"/>
      <c r="AF90" s="129"/>
      <c r="AP90" s="129"/>
      <c r="AZ90" s="129"/>
      <c r="BJ90" s="129"/>
      <c r="BK90" s="129"/>
      <c r="BT90" s="129"/>
      <c r="CD90" s="129"/>
      <c r="CN90" s="129"/>
      <c r="CX90" s="129"/>
      <c r="DH90" s="129"/>
      <c r="DR90" s="129"/>
      <c r="EB90" s="129"/>
      <c r="EL90" s="129"/>
      <c r="EV90" s="129"/>
      <c r="FF90" s="129"/>
      <c r="FP90" s="129"/>
      <c r="FZ90" s="129"/>
      <c r="GJ90" s="129"/>
      <c r="GT90" s="129"/>
      <c r="HD90" s="129"/>
      <c r="HN90" s="129"/>
      <c r="HX90" s="129"/>
    </row>
    <row xmlns:x14ac="http://schemas.microsoft.com/office/spreadsheetml/2009/9/ac" r="91" s="3" customFormat="true" x14ac:dyDescent="0.25">
      <c r="A91" s="391" t="str">
        <f ca="true">IF(ISBLANK('Data Summary'!A93),"",'Data Summary'!A93)</f>
        <v/>
      </c>
      <c r="B91" s="129"/>
      <c r="L91" s="129"/>
      <c r="V91" s="129"/>
      <c r="AF91" s="129"/>
      <c r="AP91" s="129"/>
      <c r="AZ91" s="129"/>
      <c r="BJ91" s="129"/>
      <c r="BK91" s="129"/>
      <c r="BT91" s="129"/>
      <c r="CD91" s="129"/>
      <c r="CN91" s="129"/>
      <c r="CX91" s="129"/>
      <c r="DH91" s="129"/>
      <c r="DR91" s="129"/>
      <c r="EB91" s="129"/>
      <c r="EL91" s="129"/>
      <c r="EV91" s="129"/>
      <c r="FF91" s="129"/>
      <c r="FP91" s="129"/>
      <c r="FZ91" s="129"/>
      <c r="GJ91" s="129"/>
      <c r="GT91" s="129"/>
      <c r="HD91" s="129"/>
      <c r="HN91" s="129"/>
      <c r="HX91" s="129"/>
    </row>
    <row xmlns:x14ac="http://schemas.microsoft.com/office/spreadsheetml/2009/9/ac" r="92" s="3" customFormat="true" x14ac:dyDescent="0.25">
      <c r="A92" s="391" t="str">
        <f ca="true">IF(ISBLANK('Data Summary'!A94),"",'Data Summary'!A94)</f>
        <v/>
      </c>
      <c r="B92" s="129"/>
      <c r="L92" s="129"/>
      <c r="V92" s="129"/>
      <c r="AF92" s="129"/>
      <c r="AP92" s="129"/>
      <c r="AZ92" s="129"/>
      <c r="BJ92" s="129"/>
      <c r="BK92" s="129"/>
      <c r="BT92" s="129"/>
      <c r="CD92" s="129"/>
      <c r="CN92" s="129"/>
      <c r="CX92" s="129"/>
      <c r="DH92" s="129"/>
      <c r="DR92" s="129"/>
      <c r="EB92" s="129"/>
      <c r="EL92" s="129"/>
      <c r="EV92" s="129"/>
      <c r="FF92" s="129"/>
      <c r="FP92" s="129"/>
      <c r="FZ92" s="129"/>
      <c r="GJ92" s="129"/>
      <c r="GT92" s="129"/>
      <c r="HD92" s="129"/>
      <c r="HN92" s="129"/>
      <c r="HX92" s="129"/>
    </row>
    <row xmlns:x14ac="http://schemas.microsoft.com/office/spreadsheetml/2009/9/ac" r="93" s="3" customFormat="true" x14ac:dyDescent="0.25">
      <c r="A93" s="391" t="str">
        <f ca="true">IF(ISBLANK('Data Summary'!A95),"",'Data Summary'!A95)</f>
        <v/>
      </c>
      <c r="B93" s="129"/>
      <c r="L93" s="129"/>
      <c r="V93" s="129"/>
      <c r="AF93" s="129"/>
      <c r="AP93" s="129"/>
      <c r="AZ93" s="129"/>
      <c r="BJ93" s="129"/>
      <c r="BK93" s="129"/>
      <c r="BT93" s="129"/>
      <c r="CD93" s="129"/>
      <c r="CN93" s="129"/>
      <c r="CX93" s="129"/>
      <c r="DH93" s="129"/>
      <c r="DR93" s="129"/>
      <c r="EB93" s="129"/>
      <c r="EL93" s="129"/>
      <c r="EV93" s="129"/>
      <c r="FF93" s="129"/>
      <c r="FP93" s="129"/>
      <c r="FZ93" s="129"/>
      <c r="GJ93" s="129"/>
      <c r="GT93" s="129"/>
      <c r="HD93" s="129"/>
      <c r="HN93" s="129"/>
      <c r="HX93" s="129"/>
    </row>
    <row xmlns:x14ac="http://schemas.microsoft.com/office/spreadsheetml/2009/9/ac" r="94" s="3" customFormat="true" x14ac:dyDescent="0.25">
      <c r="A94" s="391" t="str">
        <f ca="true">IF(ISBLANK('Data Summary'!A96),"",'Data Summary'!A96)</f>
        <v/>
      </c>
      <c r="B94" s="129"/>
      <c r="L94" s="129"/>
      <c r="V94" s="129"/>
      <c r="AF94" s="129"/>
      <c r="AP94" s="129"/>
      <c r="AZ94" s="129"/>
      <c r="BJ94" s="129"/>
      <c r="BK94" s="129"/>
      <c r="BT94" s="129"/>
      <c r="CD94" s="129"/>
      <c r="CN94" s="129"/>
      <c r="CX94" s="129"/>
      <c r="DH94" s="129"/>
      <c r="DR94" s="129"/>
      <c r="EB94" s="129"/>
      <c r="EL94" s="129"/>
      <c r="EV94" s="129"/>
      <c r="FF94" s="129"/>
      <c r="FP94" s="129"/>
      <c r="FZ94" s="129"/>
      <c r="GJ94" s="129"/>
      <c r="GT94" s="129"/>
      <c r="HD94" s="129"/>
      <c r="HN94" s="129"/>
      <c r="HX94" s="129"/>
    </row>
    <row xmlns:x14ac="http://schemas.microsoft.com/office/spreadsheetml/2009/9/ac" r="95" s="3" customFormat="true" x14ac:dyDescent="0.25">
      <c r="A95" s="391" t="str">
        <f ca="true">IF(ISBLANK('Data Summary'!A97),"",'Data Summary'!A97)</f>
        <v/>
      </c>
      <c r="B95" s="129"/>
      <c r="L95" s="129"/>
      <c r="V95" s="129"/>
      <c r="AF95" s="129"/>
      <c r="AP95" s="129"/>
      <c r="AZ95" s="129"/>
      <c r="BJ95" s="129"/>
      <c r="BK95" s="129"/>
      <c r="BT95" s="129"/>
      <c r="CD95" s="129"/>
      <c r="CN95" s="129"/>
      <c r="CX95" s="129"/>
      <c r="DH95" s="129"/>
      <c r="DR95" s="129"/>
      <c r="EB95" s="129"/>
      <c r="EL95" s="129"/>
      <c r="EV95" s="129"/>
      <c r="FF95" s="129"/>
      <c r="FP95" s="129"/>
      <c r="FZ95" s="129"/>
      <c r="GJ95" s="129"/>
      <c r="GT95" s="129"/>
      <c r="HD95" s="129"/>
      <c r="HN95" s="129"/>
      <c r="HX95" s="129"/>
    </row>
    <row xmlns:x14ac="http://schemas.microsoft.com/office/spreadsheetml/2009/9/ac" r="96" s="3" customFormat="true" x14ac:dyDescent="0.25">
      <c r="A96" s="391" t="str">
        <f ca="true">IF(ISBLANK('Data Summary'!A98),"",'Data Summary'!A98)</f>
        <v/>
      </c>
      <c r="B96" s="129"/>
      <c r="L96" s="129"/>
      <c r="V96" s="129"/>
      <c r="AF96" s="129"/>
      <c r="AP96" s="129"/>
      <c r="AZ96" s="129"/>
      <c r="BJ96" s="129"/>
      <c r="BK96" s="129"/>
      <c r="BT96" s="129"/>
      <c r="CD96" s="129"/>
      <c r="CN96" s="129"/>
      <c r="CX96" s="129"/>
      <c r="DH96" s="129"/>
      <c r="DR96" s="129"/>
      <c r="EB96" s="129"/>
      <c r="EL96" s="129"/>
      <c r="EV96" s="129"/>
      <c r="FF96" s="129"/>
      <c r="FP96" s="129"/>
      <c r="FZ96" s="129"/>
      <c r="GJ96" s="129"/>
      <c r="GT96" s="129"/>
      <c r="HD96" s="129"/>
      <c r="HN96" s="129"/>
      <c r="HX96" s="129"/>
    </row>
    <row xmlns:x14ac="http://schemas.microsoft.com/office/spreadsheetml/2009/9/ac" r="97" s="3" customFormat="true" x14ac:dyDescent="0.25">
      <c r="A97" s="391" t="str">
        <f ca="true">IF(ISBLANK('Data Summary'!A99),"",'Data Summary'!A99)</f>
        <v/>
      </c>
      <c r="B97" s="129"/>
      <c r="L97" s="129"/>
      <c r="V97" s="129"/>
      <c r="AF97" s="129"/>
      <c r="AP97" s="129"/>
      <c r="AZ97" s="129"/>
      <c r="BJ97" s="129"/>
      <c r="BK97" s="129"/>
      <c r="BT97" s="129"/>
      <c r="CD97" s="129"/>
      <c r="CN97" s="129"/>
      <c r="CX97" s="129"/>
      <c r="DH97" s="129"/>
      <c r="DR97" s="129"/>
      <c r="EB97" s="129"/>
      <c r="EL97" s="129"/>
      <c r="EV97" s="129"/>
      <c r="FF97" s="129"/>
      <c r="FP97" s="129"/>
      <c r="FZ97" s="129"/>
      <c r="GJ97" s="129"/>
      <c r="GT97" s="129"/>
      <c r="HD97" s="129"/>
      <c r="HN97" s="129"/>
      <c r="HX97" s="129"/>
    </row>
    <row xmlns:x14ac="http://schemas.microsoft.com/office/spreadsheetml/2009/9/ac" r="98" s="3" customFormat="true" x14ac:dyDescent="0.25">
      <c r="A98" s="391" t="str">
        <f ca="true">IF(ISBLANK('Data Summary'!A100),"",'Data Summary'!A100)</f>
        <v/>
      </c>
      <c r="B98" s="129"/>
      <c r="L98" s="129"/>
      <c r="V98" s="129"/>
      <c r="AF98" s="129"/>
      <c r="AP98" s="129"/>
      <c r="AZ98" s="129"/>
      <c r="BJ98" s="129"/>
      <c r="BK98" s="129"/>
      <c r="BT98" s="129"/>
      <c r="CD98" s="129"/>
      <c r="CN98" s="129"/>
      <c r="CX98" s="129"/>
      <c r="DH98" s="129"/>
      <c r="DR98" s="129"/>
      <c r="EB98" s="129"/>
      <c r="EL98" s="129"/>
      <c r="EV98" s="129"/>
      <c r="FF98" s="129"/>
      <c r="FP98" s="129"/>
      <c r="FZ98" s="129"/>
      <c r="GJ98" s="129"/>
      <c r="GT98" s="129"/>
      <c r="HD98" s="129"/>
      <c r="HN98" s="129"/>
      <c r="HX98" s="129"/>
    </row>
    <row xmlns:x14ac="http://schemas.microsoft.com/office/spreadsheetml/2009/9/ac" r="99" s="3" customFormat="true" x14ac:dyDescent="0.25">
      <c r="A99" s="391" t="str">
        <f ca="true">IF(ISBLANK('Data Summary'!A101),"",'Data Summary'!A101)</f>
        <v/>
      </c>
      <c r="B99" s="129"/>
      <c r="L99" s="129"/>
      <c r="V99" s="129"/>
      <c r="AF99" s="129"/>
      <c r="AP99" s="129"/>
      <c r="AZ99" s="129"/>
      <c r="BJ99" s="129"/>
      <c r="BK99" s="129"/>
      <c r="BT99" s="129"/>
      <c r="CD99" s="129"/>
      <c r="CN99" s="129"/>
      <c r="CX99" s="129"/>
      <c r="DH99" s="129"/>
      <c r="DR99" s="129"/>
      <c r="EB99" s="129"/>
      <c r="EL99" s="129"/>
      <c r="EV99" s="129"/>
      <c r="FF99" s="129"/>
      <c r="FP99" s="129"/>
      <c r="FZ99" s="129"/>
      <c r="GJ99" s="129"/>
      <c r="GT99" s="129"/>
      <c r="HD99" s="129"/>
      <c r="HN99" s="129"/>
      <c r="HX99" s="129"/>
    </row>
    <row xmlns:x14ac="http://schemas.microsoft.com/office/spreadsheetml/2009/9/ac" r="100" s="3" customFormat="true" x14ac:dyDescent="0.25">
      <c r="A100" s="391" t="str">
        <f ca="true">IF(ISBLANK('Data Summary'!A102),"",'Data Summary'!A102)</f>
        <v/>
      </c>
      <c r="B100" s="129"/>
      <c r="L100" s="129"/>
      <c r="V100" s="129"/>
      <c r="AF100" s="129"/>
      <c r="AP100" s="129"/>
      <c r="AZ100" s="129"/>
      <c r="BJ100" s="129"/>
      <c r="BK100" s="129"/>
      <c r="BT100" s="129"/>
      <c r="CD100" s="129"/>
      <c r="CN100" s="129"/>
      <c r="CX100" s="129"/>
      <c r="DH100" s="129"/>
      <c r="DR100" s="129"/>
      <c r="EB100" s="129"/>
      <c r="EL100" s="129"/>
      <c r="EV100" s="129"/>
      <c r="FF100" s="129"/>
      <c r="FP100" s="129"/>
      <c r="FZ100" s="129"/>
      <c r="GJ100" s="129"/>
      <c r="GT100" s="129"/>
      <c r="HD100" s="129"/>
      <c r="HN100" s="129"/>
      <c r="HX100" s="129"/>
    </row>
    <row xmlns:x14ac="http://schemas.microsoft.com/office/spreadsheetml/2009/9/ac" r="101" s="3" customFormat="true" x14ac:dyDescent="0.25">
      <c r="A101" s="391" t="str">
        <f ca="true">IF(ISBLANK('Data Summary'!A103),"",'Data Summary'!A103)</f>
        <v/>
      </c>
      <c r="B101" s="129"/>
      <c r="L101" s="129"/>
      <c r="V101" s="129"/>
      <c r="AF101" s="129"/>
      <c r="AP101" s="129"/>
      <c r="AZ101" s="129"/>
      <c r="BJ101" s="129"/>
      <c r="BK101" s="129"/>
      <c r="BT101" s="129"/>
      <c r="CD101" s="129"/>
      <c r="CN101" s="129"/>
      <c r="CX101" s="129"/>
      <c r="DH101" s="129"/>
      <c r="DR101" s="129"/>
      <c r="EB101" s="129"/>
      <c r="EL101" s="129"/>
      <c r="EV101" s="129"/>
      <c r="FF101" s="129"/>
      <c r="FP101" s="129"/>
      <c r="FZ101" s="129"/>
      <c r="GJ101" s="129"/>
      <c r="GT101" s="129"/>
      <c r="HD101" s="129"/>
      <c r="HN101" s="129"/>
      <c r="HX101" s="129"/>
    </row>
    <row xmlns:x14ac="http://schemas.microsoft.com/office/spreadsheetml/2009/9/ac" r="102" s="3" customFormat="true" x14ac:dyDescent="0.25">
      <c r="A102" s="391" t="str">
        <f ca="true">IF(ISBLANK('Data Summary'!A104),"",'Data Summary'!A104)</f>
        <v/>
      </c>
      <c r="B102" s="129"/>
      <c r="L102" s="129"/>
      <c r="V102" s="129"/>
      <c r="AF102" s="129"/>
      <c r="AP102" s="129"/>
      <c r="AZ102" s="129"/>
      <c r="BJ102" s="129"/>
      <c r="BK102" s="129"/>
      <c r="BT102" s="129"/>
      <c r="CD102" s="129"/>
      <c r="CN102" s="129"/>
      <c r="CX102" s="129"/>
      <c r="DH102" s="129"/>
      <c r="DR102" s="129"/>
      <c r="EB102" s="129"/>
      <c r="EL102" s="129"/>
      <c r="EV102" s="129"/>
      <c r="FF102" s="129"/>
      <c r="FP102" s="129"/>
      <c r="FZ102" s="129"/>
      <c r="GJ102" s="129"/>
      <c r="GT102" s="129"/>
      <c r="HD102" s="129"/>
      <c r="HN102" s="129"/>
      <c r="HX102" s="129"/>
    </row>
    <row xmlns:x14ac="http://schemas.microsoft.com/office/spreadsheetml/2009/9/ac" r="103" s="3" customFormat="true" x14ac:dyDescent="0.25">
      <c r="A103" s="391" t="str">
        <f ca="true">IF(ISBLANK('Data Summary'!A105),"",'Data Summary'!A105)</f>
        <v/>
      </c>
      <c r="B103" s="129"/>
      <c r="L103" s="129"/>
      <c r="V103" s="129"/>
      <c r="AF103" s="129"/>
      <c r="AP103" s="129"/>
      <c r="AZ103" s="129"/>
      <c r="BJ103" s="129"/>
      <c r="BK103" s="129"/>
      <c r="BT103" s="129"/>
      <c r="CD103" s="129"/>
      <c r="CN103" s="129"/>
      <c r="CX103" s="129"/>
      <c r="DH103" s="129"/>
      <c r="DR103" s="129"/>
      <c r="EB103" s="129"/>
      <c r="EL103" s="129"/>
      <c r="EV103" s="129"/>
      <c r="FF103" s="129"/>
      <c r="FP103" s="129"/>
      <c r="FZ103" s="129"/>
      <c r="GJ103" s="129"/>
      <c r="GT103" s="129"/>
      <c r="HD103" s="129"/>
      <c r="HN103" s="129"/>
      <c r="HX103" s="129"/>
    </row>
    <row xmlns:x14ac="http://schemas.microsoft.com/office/spreadsheetml/2009/9/ac" r="104" s="3" customFormat="true" x14ac:dyDescent="0.25">
      <c r="A104" s="391" t="str">
        <f ca="true">IF(ISBLANK('Data Summary'!A106),"",'Data Summary'!A106)</f>
        <v/>
      </c>
      <c r="B104" s="129"/>
      <c r="L104" s="129"/>
      <c r="V104" s="129"/>
      <c r="AF104" s="129"/>
      <c r="AP104" s="129"/>
      <c r="AZ104" s="129"/>
      <c r="BJ104" s="129"/>
      <c r="BK104" s="129"/>
      <c r="BT104" s="129"/>
      <c r="CD104" s="129"/>
      <c r="CN104" s="129"/>
      <c r="CX104" s="129"/>
      <c r="DH104" s="129"/>
      <c r="DR104" s="129"/>
      <c r="EB104" s="129"/>
      <c r="EL104" s="129"/>
      <c r="EV104" s="129"/>
      <c r="FF104" s="129"/>
      <c r="FP104" s="129"/>
      <c r="FZ104" s="129"/>
      <c r="GJ104" s="129"/>
      <c r="GT104" s="129"/>
      <c r="HD104" s="129"/>
      <c r="HN104" s="129"/>
      <c r="HX104" s="129"/>
    </row>
    <row xmlns:x14ac="http://schemas.microsoft.com/office/spreadsheetml/2009/9/ac" r="105" s="3" customFormat="true" x14ac:dyDescent="0.25">
      <c r="A105" s="391" t="str">
        <f ca="true">IF(ISBLANK('Data Summary'!A107),"",'Data Summary'!A107)</f>
        <v/>
      </c>
      <c r="B105" s="129"/>
      <c r="L105" s="129"/>
      <c r="V105" s="129"/>
      <c r="AF105" s="129"/>
      <c r="AP105" s="129"/>
      <c r="AZ105" s="129"/>
      <c r="BJ105" s="129"/>
      <c r="BK105" s="129"/>
      <c r="BT105" s="129"/>
      <c r="CD105" s="129"/>
      <c r="CN105" s="129"/>
      <c r="CX105" s="129"/>
      <c r="DH105" s="129"/>
      <c r="DR105" s="129"/>
      <c r="EB105" s="129"/>
      <c r="EL105" s="129"/>
      <c r="EV105" s="129"/>
      <c r="FF105" s="129"/>
      <c r="FP105" s="129"/>
      <c r="FZ105" s="129"/>
      <c r="GJ105" s="129"/>
      <c r="GT105" s="129"/>
      <c r="HD105" s="129"/>
      <c r="HN105" s="129"/>
      <c r="HX105" s="129"/>
    </row>
    <row xmlns:x14ac="http://schemas.microsoft.com/office/spreadsheetml/2009/9/ac" r="106" s="3" customFormat="true" x14ac:dyDescent="0.25">
      <c r="A106" s="391" t="str">
        <f ca="true">IF(ISBLANK('Data Summary'!A108),"",'Data Summary'!A108)</f>
        <v/>
      </c>
      <c r="B106" s="129"/>
      <c r="L106" s="129"/>
      <c r="V106" s="129"/>
      <c r="AF106" s="129"/>
      <c r="AP106" s="129"/>
      <c r="AZ106" s="129"/>
      <c r="BJ106" s="129"/>
      <c r="BK106" s="129"/>
      <c r="BT106" s="129"/>
      <c r="CD106" s="129"/>
      <c r="CN106" s="129"/>
      <c r="CX106" s="129"/>
      <c r="DH106" s="129"/>
      <c r="DR106" s="129"/>
      <c r="EB106" s="129"/>
      <c r="EL106" s="129"/>
      <c r="EV106" s="129"/>
      <c r="FF106" s="129"/>
      <c r="FP106" s="129"/>
      <c r="FZ106" s="129"/>
      <c r="GJ106" s="129"/>
      <c r="GT106" s="129"/>
      <c r="HD106" s="129"/>
      <c r="HN106" s="129"/>
      <c r="HX106" s="129"/>
    </row>
    <row xmlns:x14ac="http://schemas.microsoft.com/office/spreadsheetml/2009/9/ac" r="107" s="3" customFormat="true" x14ac:dyDescent="0.25">
      <c r="A107" s="391" t="str">
        <f ca="true">IF(ISBLANK('Data Summary'!A109),"",'Data Summary'!A109)</f>
        <v/>
      </c>
      <c r="B107" s="129"/>
      <c r="L107" s="129"/>
      <c r="V107" s="129"/>
      <c r="AF107" s="129"/>
      <c r="AP107" s="129"/>
      <c r="AZ107" s="129"/>
      <c r="BJ107" s="129"/>
      <c r="BK107" s="129"/>
      <c r="BT107" s="129"/>
      <c r="CD107" s="129"/>
      <c r="CN107" s="129"/>
      <c r="CX107" s="129"/>
      <c r="DH107" s="129"/>
      <c r="DR107" s="129"/>
      <c r="EB107" s="129"/>
      <c r="EL107" s="129"/>
      <c r="EV107" s="129"/>
      <c r="FF107" s="129"/>
      <c r="FP107" s="129"/>
      <c r="FZ107" s="129"/>
      <c r="GJ107" s="129"/>
      <c r="GT107" s="129"/>
      <c r="HD107" s="129"/>
      <c r="HN107" s="129"/>
      <c r="HX107" s="129"/>
    </row>
    <row xmlns:x14ac="http://schemas.microsoft.com/office/spreadsheetml/2009/9/ac" r="108" s="3" customFormat="true" x14ac:dyDescent="0.25">
      <c r="A108" s="391" t="str">
        <f ca="true">IF(ISBLANK('Data Summary'!A110),"",'Data Summary'!A110)</f>
        <v/>
      </c>
      <c r="B108" s="129"/>
      <c r="L108" s="129"/>
      <c r="V108" s="129"/>
      <c r="AF108" s="129"/>
      <c r="AP108" s="129"/>
      <c r="AZ108" s="129"/>
      <c r="BJ108" s="129"/>
      <c r="BK108" s="129"/>
      <c r="BT108" s="129"/>
      <c r="CD108" s="129"/>
      <c r="CN108" s="129"/>
      <c r="CX108" s="129"/>
      <c r="DH108" s="129"/>
      <c r="DR108" s="129"/>
      <c r="EB108" s="129"/>
      <c r="EL108" s="129"/>
      <c r="EV108" s="129"/>
      <c r="FF108" s="129"/>
      <c r="FP108" s="129"/>
      <c r="FZ108" s="129"/>
      <c r="GJ108" s="129"/>
      <c r="GT108" s="129"/>
      <c r="HD108" s="129"/>
      <c r="HN108" s="129"/>
      <c r="HX108" s="129"/>
    </row>
    <row xmlns:x14ac="http://schemas.microsoft.com/office/spreadsheetml/2009/9/ac" r="109" s="3" customFormat="true" x14ac:dyDescent="0.25">
      <c r="A109" s="391" t="str">
        <f ca="true">IF(ISBLANK('Data Summary'!A111),"",'Data Summary'!A111)</f>
        <v/>
      </c>
      <c r="B109" s="129"/>
      <c r="L109" s="129"/>
      <c r="V109" s="129"/>
      <c r="AF109" s="129"/>
      <c r="AP109" s="129"/>
      <c r="AZ109" s="129"/>
      <c r="BJ109" s="129"/>
      <c r="BK109" s="129"/>
      <c r="BT109" s="129"/>
      <c r="CD109" s="129"/>
      <c r="CN109" s="129"/>
      <c r="CX109" s="129"/>
      <c r="DH109" s="129"/>
      <c r="DR109" s="129"/>
      <c r="EB109" s="129"/>
      <c r="EL109" s="129"/>
      <c r="EV109" s="129"/>
      <c r="FF109" s="129"/>
      <c r="FP109" s="129"/>
      <c r="FZ109" s="129"/>
      <c r="GJ109" s="129"/>
      <c r="GT109" s="129"/>
      <c r="HD109" s="129"/>
      <c r="HN109" s="129"/>
      <c r="HX109" s="129"/>
    </row>
    <row xmlns:x14ac="http://schemas.microsoft.com/office/spreadsheetml/2009/9/ac" r="110" s="3" customFormat="true" x14ac:dyDescent="0.25">
      <c r="A110" s="391" t="str">
        <f ca="true">IF(ISBLANK('Data Summary'!A112),"",'Data Summary'!A112)</f>
        <v/>
      </c>
      <c r="B110" s="129"/>
      <c r="L110" s="129"/>
      <c r="V110" s="129"/>
      <c r="AF110" s="129"/>
      <c r="AP110" s="129"/>
      <c r="AZ110" s="129"/>
      <c r="BJ110" s="129"/>
      <c r="BK110" s="129"/>
      <c r="BT110" s="129"/>
      <c r="CD110" s="129"/>
      <c r="CN110" s="129"/>
      <c r="CX110" s="129"/>
      <c r="DH110" s="129"/>
      <c r="DR110" s="129"/>
      <c r="EB110" s="129"/>
      <c r="EL110" s="129"/>
      <c r="EV110" s="129"/>
      <c r="FF110" s="129"/>
      <c r="FP110" s="129"/>
      <c r="FZ110" s="129"/>
      <c r="GJ110" s="129"/>
      <c r="GT110" s="129"/>
      <c r="HD110" s="129"/>
      <c r="HN110" s="129"/>
      <c r="HX110" s="129"/>
    </row>
    <row xmlns:x14ac="http://schemas.microsoft.com/office/spreadsheetml/2009/9/ac" r="111" s="3" customFormat="true" x14ac:dyDescent="0.25">
      <c r="A111" s="391" t="str">
        <f ca="true">IF(ISBLANK('Data Summary'!A113),"",'Data Summary'!A113)</f>
        <v/>
      </c>
      <c r="B111" s="129"/>
      <c r="L111" s="129"/>
      <c r="V111" s="129"/>
      <c r="AF111" s="129"/>
      <c r="AP111" s="129"/>
      <c r="AZ111" s="129"/>
      <c r="BJ111" s="129"/>
      <c r="BK111" s="129"/>
      <c r="BT111" s="129"/>
      <c r="CD111" s="129"/>
      <c r="CN111" s="129"/>
      <c r="CX111" s="129"/>
      <c r="DH111" s="129"/>
      <c r="DR111" s="129"/>
      <c r="EB111" s="129"/>
      <c r="EL111" s="129"/>
      <c r="EV111" s="129"/>
      <c r="FF111" s="129"/>
      <c r="FP111" s="129"/>
      <c r="FZ111" s="129"/>
      <c r="GJ111" s="129"/>
      <c r="GT111" s="129"/>
      <c r="HD111" s="129"/>
      <c r="HN111" s="129"/>
      <c r="HX111" s="129"/>
    </row>
    <row xmlns:x14ac="http://schemas.microsoft.com/office/spreadsheetml/2009/9/ac" r="112" s="3" customFormat="true" x14ac:dyDescent="0.25">
      <c r="A112" s="391" t="str">
        <f ca="true">IF(ISBLANK('Data Summary'!A114),"",'Data Summary'!A114)</f>
        <v/>
      </c>
      <c r="B112" s="129"/>
      <c r="L112" s="129"/>
      <c r="V112" s="129"/>
      <c r="AF112" s="129"/>
      <c r="AP112" s="129"/>
      <c r="AZ112" s="129"/>
      <c r="BJ112" s="129"/>
      <c r="BK112" s="129"/>
      <c r="BT112" s="129"/>
      <c r="CD112" s="129"/>
      <c r="CN112" s="129"/>
      <c r="CX112" s="129"/>
      <c r="DH112" s="129"/>
      <c r="DR112" s="129"/>
      <c r="EB112" s="129"/>
      <c r="EL112" s="129"/>
      <c r="EV112" s="129"/>
      <c r="FF112" s="129"/>
      <c r="FP112" s="129"/>
      <c r="FZ112" s="129"/>
      <c r="GJ112" s="129"/>
      <c r="GT112" s="129"/>
      <c r="HD112" s="129"/>
      <c r="HN112" s="129"/>
      <c r="HX112" s="129"/>
    </row>
    <row xmlns:x14ac="http://schemas.microsoft.com/office/spreadsheetml/2009/9/ac" r="113" s="3" customFormat="true" x14ac:dyDescent="0.25">
      <c r="A113" s="391" t="str">
        <f ca="true">IF(ISBLANK('Data Summary'!A115),"",'Data Summary'!A115)</f>
        <v/>
      </c>
      <c r="B113" s="129"/>
      <c r="L113" s="129"/>
      <c r="V113" s="129"/>
      <c r="AF113" s="129"/>
      <c r="AP113" s="129"/>
      <c r="AZ113" s="129"/>
      <c r="BJ113" s="129"/>
      <c r="BK113" s="129"/>
      <c r="BT113" s="129"/>
      <c r="CD113" s="129"/>
      <c r="CN113" s="129"/>
      <c r="CX113" s="129"/>
      <c r="DH113" s="129"/>
      <c r="DR113" s="129"/>
      <c r="EB113" s="129"/>
      <c r="EL113" s="129"/>
      <c r="EV113" s="129"/>
      <c r="FF113" s="129"/>
      <c r="FP113" s="129"/>
      <c r="FZ113" s="129"/>
      <c r="GJ113" s="129"/>
      <c r="GT113" s="129"/>
      <c r="HD113" s="129"/>
      <c r="HN113" s="129"/>
      <c r="HX113" s="129"/>
    </row>
    <row xmlns:x14ac="http://schemas.microsoft.com/office/spreadsheetml/2009/9/ac" r="114" s="3" customFormat="true" x14ac:dyDescent="0.25">
      <c r="A114" s="391" t="str">
        <f ca="true">IF(ISBLANK('Data Summary'!A116),"",'Data Summary'!A116)</f>
        <v/>
      </c>
      <c r="B114" s="129"/>
      <c r="L114" s="129"/>
      <c r="V114" s="129"/>
      <c r="AF114" s="129"/>
      <c r="AP114" s="129"/>
      <c r="AZ114" s="129"/>
      <c r="BJ114" s="129"/>
      <c r="BK114" s="129"/>
      <c r="BT114" s="129"/>
      <c r="CD114" s="129"/>
      <c r="CN114" s="129"/>
      <c r="CX114" s="129"/>
      <c r="DH114" s="129"/>
      <c r="DR114" s="129"/>
      <c r="EB114" s="129"/>
      <c r="EL114" s="129"/>
      <c r="EV114" s="129"/>
      <c r="FF114" s="129"/>
      <c r="FP114" s="129"/>
      <c r="FZ114" s="129"/>
      <c r="GJ114" s="129"/>
      <c r="GT114" s="129"/>
      <c r="HD114" s="129"/>
      <c r="HN114" s="129"/>
      <c r="HX114" s="129"/>
    </row>
    <row xmlns:x14ac="http://schemas.microsoft.com/office/spreadsheetml/2009/9/ac" r="115" s="3" customFormat="true" x14ac:dyDescent="0.25">
      <c r="A115" s="391" t="str">
        <f ca="true">IF(ISBLANK('Data Summary'!A117),"",'Data Summary'!A117)</f>
        <v/>
      </c>
      <c r="B115" s="129"/>
      <c r="L115" s="129"/>
      <c r="V115" s="129"/>
      <c r="AF115" s="129"/>
      <c r="AP115" s="129"/>
      <c r="AZ115" s="129"/>
      <c r="BJ115" s="129"/>
      <c r="BK115" s="129"/>
      <c r="BT115" s="129"/>
      <c r="CD115" s="129"/>
      <c r="CN115" s="129"/>
      <c r="CX115" s="129"/>
      <c r="DH115" s="129"/>
      <c r="DR115" s="129"/>
      <c r="EB115" s="129"/>
      <c r="EL115" s="129"/>
      <c r="EV115" s="129"/>
      <c r="FF115" s="129"/>
      <c r="FP115" s="129"/>
      <c r="FZ115" s="129"/>
      <c r="GJ115" s="129"/>
      <c r="GT115" s="129"/>
      <c r="HD115" s="129"/>
      <c r="HN115" s="129"/>
      <c r="HX115" s="129"/>
    </row>
    <row xmlns:x14ac="http://schemas.microsoft.com/office/spreadsheetml/2009/9/ac" r="116" s="3" customFormat="true" x14ac:dyDescent="0.25">
      <c r="A116" s="391" t="str">
        <f ca="true">IF(ISBLANK('Data Summary'!A118),"",'Data Summary'!A118)</f>
        <v/>
      </c>
      <c r="B116" s="129"/>
      <c r="L116" s="129"/>
      <c r="V116" s="129"/>
      <c r="AF116" s="129"/>
      <c r="AP116" s="129"/>
      <c r="AZ116" s="129"/>
      <c r="BJ116" s="129"/>
      <c r="BK116" s="129"/>
      <c r="BT116" s="129"/>
      <c r="CD116" s="129"/>
      <c r="CN116" s="129"/>
      <c r="CX116" s="129"/>
      <c r="DH116" s="129"/>
      <c r="DR116" s="129"/>
      <c r="EB116" s="129"/>
      <c r="EL116" s="129"/>
      <c r="EV116" s="129"/>
      <c r="FF116" s="129"/>
      <c r="FP116" s="129"/>
      <c r="FZ116" s="129"/>
      <c r="GJ116" s="129"/>
      <c r="GT116" s="129"/>
      <c r="HD116" s="129"/>
      <c r="HN116" s="129"/>
      <c r="HX116" s="129"/>
    </row>
    <row xmlns:x14ac="http://schemas.microsoft.com/office/spreadsheetml/2009/9/ac" r="117" s="3" customFormat="true" x14ac:dyDescent="0.25">
      <c r="A117" s="391" t="str">
        <f ca="true">IF(ISBLANK('Data Summary'!A119),"",'Data Summary'!A119)</f>
        <v/>
      </c>
      <c r="B117" s="129"/>
      <c r="L117" s="129"/>
      <c r="V117" s="129"/>
      <c r="AF117" s="129"/>
      <c r="AP117" s="129"/>
      <c r="AZ117" s="129"/>
      <c r="BJ117" s="129"/>
      <c r="BK117" s="129"/>
      <c r="BT117" s="129"/>
      <c r="CD117" s="129"/>
      <c r="CN117" s="129"/>
      <c r="CX117" s="129"/>
      <c r="DH117" s="129"/>
      <c r="DR117" s="129"/>
      <c r="EB117" s="129"/>
      <c r="EL117" s="129"/>
      <c r="EV117" s="129"/>
      <c r="FF117" s="129"/>
      <c r="FP117" s="129"/>
      <c r="FZ117" s="129"/>
      <c r="GJ117" s="129"/>
      <c r="GT117" s="129"/>
      <c r="HD117" s="129"/>
      <c r="HN117" s="129"/>
      <c r="HX117" s="129"/>
    </row>
    <row xmlns:x14ac="http://schemas.microsoft.com/office/spreadsheetml/2009/9/ac" r="118" s="3" customFormat="true" x14ac:dyDescent="0.25">
      <c r="A118" s="391" t="str">
        <f ca="true">IF(ISBLANK('Data Summary'!A120),"",'Data Summary'!A120)</f>
        <v/>
      </c>
      <c r="B118" s="129"/>
      <c r="L118" s="129"/>
      <c r="V118" s="129"/>
      <c r="AF118" s="129"/>
      <c r="AP118" s="129"/>
      <c r="AZ118" s="129"/>
      <c r="BJ118" s="129"/>
      <c r="BK118" s="129"/>
      <c r="BT118" s="129"/>
      <c r="CD118" s="129"/>
      <c r="CN118" s="129"/>
      <c r="CX118" s="129"/>
      <c r="DH118" s="129"/>
      <c r="DR118" s="129"/>
      <c r="EB118" s="129"/>
      <c r="EL118" s="129"/>
      <c r="EV118" s="129"/>
      <c r="FF118" s="129"/>
      <c r="FP118" s="129"/>
      <c r="FZ118" s="129"/>
      <c r="GJ118" s="129"/>
      <c r="GT118" s="129"/>
      <c r="HD118" s="129"/>
      <c r="HN118" s="129"/>
      <c r="HX118" s="129"/>
    </row>
    <row xmlns:x14ac="http://schemas.microsoft.com/office/spreadsheetml/2009/9/ac" r="119" s="3" customFormat="true" x14ac:dyDescent="0.25">
      <c r="A119" s="391" t="str">
        <f ca="true">IF(ISBLANK('Data Summary'!A121),"",'Data Summary'!A121)</f>
        <v/>
      </c>
      <c r="B119" s="129"/>
      <c r="L119" s="129"/>
      <c r="V119" s="129"/>
      <c r="AF119" s="129"/>
      <c r="AP119" s="129"/>
      <c r="AZ119" s="129"/>
      <c r="BJ119" s="129"/>
      <c r="BK119" s="129"/>
      <c r="BT119" s="129"/>
      <c r="CD119" s="129"/>
      <c r="CN119" s="129"/>
      <c r="CX119" s="129"/>
      <c r="DH119" s="129"/>
      <c r="DR119" s="129"/>
      <c r="EB119" s="129"/>
      <c r="EL119" s="129"/>
      <c r="EV119" s="129"/>
      <c r="FF119" s="129"/>
      <c r="FP119" s="129"/>
      <c r="FZ119" s="129"/>
      <c r="GJ119" s="129"/>
      <c r="GT119" s="129"/>
      <c r="HD119" s="129"/>
      <c r="HN119" s="129"/>
      <c r="HX119" s="129"/>
    </row>
    <row xmlns:x14ac="http://schemas.microsoft.com/office/spreadsheetml/2009/9/ac" r="120" s="3" customFormat="true" x14ac:dyDescent="0.25">
      <c r="A120" s="391" t="str">
        <f ca="true">IF(ISBLANK('Data Summary'!A122),"",'Data Summary'!A122)</f>
        <v/>
      </c>
      <c r="B120" s="129"/>
      <c r="L120" s="129"/>
      <c r="V120" s="129"/>
      <c r="AF120" s="129"/>
      <c r="AP120" s="129"/>
      <c r="AZ120" s="129"/>
      <c r="BJ120" s="129"/>
      <c r="BK120" s="129"/>
      <c r="BT120" s="129"/>
      <c r="CD120" s="129"/>
      <c r="CN120" s="129"/>
      <c r="CX120" s="129"/>
      <c r="DH120" s="129"/>
      <c r="DR120" s="129"/>
      <c r="EB120" s="129"/>
      <c r="EL120" s="129"/>
      <c r="EV120" s="129"/>
      <c r="FF120" s="129"/>
      <c r="FP120" s="129"/>
      <c r="FZ120" s="129"/>
      <c r="GJ120" s="129"/>
      <c r="GT120" s="129"/>
      <c r="HD120" s="129"/>
      <c r="HN120" s="129"/>
      <c r="HX120" s="129"/>
    </row>
    <row xmlns:x14ac="http://schemas.microsoft.com/office/spreadsheetml/2009/9/ac" r="121" s="3" customFormat="true" x14ac:dyDescent="0.25">
      <c r="A121" s="391" t="str">
        <f ca="true">IF(ISBLANK('Data Summary'!A123),"",'Data Summary'!A123)</f>
        <v/>
      </c>
      <c r="B121" s="129"/>
      <c r="L121" s="129"/>
      <c r="V121" s="129"/>
      <c r="AF121" s="129"/>
      <c r="AP121" s="129"/>
      <c r="AZ121" s="129"/>
      <c r="BJ121" s="129"/>
      <c r="BK121" s="129"/>
      <c r="BT121" s="129"/>
      <c r="CD121" s="129"/>
      <c r="CN121" s="129"/>
      <c r="CX121" s="129"/>
      <c r="DH121" s="129"/>
      <c r="DR121" s="129"/>
      <c r="EB121" s="129"/>
      <c r="EL121" s="129"/>
      <c r="EV121" s="129"/>
      <c r="FF121" s="129"/>
      <c r="FP121" s="129"/>
      <c r="FZ121" s="129"/>
      <c r="GJ121" s="129"/>
      <c r="GT121" s="129"/>
      <c r="HD121" s="129"/>
      <c r="HN121" s="129"/>
      <c r="HX121" s="129"/>
    </row>
    <row xmlns:x14ac="http://schemas.microsoft.com/office/spreadsheetml/2009/9/ac" r="122" s="3" customFormat="true" x14ac:dyDescent="0.25">
      <c r="A122" s="391" t="str">
        <f ca="true">IF(ISBLANK('Data Summary'!A124),"",'Data Summary'!A124)</f>
        <v/>
      </c>
      <c r="B122" s="129"/>
      <c r="L122" s="129"/>
      <c r="V122" s="129"/>
      <c r="AF122" s="129"/>
      <c r="AP122" s="129"/>
      <c r="AZ122" s="129"/>
      <c r="BJ122" s="129"/>
      <c r="BK122" s="129"/>
      <c r="BT122" s="129"/>
      <c r="CD122" s="129"/>
      <c r="CN122" s="129"/>
      <c r="CX122" s="129"/>
      <c r="DH122" s="129"/>
      <c r="DR122" s="129"/>
      <c r="EB122" s="129"/>
      <c r="EL122" s="129"/>
      <c r="EV122" s="129"/>
      <c r="FF122" s="129"/>
      <c r="FP122" s="129"/>
      <c r="FZ122" s="129"/>
      <c r="GJ122" s="129"/>
      <c r="GT122" s="129"/>
      <c r="HD122" s="129"/>
      <c r="HN122" s="129"/>
      <c r="HX122" s="129"/>
    </row>
    <row xmlns:x14ac="http://schemas.microsoft.com/office/spreadsheetml/2009/9/ac" r="123" s="3" customFormat="true" x14ac:dyDescent="0.25">
      <c r="A123" s="391" t="str">
        <f ca="true">IF(ISBLANK('Data Summary'!A125),"",'Data Summary'!A125)</f>
        <v/>
      </c>
      <c r="B123" s="129"/>
      <c r="L123" s="129"/>
      <c r="V123" s="129"/>
      <c r="AF123" s="129"/>
      <c r="AP123" s="129"/>
      <c r="AZ123" s="129"/>
      <c r="BJ123" s="129"/>
      <c r="BK123" s="129"/>
      <c r="BT123" s="129"/>
      <c r="CD123" s="129"/>
      <c r="CN123" s="129"/>
      <c r="CX123" s="129"/>
      <c r="DH123" s="129"/>
      <c r="DR123" s="129"/>
      <c r="EB123" s="129"/>
      <c r="EL123" s="129"/>
      <c r="EV123" s="129"/>
      <c r="FF123" s="129"/>
      <c r="FP123" s="129"/>
      <c r="FZ123" s="129"/>
      <c r="GJ123" s="129"/>
      <c r="GT123" s="129"/>
      <c r="HD123" s="129"/>
      <c r="HN123" s="129"/>
      <c r="HX123" s="129"/>
    </row>
    <row xmlns:x14ac="http://schemas.microsoft.com/office/spreadsheetml/2009/9/ac" r="124" s="3" customFormat="true" x14ac:dyDescent="0.25">
      <c r="A124" s="391" t="str">
        <f ca="true">IF(ISBLANK('Data Summary'!A126),"",'Data Summary'!A126)</f>
        <v/>
      </c>
      <c r="B124" s="129"/>
      <c r="L124" s="129"/>
      <c r="V124" s="129"/>
      <c r="AF124" s="129"/>
      <c r="AP124" s="129"/>
      <c r="AZ124" s="129"/>
      <c r="BJ124" s="129"/>
      <c r="BK124" s="129"/>
      <c r="BT124" s="129"/>
      <c r="CD124" s="129"/>
      <c r="CN124" s="129"/>
      <c r="CX124" s="129"/>
      <c r="DH124" s="129"/>
      <c r="DR124" s="129"/>
      <c r="EB124" s="129"/>
      <c r="EL124" s="129"/>
      <c r="EV124" s="129"/>
      <c r="FF124" s="129"/>
      <c r="FP124" s="129"/>
      <c r="FZ124" s="129"/>
      <c r="GJ124" s="129"/>
      <c r="GT124" s="129"/>
      <c r="HD124" s="129"/>
      <c r="HN124" s="129"/>
      <c r="HX124" s="129"/>
    </row>
    <row xmlns:x14ac="http://schemas.microsoft.com/office/spreadsheetml/2009/9/ac" r="125" s="3" customFormat="true" x14ac:dyDescent="0.25">
      <c r="A125" s="391" t="str">
        <f ca="true">IF(ISBLANK('Data Summary'!A127),"",'Data Summary'!A127)</f>
        <v/>
      </c>
      <c r="B125" s="129"/>
      <c r="L125" s="129"/>
      <c r="V125" s="129"/>
      <c r="AF125" s="129"/>
      <c r="AP125" s="129"/>
      <c r="AZ125" s="129"/>
      <c r="BJ125" s="129"/>
      <c r="BK125" s="129"/>
      <c r="BT125" s="129"/>
      <c r="CD125" s="129"/>
      <c r="CN125" s="129"/>
      <c r="CX125" s="129"/>
      <c r="DH125" s="129"/>
      <c r="DR125" s="129"/>
      <c r="EB125" s="129"/>
      <c r="EL125" s="129"/>
      <c r="EV125" s="129"/>
      <c r="FF125" s="129"/>
      <c r="FP125" s="129"/>
      <c r="FZ125" s="129"/>
      <c r="GJ125" s="129"/>
      <c r="GT125" s="129"/>
      <c r="HD125" s="129"/>
      <c r="HN125" s="129"/>
      <c r="HX125" s="129"/>
    </row>
    <row xmlns:x14ac="http://schemas.microsoft.com/office/spreadsheetml/2009/9/ac" r="126" s="3" customFormat="true" x14ac:dyDescent="0.25">
      <c r="A126" s="391" t="str">
        <f ca="true">IF(ISBLANK('Data Summary'!A128),"",'Data Summary'!A128)</f>
        <v/>
      </c>
      <c r="B126" s="129"/>
      <c r="L126" s="129"/>
      <c r="V126" s="129"/>
      <c r="AF126" s="129"/>
      <c r="AP126" s="129"/>
      <c r="AZ126" s="129"/>
      <c r="BJ126" s="129"/>
      <c r="BK126" s="129"/>
      <c r="BT126" s="129"/>
      <c r="CD126" s="129"/>
      <c r="CN126" s="129"/>
      <c r="CX126" s="129"/>
      <c r="DH126" s="129"/>
      <c r="DR126" s="129"/>
      <c r="EB126" s="129"/>
      <c r="EL126" s="129"/>
      <c r="EV126" s="129"/>
      <c r="FF126" s="129"/>
      <c r="FP126" s="129"/>
      <c r="FZ126" s="129"/>
      <c r="GJ126" s="129"/>
      <c r="GT126" s="129"/>
      <c r="HD126" s="129"/>
      <c r="HN126" s="129"/>
      <c r="HX126" s="129"/>
    </row>
    <row xmlns:x14ac="http://schemas.microsoft.com/office/spreadsheetml/2009/9/ac" r="127" s="3" customFormat="true" x14ac:dyDescent="0.25">
      <c r="A127" s="391" t="str">
        <f ca="true">IF(ISBLANK('Data Summary'!A129),"",'Data Summary'!A129)</f>
        <v/>
      </c>
      <c r="B127" s="129"/>
      <c r="L127" s="129"/>
      <c r="V127" s="129"/>
      <c r="AF127" s="129"/>
      <c r="AP127" s="129"/>
      <c r="AZ127" s="129"/>
      <c r="BJ127" s="129"/>
      <c r="BK127" s="129"/>
      <c r="BT127" s="129"/>
      <c r="CD127" s="129"/>
      <c r="CN127" s="129"/>
      <c r="CX127" s="129"/>
      <c r="DH127" s="129"/>
      <c r="DR127" s="129"/>
      <c r="EB127" s="129"/>
      <c r="EL127" s="129"/>
      <c r="EV127" s="129"/>
      <c r="FF127" s="129"/>
      <c r="FP127" s="129"/>
      <c r="FZ127" s="129"/>
      <c r="GJ127" s="129"/>
      <c r="GT127" s="129"/>
      <c r="HD127" s="129"/>
      <c r="HN127" s="129"/>
      <c r="HX127" s="129"/>
    </row>
    <row xmlns:x14ac="http://schemas.microsoft.com/office/spreadsheetml/2009/9/ac" r="128" s="3" customFormat="true" x14ac:dyDescent="0.25">
      <c r="A128" s="391" t="str">
        <f ca="true">IF(ISBLANK('Data Summary'!A130),"",'Data Summary'!A130)</f>
        <v/>
      </c>
      <c r="B128" s="129"/>
      <c r="L128" s="129"/>
      <c r="V128" s="129"/>
      <c r="AF128" s="129"/>
      <c r="AP128" s="129"/>
      <c r="AZ128" s="129"/>
      <c r="BJ128" s="129"/>
      <c r="BK128" s="129"/>
      <c r="BT128" s="129"/>
      <c r="CD128" s="129"/>
      <c r="CN128" s="129"/>
      <c r="CX128" s="129"/>
      <c r="DH128" s="129"/>
      <c r="DR128" s="129"/>
      <c r="EB128" s="129"/>
      <c r="EL128" s="129"/>
      <c r="EV128" s="129"/>
      <c r="FF128" s="129"/>
      <c r="FP128" s="129"/>
      <c r="FZ128" s="129"/>
      <c r="GJ128" s="129"/>
      <c r="GT128" s="129"/>
      <c r="HD128" s="129"/>
      <c r="HN128" s="129"/>
      <c r="HX128" s="129"/>
    </row>
    <row xmlns:x14ac="http://schemas.microsoft.com/office/spreadsheetml/2009/9/ac" r="129" s="3" customFormat="true" x14ac:dyDescent="0.25">
      <c r="A129" s="391" t="str">
        <f ca="true">IF(ISBLANK('Data Summary'!A131),"",'Data Summary'!A131)</f>
        <v/>
      </c>
      <c r="B129" s="129"/>
      <c r="L129" s="129"/>
      <c r="V129" s="129"/>
      <c r="AF129" s="129"/>
      <c r="AP129" s="129"/>
      <c r="AZ129" s="129"/>
      <c r="BJ129" s="129"/>
      <c r="BK129" s="129"/>
      <c r="BT129" s="129"/>
      <c r="CD129" s="129"/>
      <c r="CN129" s="129"/>
      <c r="CX129" s="129"/>
      <c r="DH129" s="129"/>
      <c r="DR129" s="129"/>
      <c r="EB129" s="129"/>
      <c r="EL129" s="129"/>
      <c r="EV129" s="129"/>
      <c r="FF129" s="129"/>
      <c r="FP129" s="129"/>
      <c r="FZ129" s="129"/>
      <c r="GJ129" s="129"/>
      <c r="GT129" s="129"/>
      <c r="HD129" s="129"/>
      <c r="HN129" s="129"/>
      <c r="HX129" s="129"/>
    </row>
    <row xmlns:x14ac="http://schemas.microsoft.com/office/spreadsheetml/2009/9/ac" r="130" s="3" customFormat="true" x14ac:dyDescent="0.25">
      <c r="A130" s="391" t="str">
        <f ca="true">IF(ISBLANK('Data Summary'!A132),"",'Data Summary'!A132)</f>
        <v/>
      </c>
      <c r="B130" s="129"/>
      <c r="L130" s="129"/>
      <c r="V130" s="129"/>
      <c r="AF130" s="129"/>
      <c r="AP130" s="129"/>
      <c r="AZ130" s="129"/>
      <c r="BJ130" s="129"/>
      <c r="BK130" s="129"/>
      <c r="BT130" s="129"/>
      <c r="CD130" s="129"/>
      <c r="CN130" s="129"/>
      <c r="CX130" s="129"/>
      <c r="DH130" s="129"/>
      <c r="DR130" s="129"/>
      <c r="EB130" s="129"/>
      <c r="EL130" s="129"/>
      <c r="EV130" s="129"/>
      <c r="FF130" s="129"/>
      <c r="FP130" s="129"/>
      <c r="FZ130" s="129"/>
      <c r="GJ130" s="129"/>
      <c r="GT130" s="129"/>
      <c r="HD130" s="129"/>
      <c r="HN130" s="129"/>
      <c r="HX130" s="129"/>
    </row>
    <row xmlns:x14ac="http://schemas.microsoft.com/office/spreadsheetml/2009/9/ac" r="131" s="3" customFormat="true" x14ac:dyDescent="0.25">
      <c r="A131" s="391" t="str">
        <f ca="true">IF(ISBLANK('Data Summary'!A133),"",'Data Summary'!A133)</f>
        <v/>
      </c>
      <c r="B131" s="129"/>
      <c r="L131" s="129"/>
      <c r="V131" s="129"/>
      <c r="AF131" s="129"/>
      <c r="AP131" s="129"/>
      <c r="AZ131" s="129"/>
      <c r="BJ131" s="129"/>
      <c r="BK131" s="129"/>
      <c r="BT131" s="129"/>
      <c r="CD131" s="129"/>
      <c r="CN131" s="129"/>
      <c r="CX131" s="129"/>
      <c r="DH131" s="129"/>
      <c r="DR131" s="129"/>
      <c r="EB131" s="129"/>
      <c r="EL131" s="129"/>
      <c r="EV131" s="129"/>
      <c r="FF131" s="129"/>
      <c r="FP131" s="129"/>
      <c r="FZ131" s="129"/>
      <c r="GJ131" s="129"/>
      <c r="GT131" s="129"/>
      <c r="HD131" s="129"/>
      <c r="HN131" s="129"/>
      <c r="HX131" s="129"/>
    </row>
    <row xmlns:x14ac="http://schemas.microsoft.com/office/spreadsheetml/2009/9/ac" r="132" s="3" customFormat="true" x14ac:dyDescent="0.25">
      <c r="A132" s="391" t="str">
        <f ca="true">IF(ISBLANK('Data Summary'!A134),"",'Data Summary'!A134)</f>
        <v/>
      </c>
      <c r="B132" s="129"/>
      <c r="L132" s="129"/>
      <c r="V132" s="129"/>
      <c r="AF132" s="129"/>
      <c r="AP132" s="129"/>
      <c r="AZ132" s="129"/>
      <c r="BJ132" s="129"/>
      <c r="BK132" s="129"/>
      <c r="BT132" s="129"/>
      <c r="CD132" s="129"/>
      <c r="CN132" s="129"/>
      <c r="CX132" s="129"/>
      <c r="DH132" s="129"/>
      <c r="DR132" s="129"/>
      <c r="EB132" s="129"/>
      <c r="EL132" s="129"/>
      <c r="EV132" s="129"/>
      <c r="FF132" s="129"/>
      <c r="FP132" s="129"/>
      <c r="FZ132" s="129"/>
      <c r="GJ132" s="129"/>
      <c r="GT132" s="129"/>
      <c r="HD132" s="129"/>
      <c r="HN132" s="129"/>
      <c r="HX132" s="129"/>
    </row>
    <row xmlns:x14ac="http://schemas.microsoft.com/office/spreadsheetml/2009/9/ac" r="133" s="3" customFormat="true" x14ac:dyDescent="0.25">
      <c r="A133" s="391" t="str">
        <f ca="true">IF(ISBLANK('Data Summary'!A135),"",'Data Summary'!A135)</f>
        <v/>
      </c>
      <c r="B133" s="129"/>
      <c r="L133" s="129"/>
      <c r="V133" s="129"/>
      <c r="AF133" s="129"/>
      <c r="AP133" s="129"/>
      <c r="AZ133" s="129"/>
      <c r="BJ133" s="129"/>
      <c r="BK133" s="129"/>
      <c r="BT133" s="129"/>
      <c r="CD133" s="129"/>
      <c r="CN133" s="129"/>
      <c r="CX133" s="129"/>
      <c r="DH133" s="129"/>
      <c r="DR133" s="129"/>
      <c r="EB133" s="129"/>
      <c r="EL133" s="129"/>
      <c r="EV133" s="129"/>
      <c r="FF133" s="129"/>
      <c r="FP133" s="129"/>
      <c r="FZ133" s="129"/>
      <c r="GJ133" s="129"/>
      <c r="GT133" s="129"/>
      <c r="HD133" s="129"/>
      <c r="HN133" s="129"/>
      <c r="HX133" s="129"/>
    </row>
    <row xmlns:x14ac="http://schemas.microsoft.com/office/spreadsheetml/2009/9/ac" r="134" s="3" customFormat="true" x14ac:dyDescent="0.25">
      <c r="A134" s="391" t="str">
        <f ca="true">IF(ISBLANK('Data Summary'!A136),"",'Data Summary'!A136)</f>
        <v/>
      </c>
      <c r="B134" s="129"/>
      <c r="L134" s="129"/>
      <c r="V134" s="129"/>
      <c r="AF134" s="129"/>
      <c r="AP134" s="129"/>
      <c r="AZ134" s="129"/>
      <c r="BJ134" s="129"/>
      <c r="BK134" s="129"/>
      <c r="BT134" s="129"/>
      <c r="CD134" s="129"/>
      <c r="CN134" s="129"/>
      <c r="CX134" s="129"/>
      <c r="DH134" s="129"/>
      <c r="DR134" s="129"/>
      <c r="EB134" s="129"/>
      <c r="EL134" s="129"/>
      <c r="EV134" s="129"/>
      <c r="FF134" s="129"/>
      <c r="FP134" s="129"/>
      <c r="FZ134" s="129"/>
      <c r="GJ134" s="129"/>
      <c r="GT134" s="129"/>
      <c r="HD134" s="129"/>
      <c r="HN134" s="129"/>
      <c r="HX134" s="129"/>
    </row>
    <row xmlns:x14ac="http://schemas.microsoft.com/office/spreadsheetml/2009/9/ac" r="135" s="3" customFormat="true" x14ac:dyDescent="0.25">
      <c r="A135" s="391" t="str">
        <f ca="true">IF(ISBLANK('Data Summary'!A137),"",'Data Summary'!A137)</f>
        <v/>
      </c>
      <c r="B135" s="129"/>
      <c r="L135" s="129"/>
      <c r="V135" s="129"/>
      <c r="AF135" s="129"/>
      <c r="AP135" s="129"/>
      <c r="AZ135" s="129"/>
      <c r="BJ135" s="129"/>
      <c r="BK135" s="129"/>
      <c r="BT135" s="129"/>
      <c r="CD135" s="129"/>
      <c r="CN135" s="129"/>
      <c r="CX135" s="129"/>
      <c r="DH135" s="129"/>
      <c r="DR135" s="129"/>
      <c r="EB135" s="129"/>
      <c r="EL135" s="129"/>
      <c r="EV135" s="129"/>
      <c r="FF135" s="129"/>
      <c r="FP135" s="129"/>
      <c r="FZ135" s="129"/>
      <c r="GJ135" s="129"/>
      <c r="GT135" s="129"/>
      <c r="HD135" s="129"/>
      <c r="HN135" s="129"/>
      <c r="HX135" s="129"/>
    </row>
    <row xmlns:x14ac="http://schemas.microsoft.com/office/spreadsheetml/2009/9/ac" r="136" s="3" customFormat="true" x14ac:dyDescent="0.25">
      <c r="A136" s="391" t="str">
        <f ca="true">IF(ISBLANK('Data Summary'!A138),"",'Data Summary'!A138)</f>
        <v/>
      </c>
      <c r="B136" s="129"/>
      <c r="L136" s="129"/>
      <c r="V136" s="129"/>
      <c r="AF136" s="129"/>
      <c r="AP136" s="129"/>
      <c r="AZ136" s="129"/>
      <c r="BJ136" s="129"/>
      <c r="BK136" s="129"/>
      <c r="BT136" s="129"/>
      <c r="CD136" s="129"/>
      <c r="CN136" s="129"/>
      <c r="CX136" s="129"/>
      <c r="DH136" s="129"/>
      <c r="DR136" s="129"/>
      <c r="EB136" s="129"/>
      <c r="EL136" s="129"/>
      <c r="EV136" s="129"/>
      <c r="FF136" s="129"/>
      <c r="FP136" s="129"/>
      <c r="FZ136" s="129"/>
      <c r="GJ136" s="129"/>
      <c r="GT136" s="129"/>
      <c r="HD136" s="129"/>
      <c r="HN136" s="129"/>
      <c r="HX136" s="129"/>
    </row>
    <row xmlns:x14ac="http://schemas.microsoft.com/office/spreadsheetml/2009/9/ac" r="137" s="3" customFormat="true" x14ac:dyDescent="0.25">
      <c r="A137" s="391" t="str">
        <f ca="true">IF(ISBLANK('Data Summary'!A139),"",'Data Summary'!A139)</f>
        <v/>
      </c>
      <c r="B137" s="129"/>
      <c r="L137" s="129"/>
      <c r="V137" s="129"/>
      <c r="AF137" s="129"/>
      <c r="AP137" s="129"/>
      <c r="AZ137" s="129"/>
      <c r="BJ137" s="129"/>
      <c r="BK137" s="129"/>
      <c r="BT137" s="129"/>
      <c r="CD137" s="129"/>
      <c r="CN137" s="129"/>
      <c r="CX137" s="129"/>
      <c r="DH137" s="129"/>
      <c r="DR137" s="129"/>
      <c r="EB137" s="129"/>
      <c r="EL137" s="129"/>
      <c r="EV137" s="129"/>
      <c r="FF137" s="129"/>
      <c r="FP137" s="129"/>
      <c r="FZ137" s="129"/>
      <c r="GJ137" s="129"/>
      <c r="GT137" s="129"/>
      <c r="HD137" s="129"/>
      <c r="HN137" s="129"/>
      <c r="HX137" s="129"/>
    </row>
    <row xmlns:x14ac="http://schemas.microsoft.com/office/spreadsheetml/2009/9/ac" r="138" s="3" customFormat="true" x14ac:dyDescent="0.25">
      <c r="A138" s="391" t="str">
        <f ca="true">IF(ISBLANK('Data Summary'!A140),"",'Data Summary'!A140)</f>
        <v/>
      </c>
      <c r="B138" s="129"/>
      <c r="L138" s="129"/>
      <c r="V138" s="129"/>
      <c r="AF138" s="129"/>
      <c r="AP138" s="129"/>
      <c r="AZ138" s="129"/>
      <c r="BJ138" s="129"/>
      <c r="BK138" s="129"/>
      <c r="BT138" s="129"/>
      <c r="CD138" s="129"/>
      <c r="CN138" s="129"/>
      <c r="CX138" s="129"/>
      <c r="DH138" s="129"/>
      <c r="DR138" s="129"/>
      <c r="EB138" s="129"/>
      <c r="EL138" s="129"/>
      <c r="EV138" s="129"/>
      <c r="FF138" s="129"/>
      <c r="FP138" s="129"/>
      <c r="FZ138" s="129"/>
      <c r="GJ138" s="129"/>
      <c r="GT138" s="129"/>
      <c r="HD138" s="129"/>
      <c r="HN138" s="129"/>
      <c r="HX138" s="129"/>
    </row>
    <row xmlns:x14ac="http://schemas.microsoft.com/office/spreadsheetml/2009/9/ac" r="139" s="3" customFormat="true" x14ac:dyDescent="0.25">
      <c r="A139" s="391" t="str">
        <f ca="true">IF(ISBLANK('Data Summary'!A141),"",'Data Summary'!A141)</f>
        <v/>
      </c>
      <c r="B139" s="129"/>
      <c r="L139" s="129"/>
      <c r="V139" s="129"/>
      <c r="AF139" s="129"/>
      <c r="AP139" s="129"/>
      <c r="AZ139" s="129"/>
      <c r="BJ139" s="129"/>
      <c r="BK139" s="129"/>
      <c r="BT139" s="129"/>
      <c r="CD139" s="129"/>
      <c r="CN139" s="129"/>
      <c r="CX139" s="129"/>
      <c r="DH139" s="129"/>
      <c r="DR139" s="129"/>
      <c r="EB139" s="129"/>
      <c r="EL139" s="129"/>
      <c r="EV139" s="129"/>
      <c r="FF139" s="129"/>
      <c r="FP139" s="129"/>
      <c r="FZ139" s="129"/>
      <c r="GJ139" s="129"/>
      <c r="GT139" s="129"/>
      <c r="HD139" s="129"/>
      <c r="HN139" s="129"/>
      <c r="HX139" s="129"/>
    </row>
    <row xmlns:x14ac="http://schemas.microsoft.com/office/spreadsheetml/2009/9/ac" r="140" s="3" customFormat="true" x14ac:dyDescent="0.25">
      <c r="A140" s="391" t="str">
        <f ca="true">IF(ISBLANK('Data Summary'!A142),"",'Data Summary'!A142)</f>
        <v/>
      </c>
      <c r="B140" s="129"/>
      <c r="L140" s="129"/>
      <c r="V140" s="129"/>
      <c r="AF140" s="129"/>
      <c r="AP140" s="129"/>
      <c r="AZ140" s="129"/>
      <c r="BJ140" s="129"/>
      <c r="BK140" s="129"/>
      <c r="BT140" s="129"/>
      <c r="CD140" s="129"/>
      <c r="CN140" s="129"/>
      <c r="CX140" s="129"/>
      <c r="DH140" s="129"/>
      <c r="DR140" s="129"/>
      <c r="EB140" s="129"/>
      <c r="EL140" s="129"/>
      <c r="EV140" s="129"/>
      <c r="FF140" s="129"/>
      <c r="FP140" s="129"/>
      <c r="FZ140" s="129"/>
      <c r="GJ140" s="129"/>
      <c r="GT140" s="129"/>
      <c r="HD140" s="129"/>
      <c r="HN140" s="129"/>
      <c r="HX140" s="129"/>
    </row>
    <row xmlns:x14ac="http://schemas.microsoft.com/office/spreadsheetml/2009/9/ac" r="141" s="3" customFormat="true" x14ac:dyDescent="0.25">
      <c r="A141" s="391" t="str">
        <f ca="true">IF(ISBLANK('Data Summary'!A143),"",'Data Summary'!A143)</f>
        <v/>
      </c>
      <c r="B141" s="129"/>
      <c r="L141" s="129"/>
      <c r="V141" s="129"/>
      <c r="AF141" s="129"/>
      <c r="AP141" s="129"/>
      <c r="AZ141" s="129"/>
      <c r="BJ141" s="129"/>
      <c r="BK141" s="129"/>
      <c r="BT141" s="129"/>
      <c r="CD141" s="129"/>
      <c r="CN141" s="129"/>
      <c r="CX141" s="129"/>
      <c r="DH141" s="129"/>
      <c r="DR141" s="129"/>
      <c r="EB141" s="129"/>
      <c r="EL141" s="129"/>
      <c r="EV141" s="129"/>
      <c r="FF141" s="129"/>
      <c r="FP141" s="129"/>
      <c r="FZ141" s="129"/>
      <c r="GJ141" s="129"/>
      <c r="GT141" s="129"/>
      <c r="HD141" s="129"/>
      <c r="HN141" s="129"/>
      <c r="HX141" s="129"/>
    </row>
    <row xmlns:x14ac="http://schemas.microsoft.com/office/spreadsheetml/2009/9/ac" r="142" s="3" customFormat="true" x14ac:dyDescent="0.25">
      <c r="A142" s="391" t="str">
        <f ca="true">IF(ISBLANK('Data Summary'!A144),"",'Data Summary'!A144)</f>
        <v/>
      </c>
      <c r="B142" s="129"/>
      <c r="L142" s="129"/>
      <c r="V142" s="129"/>
      <c r="AF142" s="129"/>
      <c r="AP142" s="129"/>
      <c r="AZ142" s="129"/>
      <c r="BJ142" s="129"/>
      <c r="BK142" s="129"/>
      <c r="BT142" s="129"/>
      <c r="CD142" s="129"/>
      <c r="CN142" s="129"/>
      <c r="CX142" s="129"/>
      <c r="DH142" s="129"/>
      <c r="DR142" s="129"/>
      <c r="EB142" s="129"/>
      <c r="EL142" s="129"/>
      <c r="EV142" s="129"/>
      <c r="FF142" s="129"/>
      <c r="FP142" s="129"/>
      <c r="FZ142" s="129"/>
      <c r="GJ142" s="129"/>
      <c r="GT142" s="129"/>
      <c r="HD142" s="129"/>
      <c r="HN142" s="129"/>
      <c r="HX142" s="129"/>
    </row>
    <row xmlns:x14ac="http://schemas.microsoft.com/office/spreadsheetml/2009/9/ac" r="143" s="3" customFormat="true" x14ac:dyDescent="0.25">
      <c r="A143" s="391" t="str">
        <f ca="true">IF(ISBLANK('Data Summary'!A145),"",'Data Summary'!A145)</f>
        <v/>
      </c>
      <c r="B143" s="129"/>
      <c r="L143" s="129"/>
      <c r="V143" s="129"/>
      <c r="AF143" s="129"/>
      <c r="AP143" s="129"/>
      <c r="AZ143" s="129"/>
      <c r="BJ143" s="129"/>
      <c r="BK143" s="129"/>
      <c r="BT143" s="129"/>
      <c r="CD143" s="129"/>
      <c r="CN143" s="129"/>
      <c r="CX143" s="129"/>
      <c r="DH143" s="129"/>
      <c r="DR143" s="129"/>
      <c r="EB143" s="129"/>
      <c r="EL143" s="129"/>
      <c r="EV143" s="129"/>
      <c r="FF143" s="129"/>
      <c r="FP143" s="129"/>
      <c r="FZ143" s="129"/>
      <c r="GJ143" s="129"/>
      <c r="GT143" s="129"/>
      <c r="HD143" s="129"/>
      <c r="HN143" s="129"/>
      <c r="HX143" s="129"/>
    </row>
    <row xmlns:x14ac="http://schemas.microsoft.com/office/spreadsheetml/2009/9/ac" r="144" s="3" customFormat="true" x14ac:dyDescent="0.25">
      <c r="A144" s="391" t="str">
        <f ca="true">IF(ISBLANK('Data Summary'!A146),"",'Data Summary'!A146)</f>
        <v/>
      </c>
      <c r="B144" s="129"/>
      <c r="L144" s="129"/>
      <c r="V144" s="129"/>
      <c r="AF144" s="129"/>
      <c r="AP144" s="129"/>
      <c r="AZ144" s="129"/>
      <c r="BJ144" s="129"/>
      <c r="BK144" s="129"/>
      <c r="BT144" s="129"/>
      <c r="CD144" s="129"/>
      <c r="CN144" s="129"/>
      <c r="CX144" s="129"/>
      <c r="DH144" s="129"/>
      <c r="DR144" s="129"/>
      <c r="EB144" s="129"/>
      <c r="EL144" s="129"/>
      <c r="EV144" s="129"/>
      <c r="FF144" s="129"/>
      <c r="FP144" s="129"/>
      <c r="FZ144" s="129"/>
      <c r="GJ144" s="129"/>
      <c r="GT144" s="129"/>
      <c r="HD144" s="129"/>
      <c r="HN144" s="129"/>
      <c r="HX144" s="129"/>
    </row>
    <row xmlns:x14ac="http://schemas.microsoft.com/office/spreadsheetml/2009/9/ac" r="145" s="3" customFormat="true" x14ac:dyDescent="0.25">
      <c r="A145" s="391" t="str">
        <f ca="true">IF(ISBLANK('Data Summary'!A147),"",'Data Summary'!A147)</f>
        <v/>
      </c>
      <c r="B145" s="129"/>
      <c r="L145" s="129"/>
      <c r="V145" s="129"/>
      <c r="AF145" s="129"/>
      <c r="AP145" s="129"/>
      <c r="AZ145" s="129"/>
      <c r="BJ145" s="129"/>
      <c r="BK145" s="129"/>
      <c r="BT145" s="129"/>
      <c r="CD145" s="129"/>
      <c r="CN145" s="129"/>
      <c r="CX145" s="129"/>
      <c r="DH145" s="129"/>
      <c r="DR145" s="129"/>
      <c r="EB145" s="129"/>
      <c r="EL145" s="129"/>
      <c r="EV145" s="129"/>
      <c r="FF145" s="129"/>
      <c r="FP145" s="129"/>
      <c r="FZ145" s="129"/>
      <c r="GJ145" s="129"/>
      <c r="GT145" s="129"/>
      <c r="HD145" s="129"/>
      <c r="HN145" s="129"/>
      <c r="HX145" s="129"/>
    </row>
    <row xmlns:x14ac="http://schemas.microsoft.com/office/spreadsheetml/2009/9/ac" r="146" s="3" customFormat="true" x14ac:dyDescent="0.25">
      <c r="A146" s="391" t="str">
        <f ca="true">IF(ISBLANK('Data Summary'!A148),"",'Data Summary'!A148)</f>
        <v/>
      </c>
      <c r="B146" s="129"/>
      <c r="L146" s="129"/>
      <c r="V146" s="129"/>
      <c r="AF146" s="129"/>
      <c r="AP146" s="129"/>
      <c r="AZ146" s="129"/>
      <c r="BJ146" s="129"/>
      <c r="BK146" s="129"/>
      <c r="BT146" s="129"/>
      <c r="CD146" s="129"/>
      <c r="CN146" s="129"/>
      <c r="CX146" s="129"/>
      <c r="DH146" s="129"/>
      <c r="DR146" s="129"/>
      <c r="EB146" s="129"/>
      <c r="EL146" s="129"/>
      <c r="EV146" s="129"/>
      <c r="FF146" s="129"/>
      <c r="FP146" s="129"/>
      <c r="FZ146" s="129"/>
      <c r="GJ146" s="129"/>
      <c r="GT146" s="129"/>
      <c r="HD146" s="129"/>
      <c r="HN146" s="129"/>
      <c r="HX146" s="129"/>
    </row>
    <row xmlns:x14ac="http://schemas.microsoft.com/office/spreadsheetml/2009/9/ac" r="147" s="3" customFormat="true" x14ac:dyDescent="0.25">
      <c r="A147" s="391" t="str">
        <f ca="true">IF(ISBLANK('Data Summary'!A149),"",'Data Summary'!A149)</f>
        <v/>
      </c>
      <c r="B147" s="129"/>
      <c r="L147" s="129"/>
      <c r="V147" s="129"/>
      <c r="AF147" s="129"/>
      <c r="AP147" s="129"/>
      <c r="AZ147" s="129"/>
      <c r="BJ147" s="129"/>
      <c r="BK147" s="129"/>
      <c r="BT147" s="129"/>
      <c r="CD147" s="129"/>
      <c r="CN147" s="129"/>
      <c r="CX147" s="129"/>
      <c r="DH147" s="129"/>
      <c r="DR147" s="129"/>
      <c r="EB147" s="129"/>
      <c r="EL147" s="129"/>
      <c r="EV147" s="129"/>
      <c r="FF147" s="129"/>
      <c r="FP147" s="129"/>
      <c r="FZ147" s="129"/>
      <c r="GJ147" s="129"/>
      <c r="GT147" s="129"/>
      <c r="HD147" s="129"/>
      <c r="HN147" s="129"/>
      <c r="HX147" s="129"/>
    </row>
    <row xmlns:x14ac="http://schemas.microsoft.com/office/spreadsheetml/2009/9/ac" r="148" s="3" customFormat="true" x14ac:dyDescent="0.25">
      <c r="A148" s="391" t="str">
        <f ca="true">IF(ISBLANK('Data Summary'!A150),"",'Data Summary'!A150)</f>
        <v/>
      </c>
      <c r="B148" s="129"/>
      <c r="L148" s="129"/>
      <c r="V148" s="129"/>
      <c r="AF148" s="129"/>
      <c r="AP148" s="129"/>
      <c r="AZ148" s="129"/>
      <c r="BJ148" s="129"/>
      <c r="BK148" s="129"/>
      <c r="BT148" s="129"/>
      <c r="CD148" s="129"/>
      <c r="CN148" s="129"/>
      <c r="CX148" s="129"/>
      <c r="DH148" s="129"/>
      <c r="DR148" s="129"/>
      <c r="EB148" s="129"/>
      <c r="EL148" s="129"/>
      <c r="EV148" s="129"/>
      <c r="FF148" s="129"/>
      <c r="FP148" s="129"/>
      <c r="FZ148" s="129"/>
      <c r="GJ148" s="129"/>
      <c r="GT148" s="129"/>
      <c r="HD148" s="129"/>
      <c r="HN148" s="129"/>
      <c r="HX148" s="129"/>
    </row>
    <row xmlns:x14ac="http://schemas.microsoft.com/office/spreadsheetml/2009/9/ac" r="149" s="3" customFormat="true" x14ac:dyDescent="0.25">
      <c r="A149" s="391" t="str">
        <f ca="true">IF(ISBLANK('Data Summary'!A151),"",'Data Summary'!A151)</f>
        <v/>
      </c>
      <c r="B149" s="129"/>
      <c r="L149" s="129"/>
      <c r="V149" s="129"/>
      <c r="AF149" s="129"/>
      <c r="AP149" s="129"/>
      <c r="AZ149" s="129"/>
      <c r="BJ149" s="129"/>
      <c r="BK149" s="129"/>
      <c r="BT149" s="129"/>
      <c r="CD149" s="129"/>
      <c r="CN149" s="129"/>
      <c r="CX149" s="129"/>
      <c r="DH149" s="129"/>
      <c r="DR149" s="129"/>
      <c r="EB149" s="129"/>
      <c r="EL149" s="129"/>
      <c r="EV149" s="129"/>
      <c r="FF149" s="129"/>
      <c r="FP149" s="129"/>
      <c r="FZ149" s="129"/>
      <c r="GJ149" s="129"/>
      <c r="GT149" s="129"/>
      <c r="HD149" s="129"/>
      <c r="HN149" s="129"/>
      <c r="HX149" s="129"/>
    </row>
    <row xmlns:x14ac="http://schemas.microsoft.com/office/spreadsheetml/2009/9/ac" r="150" s="3" customFormat="true" x14ac:dyDescent="0.25">
      <c r="A150" s="391" t="str">
        <f ca="true">IF(ISBLANK('Data Summary'!A152),"",'Data Summary'!A152)</f>
        <v/>
      </c>
      <c r="B150" s="129"/>
      <c r="L150" s="129"/>
      <c r="V150" s="129"/>
      <c r="AF150" s="129"/>
      <c r="AP150" s="129"/>
      <c r="AZ150" s="129"/>
      <c r="BJ150" s="129"/>
      <c r="BK150" s="129"/>
      <c r="BT150" s="129"/>
      <c r="CD150" s="129"/>
      <c r="CN150" s="129"/>
      <c r="CX150" s="129"/>
      <c r="DH150" s="129"/>
      <c r="DR150" s="129"/>
      <c r="EB150" s="129"/>
      <c r="EL150" s="129"/>
      <c r="EV150" s="129"/>
      <c r="FF150" s="129"/>
      <c r="FP150" s="129"/>
      <c r="FZ150" s="129"/>
      <c r="GJ150" s="129"/>
      <c r="GT150" s="129"/>
      <c r="HD150" s="129"/>
      <c r="HN150" s="129"/>
      <c r="HX150" s="129"/>
    </row>
    <row xmlns:x14ac="http://schemas.microsoft.com/office/spreadsheetml/2009/9/ac" r="151" s="3" customFormat="true" x14ac:dyDescent="0.25">
      <c r="A151" s="391" t="str">
        <f ca="true">IF(ISBLANK('Data Summary'!A153),"",'Data Summary'!A153)</f>
        <v/>
      </c>
      <c r="B151" s="129"/>
      <c r="L151" s="129"/>
      <c r="V151" s="129"/>
      <c r="AF151" s="129"/>
      <c r="AP151" s="129"/>
      <c r="AZ151" s="129"/>
      <c r="BJ151" s="129"/>
      <c r="BK151" s="129"/>
      <c r="BT151" s="129"/>
      <c r="CD151" s="129"/>
      <c r="CN151" s="129"/>
      <c r="CX151" s="129"/>
      <c r="DH151" s="129"/>
      <c r="DR151" s="129"/>
      <c r="EB151" s="129"/>
      <c r="EL151" s="129"/>
      <c r="EV151" s="129"/>
      <c r="FF151" s="129"/>
      <c r="FP151" s="129"/>
      <c r="FZ151" s="129"/>
      <c r="GJ151" s="129"/>
      <c r="GT151" s="129"/>
      <c r="HD151" s="129"/>
      <c r="HN151" s="129"/>
      <c r="HX151" s="129"/>
    </row>
    <row xmlns:x14ac="http://schemas.microsoft.com/office/spreadsheetml/2009/9/ac" r="152" s="3" customFormat="true" x14ac:dyDescent="0.25">
      <c r="A152" s="387"/>
      <c r="B152" s="129"/>
      <c r="L152" s="129"/>
      <c r="V152" s="129"/>
      <c r="AF152" s="129"/>
      <c r="AP152" s="129"/>
      <c r="AZ152" s="129"/>
      <c r="BJ152" s="129"/>
      <c r="BK152" s="129"/>
      <c r="BT152" s="129"/>
      <c r="CD152" s="129"/>
      <c r="CN152" s="129"/>
      <c r="CX152" s="129"/>
      <c r="DH152" s="129"/>
      <c r="DR152" s="129"/>
      <c r="EB152" s="129"/>
      <c r="EL152" s="129"/>
      <c r="EV152" s="129"/>
      <c r="FF152" s="129"/>
      <c r="FP152" s="129"/>
      <c r="FZ152" s="129"/>
      <c r="GJ152" s="129"/>
      <c r="GT152" s="129"/>
      <c r="HD152" s="129"/>
      <c r="HN152" s="129"/>
      <c r="HX152" s="129"/>
    </row>
    <row xmlns:x14ac="http://schemas.microsoft.com/office/spreadsheetml/2009/9/ac" r="153" s="3" customFormat="true" x14ac:dyDescent="0.25">
      <c r="A153" s="387"/>
      <c r="B153" s="129"/>
      <c r="L153" s="129"/>
      <c r="V153" s="129"/>
      <c r="AF153" s="129"/>
      <c r="AP153" s="129"/>
      <c r="AZ153" s="129"/>
      <c r="BJ153" s="129"/>
      <c r="BK153" s="129"/>
      <c r="BT153" s="129"/>
      <c r="CD153" s="129"/>
      <c r="CN153" s="129"/>
      <c r="CX153" s="129"/>
      <c r="DH153" s="129"/>
      <c r="DR153" s="129"/>
      <c r="EB153" s="129"/>
      <c r="EL153" s="129"/>
      <c r="EV153" s="129"/>
      <c r="FF153" s="129"/>
      <c r="FP153" s="129"/>
      <c r="FZ153" s="129"/>
      <c r="GJ153" s="129"/>
      <c r="GT153" s="129"/>
      <c r="HD153" s="129"/>
      <c r="HN153" s="129"/>
      <c r="HX153" s="129"/>
    </row>
    <row xmlns:x14ac="http://schemas.microsoft.com/office/spreadsheetml/2009/9/ac" r="154" s="3" customFormat="true" x14ac:dyDescent="0.25">
      <c r="A154" s="387"/>
      <c r="B154" s="129"/>
      <c r="L154" s="129"/>
      <c r="V154" s="129"/>
      <c r="AF154" s="129"/>
      <c r="AP154" s="129"/>
      <c r="AZ154" s="129"/>
      <c r="BJ154" s="129"/>
      <c r="BK154" s="129"/>
      <c r="BT154" s="129"/>
      <c r="CD154" s="129"/>
      <c r="CN154" s="129"/>
      <c r="CX154" s="129"/>
      <c r="DH154" s="129"/>
      <c r="DR154" s="129"/>
      <c r="EB154" s="129"/>
      <c r="EL154" s="129"/>
      <c r="EV154" s="129"/>
      <c r="FF154" s="129"/>
      <c r="FP154" s="129"/>
      <c r="FZ154" s="129"/>
      <c r="GJ154" s="129"/>
      <c r="GT154" s="129"/>
      <c r="HD154" s="129"/>
      <c r="HN154" s="129"/>
      <c r="HX154" s="129"/>
    </row>
    <row xmlns:x14ac="http://schemas.microsoft.com/office/spreadsheetml/2009/9/ac" r="155" s="3" customFormat="true" x14ac:dyDescent="0.25">
      <c r="A155" s="387"/>
      <c r="B155" s="129"/>
      <c r="L155" s="129"/>
      <c r="V155" s="129"/>
      <c r="AF155" s="129"/>
      <c r="AP155" s="129"/>
      <c r="AZ155" s="129"/>
      <c r="BJ155" s="129"/>
      <c r="BK155" s="129"/>
      <c r="BT155" s="129"/>
      <c r="CD155" s="129"/>
      <c r="CN155" s="129"/>
      <c r="CX155" s="129"/>
      <c r="DH155" s="129"/>
      <c r="DR155" s="129"/>
      <c r="EB155" s="129"/>
      <c r="EL155" s="129"/>
      <c r="EV155" s="129"/>
      <c r="FF155" s="129"/>
      <c r="FP155" s="129"/>
      <c r="FZ155" s="129"/>
      <c r="GJ155" s="129"/>
      <c r="GT155" s="129"/>
      <c r="HD155" s="129"/>
      <c r="HN155" s="129"/>
      <c r="HX155" s="129"/>
    </row>
    <row xmlns:x14ac="http://schemas.microsoft.com/office/spreadsheetml/2009/9/ac" r="156" s="3" customFormat="true" x14ac:dyDescent="0.25">
      <c r="A156" s="387"/>
      <c r="B156" s="129"/>
      <c r="L156" s="129"/>
      <c r="V156" s="129"/>
      <c r="AF156" s="129"/>
      <c r="AP156" s="129"/>
      <c r="AZ156" s="129"/>
      <c r="BJ156" s="129"/>
      <c r="BK156" s="129"/>
      <c r="BT156" s="129"/>
      <c r="CD156" s="129"/>
      <c r="CN156" s="129"/>
      <c r="CX156" s="129"/>
      <c r="DH156" s="129"/>
      <c r="DR156" s="129"/>
      <c r="EB156" s="129"/>
      <c r="EL156" s="129"/>
      <c r="EV156" s="129"/>
      <c r="FF156" s="129"/>
      <c r="FP156" s="129"/>
      <c r="FZ156" s="129"/>
      <c r="GJ156" s="129"/>
      <c r="GT156" s="129"/>
      <c r="HD156" s="129"/>
      <c r="HN156" s="129"/>
      <c r="HX156" s="129"/>
    </row>
    <row xmlns:x14ac="http://schemas.microsoft.com/office/spreadsheetml/2009/9/ac" r="157" s="3" customFormat="true" x14ac:dyDescent="0.25">
      <c r="A157" s="387"/>
      <c r="B157" s="129"/>
      <c r="L157" s="129"/>
      <c r="V157" s="129"/>
      <c r="AF157" s="129"/>
      <c r="AP157" s="129"/>
      <c r="AZ157" s="129"/>
      <c r="BJ157" s="129"/>
      <c r="BK157" s="129"/>
      <c r="BT157" s="129"/>
      <c r="CD157" s="129"/>
      <c r="CN157" s="129"/>
      <c r="CX157" s="129"/>
      <c r="DH157" s="129"/>
      <c r="DR157" s="129"/>
      <c r="EB157" s="129"/>
      <c r="EL157" s="129"/>
      <c r="EV157" s="129"/>
      <c r="FF157" s="129"/>
      <c r="FP157" s="129"/>
      <c r="FZ157" s="129"/>
      <c r="GJ157" s="129"/>
      <c r="GT157" s="129"/>
      <c r="HD157" s="129"/>
      <c r="HN157" s="129"/>
      <c r="HX157" s="129"/>
    </row>
    <row xmlns:x14ac="http://schemas.microsoft.com/office/spreadsheetml/2009/9/ac" r="158" s="3" customFormat="true" x14ac:dyDescent="0.25">
      <c r="A158" s="387"/>
      <c r="B158" s="129"/>
      <c r="L158" s="129"/>
      <c r="V158" s="129"/>
      <c r="AF158" s="129"/>
      <c r="AP158" s="129"/>
      <c r="AZ158" s="129"/>
      <c r="BJ158" s="129"/>
      <c r="BK158" s="129"/>
      <c r="BT158" s="129"/>
      <c r="CD158" s="129"/>
      <c r="CN158" s="129"/>
      <c r="CX158" s="129"/>
      <c r="DH158" s="129"/>
      <c r="DR158" s="129"/>
      <c r="EB158" s="129"/>
      <c r="EL158" s="129"/>
      <c r="EV158" s="129"/>
      <c r="FF158" s="129"/>
      <c r="FP158" s="129"/>
      <c r="FZ158" s="129"/>
      <c r="GJ158" s="129"/>
      <c r="GT158" s="129"/>
      <c r="HD158" s="129"/>
      <c r="HN158" s="129"/>
      <c r="HX158" s="129"/>
    </row>
    <row xmlns:x14ac="http://schemas.microsoft.com/office/spreadsheetml/2009/9/ac" r="159" s="3" customFormat="true" x14ac:dyDescent="0.25">
      <c r="A159" s="387"/>
      <c r="B159" s="129"/>
      <c r="L159" s="129"/>
      <c r="V159" s="129"/>
      <c r="AF159" s="129"/>
      <c r="AP159" s="129"/>
      <c r="AZ159" s="129"/>
      <c r="BJ159" s="129"/>
      <c r="BK159" s="129"/>
      <c r="BT159" s="129"/>
      <c r="CD159" s="129"/>
      <c r="CN159" s="129"/>
      <c r="CX159" s="129"/>
      <c r="DH159" s="129"/>
      <c r="DR159" s="129"/>
      <c r="EB159" s="129"/>
      <c r="EL159" s="129"/>
      <c r="EV159" s="129"/>
      <c r="FF159" s="129"/>
      <c r="FP159" s="129"/>
      <c r="FZ159" s="129"/>
      <c r="GJ159" s="129"/>
      <c r="GT159" s="129"/>
      <c r="HD159" s="129"/>
      <c r="HN159" s="129"/>
      <c r="HX159" s="129"/>
    </row>
    <row xmlns:x14ac="http://schemas.microsoft.com/office/spreadsheetml/2009/9/ac" r="160" s="3" customFormat="true" x14ac:dyDescent="0.25">
      <c r="A160" s="387"/>
      <c r="B160" s="129"/>
      <c r="L160" s="129"/>
      <c r="V160" s="129"/>
      <c r="AF160" s="129"/>
      <c r="AP160" s="129"/>
      <c r="AZ160" s="129"/>
      <c r="BJ160" s="129"/>
      <c r="BK160" s="129"/>
      <c r="BT160" s="129"/>
      <c r="CD160" s="129"/>
      <c r="CN160" s="129"/>
      <c r="CX160" s="129"/>
      <c r="DH160" s="129"/>
      <c r="DR160" s="129"/>
      <c r="EB160" s="129"/>
      <c r="EL160" s="129"/>
      <c r="EV160" s="129"/>
      <c r="FF160" s="129"/>
      <c r="FP160" s="129"/>
      <c r="FZ160" s="129"/>
      <c r="GJ160" s="129"/>
      <c r="GT160" s="129"/>
      <c r="HD160" s="129"/>
      <c r="HN160" s="129"/>
      <c r="HX160" s="129"/>
    </row>
    <row xmlns:x14ac="http://schemas.microsoft.com/office/spreadsheetml/2009/9/ac" r="161" s="3" customFormat="true" x14ac:dyDescent="0.25">
      <c r="A161" s="387"/>
      <c r="B161" s="129"/>
      <c r="L161" s="129"/>
      <c r="V161" s="129"/>
      <c r="AF161" s="129"/>
      <c r="AP161" s="129"/>
      <c r="AZ161" s="129"/>
      <c r="BJ161" s="129"/>
      <c r="BK161" s="129"/>
      <c r="BT161" s="129"/>
      <c r="CD161" s="129"/>
      <c r="CN161" s="129"/>
      <c r="CX161" s="129"/>
      <c r="DH161" s="129"/>
      <c r="DR161" s="129"/>
      <c r="EB161" s="129"/>
      <c r="EL161" s="129"/>
      <c r="EV161" s="129"/>
      <c r="FF161" s="129"/>
      <c r="FP161" s="129"/>
      <c r="FZ161" s="129"/>
      <c r="GJ161" s="129"/>
      <c r="GT161" s="129"/>
      <c r="HD161" s="129"/>
      <c r="HN161" s="129"/>
      <c r="HX161" s="129"/>
    </row>
    <row xmlns:x14ac="http://schemas.microsoft.com/office/spreadsheetml/2009/9/ac" r="162" s="3" customFormat="true" x14ac:dyDescent="0.25">
      <c r="A162" s="387"/>
      <c r="B162" s="129"/>
      <c r="L162" s="129"/>
      <c r="V162" s="129"/>
      <c r="AF162" s="129"/>
      <c r="AP162" s="129"/>
      <c r="AZ162" s="129"/>
      <c r="BJ162" s="129"/>
      <c r="BK162" s="129"/>
      <c r="BT162" s="129"/>
      <c r="CD162" s="129"/>
      <c r="CN162" s="129"/>
      <c r="CX162" s="129"/>
      <c r="DH162" s="129"/>
      <c r="DR162" s="129"/>
      <c r="EB162" s="129"/>
      <c r="EL162" s="129"/>
      <c r="EV162" s="129"/>
      <c r="FF162" s="129"/>
      <c r="FP162" s="129"/>
      <c r="FZ162" s="129"/>
      <c r="GJ162" s="129"/>
      <c r="GT162" s="129"/>
      <c r="HD162" s="129"/>
      <c r="HN162" s="129"/>
      <c r="HX162" s="129"/>
    </row>
    <row xmlns:x14ac="http://schemas.microsoft.com/office/spreadsheetml/2009/9/ac" r="163" s="3" customFormat="true" x14ac:dyDescent="0.25">
      <c r="A163" s="387"/>
      <c r="B163" s="129"/>
      <c r="L163" s="129"/>
      <c r="V163" s="129"/>
      <c r="AF163" s="129"/>
      <c r="AP163" s="129"/>
      <c r="AZ163" s="129"/>
      <c r="BJ163" s="129"/>
      <c r="BK163" s="129"/>
      <c r="BT163" s="129"/>
      <c r="CD163" s="129"/>
      <c r="CN163" s="129"/>
      <c r="CX163" s="129"/>
      <c r="DH163" s="129"/>
      <c r="DR163" s="129"/>
      <c r="EB163" s="129"/>
      <c r="EL163" s="129"/>
      <c r="EV163" s="129"/>
      <c r="FF163" s="129"/>
      <c r="FP163" s="129"/>
      <c r="FZ163" s="129"/>
      <c r="GJ163" s="129"/>
      <c r="GT163" s="129"/>
      <c r="HD163" s="129"/>
      <c r="HN163" s="129"/>
      <c r="HX163" s="129"/>
    </row>
    <row xmlns:x14ac="http://schemas.microsoft.com/office/spreadsheetml/2009/9/ac" r="164" s="3" customFormat="true" x14ac:dyDescent="0.25">
      <c r="A164" s="387"/>
      <c r="B164" s="129"/>
      <c r="L164" s="129"/>
      <c r="V164" s="129"/>
      <c r="AF164" s="129"/>
      <c r="AP164" s="129"/>
      <c r="AZ164" s="129"/>
      <c r="BJ164" s="129"/>
      <c r="BK164" s="129"/>
      <c r="BT164" s="129"/>
      <c r="CD164" s="129"/>
      <c r="CN164" s="129"/>
      <c r="CX164" s="129"/>
      <c r="DH164" s="129"/>
      <c r="DR164" s="129"/>
      <c r="EB164" s="129"/>
      <c r="EL164" s="129"/>
      <c r="EV164" s="129"/>
      <c r="FF164" s="129"/>
      <c r="FP164" s="129"/>
      <c r="FZ164" s="129"/>
      <c r="GJ164" s="129"/>
      <c r="GT164" s="129"/>
      <c r="HD164" s="129"/>
      <c r="HN164" s="129"/>
      <c r="HX164" s="129"/>
    </row>
    <row xmlns:x14ac="http://schemas.microsoft.com/office/spreadsheetml/2009/9/ac" r="165" s="3" customFormat="true" x14ac:dyDescent="0.25">
      <c r="A165" s="387"/>
      <c r="B165" s="129"/>
      <c r="L165" s="129"/>
      <c r="V165" s="129"/>
      <c r="AF165" s="129"/>
      <c r="AP165" s="129"/>
      <c r="AZ165" s="129"/>
      <c r="BJ165" s="129"/>
      <c r="BK165" s="129"/>
      <c r="BT165" s="129"/>
      <c r="CD165" s="129"/>
      <c r="CN165" s="129"/>
      <c r="CX165" s="129"/>
      <c r="DH165" s="129"/>
      <c r="DR165" s="129"/>
      <c r="EB165" s="129"/>
      <c r="EL165" s="129"/>
      <c r="EV165" s="129"/>
      <c r="FF165" s="129"/>
      <c r="FP165" s="129"/>
      <c r="FZ165" s="129"/>
      <c r="GJ165" s="129"/>
      <c r="GT165" s="129"/>
      <c r="HD165" s="129"/>
      <c r="HN165" s="129"/>
      <c r="HX165" s="129"/>
    </row>
    <row xmlns:x14ac="http://schemas.microsoft.com/office/spreadsheetml/2009/9/ac" r="166" s="3" customFormat="true" x14ac:dyDescent="0.25">
      <c r="A166" s="387"/>
      <c r="B166" s="129"/>
      <c r="L166" s="129"/>
      <c r="V166" s="129"/>
      <c r="AF166" s="129"/>
      <c r="AP166" s="129"/>
      <c r="AZ166" s="129"/>
      <c r="BJ166" s="129"/>
      <c r="BK166" s="129"/>
      <c r="BT166" s="129"/>
      <c r="CD166" s="129"/>
      <c r="CN166" s="129"/>
      <c r="CX166" s="129"/>
      <c r="DH166" s="129"/>
      <c r="DR166" s="129"/>
      <c r="EB166" s="129"/>
      <c r="EL166" s="129"/>
      <c r="EV166" s="129"/>
      <c r="FF166" s="129"/>
      <c r="FP166" s="129"/>
      <c r="FZ166" s="129"/>
      <c r="GJ166" s="129"/>
      <c r="GT166" s="129"/>
      <c r="HD166" s="129"/>
      <c r="HN166" s="129"/>
      <c r="HX166" s="129"/>
    </row>
    <row xmlns:x14ac="http://schemas.microsoft.com/office/spreadsheetml/2009/9/ac" r="167" s="3" customFormat="true" x14ac:dyDescent="0.25">
      <c r="A167" s="387"/>
      <c r="B167" s="129"/>
      <c r="L167" s="129"/>
      <c r="V167" s="129"/>
      <c r="AF167" s="129"/>
      <c r="AP167" s="129"/>
      <c r="AZ167" s="129"/>
      <c r="BJ167" s="129"/>
      <c r="BK167" s="129"/>
      <c r="BT167" s="129"/>
      <c r="CD167" s="129"/>
      <c r="CN167" s="129"/>
      <c r="CX167" s="129"/>
      <c r="DH167" s="129"/>
      <c r="DR167" s="129"/>
      <c r="EB167" s="129"/>
      <c r="EL167" s="129"/>
      <c r="EV167" s="129"/>
      <c r="FF167" s="129"/>
      <c r="FP167" s="129"/>
      <c r="FZ167" s="129"/>
      <c r="GJ167" s="129"/>
      <c r="GT167" s="129"/>
      <c r="HD167" s="129"/>
      <c r="HN167" s="129"/>
      <c r="HX167" s="129"/>
    </row>
    <row xmlns:x14ac="http://schemas.microsoft.com/office/spreadsheetml/2009/9/ac" r="168" s="3" customFormat="true" x14ac:dyDescent="0.25">
      <c r="A168" s="387"/>
      <c r="B168" s="129"/>
      <c r="L168" s="129"/>
      <c r="V168" s="129"/>
      <c r="AF168" s="129"/>
      <c r="AP168" s="129"/>
      <c r="AZ168" s="129"/>
      <c r="BJ168" s="129"/>
      <c r="BK168" s="129"/>
      <c r="BT168" s="129"/>
      <c r="CD168" s="129"/>
      <c r="CN168" s="129"/>
      <c r="CX168" s="129"/>
      <c r="DH168" s="129"/>
      <c r="DR168" s="129"/>
      <c r="EB168" s="129"/>
      <c r="EL168" s="129"/>
      <c r="EV168" s="129"/>
      <c r="FF168" s="129"/>
      <c r="FP168" s="129"/>
      <c r="FZ168" s="129"/>
      <c r="GJ168" s="129"/>
      <c r="GT168" s="129"/>
      <c r="HD168" s="129"/>
      <c r="HN168" s="129"/>
      <c r="HX168" s="129"/>
    </row>
    <row xmlns:x14ac="http://schemas.microsoft.com/office/spreadsheetml/2009/9/ac" r="169" s="3" customFormat="true" x14ac:dyDescent="0.25">
      <c r="A169" s="387"/>
      <c r="B169" s="129"/>
      <c r="L169" s="129"/>
      <c r="V169" s="129"/>
      <c r="AF169" s="129"/>
      <c r="AP169" s="129"/>
      <c r="AZ169" s="129"/>
      <c r="BJ169" s="129"/>
      <c r="BK169" s="129"/>
      <c r="BT169" s="129"/>
      <c r="CD169" s="129"/>
      <c r="CN169" s="129"/>
      <c r="CX169" s="129"/>
      <c r="DH169" s="129"/>
      <c r="DR169" s="129"/>
      <c r="EB169" s="129"/>
      <c r="EL169" s="129"/>
      <c r="EV169" s="129"/>
      <c r="FF169" s="129"/>
      <c r="FP169" s="129"/>
      <c r="FZ169" s="129"/>
      <c r="GJ169" s="129"/>
      <c r="GT169" s="129"/>
      <c r="HD169" s="129"/>
      <c r="HN169" s="129"/>
      <c r="HX169" s="129"/>
    </row>
    <row xmlns:x14ac="http://schemas.microsoft.com/office/spreadsheetml/2009/9/ac" r="170" s="3" customFormat="true" x14ac:dyDescent="0.25">
      <c r="A170" s="387"/>
      <c r="B170" s="129"/>
      <c r="L170" s="129"/>
      <c r="V170" s="129"/>
      <c r="AF170" s="129"/>
      <c r="AP170" s="129"/>
      <c r="AZ170" s="129"/>
      <c r="BJ170" s="129"/>
      <c r="BK170" s="129"/>
      <c r="BT170" s="129"/>
      <c r="CD170" s="129"/>
      <c r="CN170" s="129"/>
      <c r="CX170" s="129"/>
      <c r="DH170" s="129"/>
      <c r="DR170" s="129"/>
      <c r="EB170" s="129"/>
      <c r="EL170" s="129"/>
      <c r="EV170" s="129"/>
      <c r="FF170" s="129"/>
      <c r="FP170" s="129"/>
      <c r="FZ170" s="129"/>
      <c r="GJ170" s="129"/>
      <c r="GT170" s="129"/>
      <c r="HD170" s="129"/>
      <c r="HN170" s="129"/>
      <c r="HX170" s="129"/>
    </row>
    <row xmlns:x14ac="http://schemas.microsoft.com/office/spreadsheetml/2009/9/ac" r="171" s="3" customFormat="true" x14ac:dyDescent="0.25">
      <c r="A171" s="387"/>
      <c r="B171" s="129"/>
      <c r="L171" s="129"/>
      <c r="V171" s="129"/>
      <c r="AF171" s="129"/>
      <c r="AP171" s="129"/>
      <c r="AZ171" s="129"/>
      <c r="BJ171" s="129"/>
      <c r="BK171" s="129"/>
      <c r="BT171" s="129"/>
      <c r="CD171" s="129"/>
      <c r="CN171" s="129"/>
      <c r="CX171" s="129"/>
      <c r="DH171" s="129"/>
      <c r="DR171" s="129"/>
      <c r="EB171" s="129"/>
      <c r="EL171" s="129"/>
      <c r="EV171" s="129"/>
      <c r="FF171" s="129"/>
      <c r="FP171" s="129"/>
      <c r="FZ171" s="129"/>
      <c r="GJ171" s="129"/>
      <c r="GT171" s="129"/>
      <c r="HD171" s="129"/>
      <c r="HN171" s="129"/>
      <c r="HX171" s="129"/>
    </row>
    <row xmlns:x14ac="http://schemas.microsoft.com/office/spreadsheetml/2009/9/ac" r="172" s="3" customFormat="true" x14ac:dyDescent="0.25">
      <c r="A172" s="387"/>
      <c r="B172" s="129"/>
      <c r="L172" s="129"/>
      <c r="V172" s="129"/>
      <c r="AF172" s="129"/>
      <c r="AP172" s="129"/>
      <c r="AZ172" s="129"/>
      <c r="BJ172" s="129"/>
      <c r="BK172" s="129"/>
      <c r="BT172" s="129"/>
      <c r="CD172" s="129"/>
      <c r="CN172" s="129"/>
      <c r="CX172" s="129"/>
      <c r="DH172" s="129"/>
      <c r="DR172" s="129"/>
      <c r="EB172" s="129"/>
      <c r="EL172" s="129"/>
      <c r="EV172" s="129"/>
      <c r="FF172" s="129"/>
      <c r="FP172" s="129"/>
      <c r="FZ172" s="129"/>
      <c r="GJ172" s="129"/>
      <c r="GT172" s="129"/>
      <c r="HD172" s="129"/>
      <c r="HN172" s="129"/>
      <c r="HX172" s="129"/>
    </row>
    <row xmlns:x14ac="http://schemas.microsoft.com/office/spreadsheetml/2009/9/ac" r="173" s="3" customFormat="true" x14ac:dyDescent="0.25">
      <c r="A173" s="387"/>
      <c r="B173" s="129"/>
      <c r="L173" s="129"/>
      <c r="V173" s="129"/>
      <c r="AF173" s="129"/>
      <c r="AP173" s="129"/>
      <c r="AZ173" s="129"/>
      <c r="BJ173" s="129"/>
      <c r="BK173" s="129"/>
      <c r="BT173" s="129"/>
      <c r="CD173" s="129"/>
      <c r="CN173" s="129"/>
      <c r="CX173" s="129"/>
      <c r="DH173" s="129"/>
      <c r="DR173" s="129"/>
      <c r="EB173" s="129"/>
      <c r="EL173" s="129"/>
      <c r="EV173" s="129"/>
      <c r="FF173" s="129"/>
      <c r="FP173" s="129"/>
      <c r="FZ173" s="129"/>
      <c r="GJ173" s="129"/>
      <c r="GT173" s="129"/>
      <c r="HD173" s="129"/>
      <c r="HN173" s="129"/>
      <c r="HX173" s="129"/>
    </row>
    <row xmlns:x14ac="http://schemas.microsoft.com/office/spreadsheetml/2009/9/ac" r="174" s="3" customFormat="true" x14ac:dyDescent="0.25">
      <c r="A174" s="387"/>
      <c r="B174" s="129"/>
      <c r="L174" s="129"/>
      <c r="V174" s="129"/>
      <c r="AF174" s="129"/>
      <c r="AP174" s="129"/>
      <c r="AZ174" s="129"/>
      <c r="BJ174" s="129"/>
      <c r="BK174" s="129"/>
      <c r="BT174" s="129"/>
      <c r="CD174" s="129"/>
      <c r="CN174" s="129"/>
      <c r="CX174" s="129"/>
      <c r="DH174" s="129"/>
      <c r="DR174" s="129"/>
      <c r="EB174" s="129"/>
      <c r="EL174" s="129"/>
      <c r="EV174" s="129"/>
      <c r="FF174" s="129"/>
      <c r="FP174" s="129"/>
      <c r="FZ174" s="129"/>
      <c r="GJ174" s="129"/>
      <c r="GT174" s="129"/>
      <c r="HD174" s="129"/>
      <c r="HN174" s="129"/>
      <c r="HX174" s="129"/>
    </row>
    <row xmlns:x14ac="http://schemas.microsoft.com/office/spreadsheetml/2009/9/ac" r="175" s="3" customFormat="true" x14ac:dyDescent="0.25">
      <c r="A175" s="387"/>
      <c r="B175" s="129"/>
      <c r="L175" s="129"/>
      <c r="V175" s="129"/>
      <c r="AF175" s="129"/>
      <c r="AP175" s="129"/>
      <c r="AZ175" s="129"/>
      <c r="BJ175" s="129"/>
      <c r="BK175" s="129"/>
      <c r="BT175" s="129"/>
      <c r="CD175" s="129"/>
      <c r="CN175" s="129"/>
      <c r="CX175" s="129"/>
      <c r="DH175" s="129"/>
      <c r="DR175" s="129"/>
      <c r="EB175" s="129"/>
      <c r="EL175" s="129"/>
      <c r="EV175" s="129"/>
      <c r="FF175" s="129"/>
      <c r="FP175" s="129"/>
      <c r="FZ175" s="129"/>
      <c r="GJ175" s="129"/>
      <c r="GT175" s="129"/>
      <c r="HD175" s="129"/>
      <c r="HN175" s="129"/>
      <c r="HX175" s="129"/>
    </row>
    <row xmlns:x14ac="http://schemas.microsoft.com/office/spreadsheetml/2009/9/ac" r="176" s="3" customFormat="true" x14ac:dyDescent="0.25">
      <c r="A176" s="387"/>
      <c r="B176" s="129"/>
      <c r="L176" s="129"/>
      <c r="V176" s="129"/>
      <c r="AF176" s="129"/>
      <c r="AP176" s="129"/>
      <c r="AZ176" s="129"/>
      <c r="BJ176" s="129"/>
      <c r="BK176" s="129"/>
      <c r="BT176" s="129"/>
      <c r="CD176" s="129"/>
      <c r="CN176" s="129"/>
      <c r="CX176" s="129"/>
      <c r="DH176" s="129"/>
      <c r="DR176" s="129"/>
      <c r="EB176" s="129"/>
      <c r="EL176" s="129"/>
      <c r="EV176" s="129"/>
      <c r="FF176" s="129"/>
      <c r="FP176" s="129"/>
      <c r="FZ176" s="129"/>
      <c r="GJ176" s="129"/>
      <c r="GT176" s="129"/>
      <c r="HD176" s="129"/>
      <c r="HN176" s="129"/>
      <c r="HX176" s="129"/>
    </row>
    <row xmlns:x14ac="http://schemas.microsoft.com/office/spreadsheetml/2009/9/ac" r="177" s="3" customFormat="true" x14ac:dyDescent="0.25">
      <c r="A177" s="387"/>
      <c r="B177" s="129"/>
      <c r="L177" s="129"/>
      <c r="V177" s="129"/>
      <c r="AF177" s="129"/>
      <c r="AP177" s="129"/>
      <c r="AZ177" s="129"/>
      <c r="BJ177" s="129"/>
      <c r="BK177" s="129"/>
      <c r="BT177" s="129"/>
      <c r="CD177" s="129"/>
      <c r="CN177" s="129"/>
      <c r="CX177" s="129"/>
      <c r="DH177" s="129"/>
      <c r="DR177" s="129"/>
      <c r="EB177" s="129"/>
      <c r="EL177" s="129"/>
      <c r="EV177" s="129"/>
      <c r="FF177" s="129"/>
      <c r="FP177" s="129"/>
      <c r="FZ177" s="129"/>
      <c r="GJ177" s="129"/>
      <c r="GT177" s="129"/>
      <c r="HD177" s="129"/>
      <c r="HN177" s="129"/>
      <c r="HX177" s="129"/>
    </row>
    <row xmlns:x14ac="http://schemas.microsoft.com/office/spreadsheetml/2009/9/ac" r="178" s="3" customFormat="true" x14ac:dyDescent="0.25">
      <c r="A178" s="387"/>
      <c r="B178" s="129"/>
      <c r="L178" s="129"/>
      <c r="V178" s="129"/>
      <c r="AF178" s="129"/>
      <c r="AP178" s="129"/>
      <c r="AZ178" s="129"/>
      <c r="BJ178" s="129"/>
      <c r="BK178" s="129"/>
      <c r="BT178" s="129"/>
      <c r="CD178" s="129"/>
      <c r="CN178" s="129"/>
      <c r="CX178" s="129"/>
      <c r="DH178" s="129"/>
      <c r="DR178" s="129"/>
      <c r="EB178" s="129"/>
      <c r="EL178" s="129"/>
      <c r="EV178" s="129"/>
      <c r="FF178" s="129"/>
      <c r="FP178" s="129"/>
      <c r="FZ178" s="129"/>
      <c r="GJ178" s="129"/>
      <c r="GT178" s="129"/>
      <c r="HD178" s="129"/>
      <c r="HN178" s="129"/>
      <c r="HX178" s="129"/>
    </row>
    <row xmlns:x14ac="http://schemas.microsoft.com/office/spreadsheetml/2009/9/ac" r="179" s="3" customFormat="true" x14ac:dyDescent="0.25">
      <c r="A179" s="387"/>
      <c r="B179" s="129"/>
      <c r="L179" s="129"/>
      <c r="V179" s="129"/>
      <c r="AF179" s="129"/>
      <c r="AP179" s="129"/>
      <c r="AZ179" s="129"/>
      <c r="BJ179" s="129"/>
      <c r="BK179" s="129"/>
      <c r="BT179" s="129"/>
      <c r="CD179" s="129"/>
      <c r="CN179" s="129"/>
      <c r="CX179" s="129"/>
      <c r="DH179" s="129"/>
      <c r="DR179" s="129"/>
      <c r="EB179" s="129"/>
      <c r="EL179" s="129"/>
      <c r="EV179" s="129"/>
      <c r="FF179" s="129"/>
      <c r="FP179" s="129"/>
      <c r="FZ179" s="129"/>
      <c r="GJ179" s="129"/>
      <c r="GT179" s="129"/>
      <c r="HD179" s="129"/>
      <c r="HN179" s="129"/>
      <c r="HX179" s="129"/>
    </row>
    <row xmlns:x14ac="http://schemas.microsoft.com/office/spreadsheetml/2009/9/ac" r="180" s="3" customFormat="true" x14ac:dyDescent="0.25">
      <c r="A180" s="387"/>
      <c r="B180" s="129"/>
      <c r="L180" s="129"/>
      <c r="V180" s="129"/>
      <c r="AF180" s="129"/>
      <c r="AP180" s="129"/>
      <c r="AZ180" s="129"/>
      <c r="BJ180" s="129"/>
      <c r="BK180" s="129"/>
      <c r="BT180" s="129"/>
      <c r="CD180" s="129"/>
      <c r="CN180" s="129"/>
      <c r="CX180" s="129"/>
      <c r="DH180" s="129"/>
      <c r="DR180" s="129"/>
      <c r="EB180" s="129"/>
      <c r="EL180" s="129"/>
      <c r="EV180" s="129"/>
      <c r="FF180" s="129"/>
      <c r="FP180" s="129"/>
      <c r="FZ180" s="129"/>
      <c r="GJ180" s="129"/>
      <c r="GT180" s="129"/>
      <c r="HD180" s="129"/>
      <c r="HN180" s="129"/>
      <c r="HX180" s="129"/>
    </row>
    <row xmlns:x14ac="http://schemas.microsoft.com/office/spreadsheetml/2009/9/ac" r="181" s="3" customFormat="true" x14ac:dyDescent="0.25">
      <c r="A181" s="387"/>
      <c r="B181" s="129"/>
      <c r="L181" s="129"/>
      <c r="V181" s="129"/>
      <c r="AF181" s="129"/>
      <c r="AP181" s="129"/>
      <c r="AZ181" s="129"/>
      <c r="BJ181" s="129"/>
      <c r="BK181" s="129"/>
      <c r="BT181" s="129"/>
      <c r="CD181" s="129"/>
      <c r="CN181" s="129"/>
      <c r="CX181" s="129"/>
      <c r="DH181" s="129"/>
      <c r="DR181" s="129"/>
      <c r="EB181" s="129"/>
      <c r="EL181" s="129"/>
      <c r="EV181" s="129"/>
      <c r="FF181" s="129"/>
      <c r="FP181" s="129"/>
      <c r="FZ181" s="129"/>
      <c r="GJ181" s="129"/>
      <c r="GT181" s="129"/>
      <c r="HD181" s="129"/>
      <c r="HN181" s="129"/>
      <c r="HX181" s="129"/>
    </row>
    <row xmlns:x14ac="http://schemas.microsoft.com/office/spreadsheetml/2009/9/ac" r="182" s="3" customFormat="true" x14ac:dyDescent="0.25">
      <c r="A182" s="387"/>
      <c r="B182" s="129"/>
      <c r="L182" s="129"/>
      <c r="V182" s="129"/>
      <c r="AF182" s="129"/>
      <c r="AP182" s="129"/>
      <c r="AZ182" s="129"/>
      <c r="BJ182" s="129"/>
      <c r="BK182" s="129"/>
      <c r="BT182" s="129"/>
      <c r="CD182" s="129"/>
      <c r="CN182" s="129"/>
      <c r="CX182" s="129"/>
      <c r="DH182" s="129"/>
      <c r="DR182" s="129"/>
      <c r="EB182" s="129"/>
      <c r="EL182" s="129"/>
      <c r="EV182" s="129"/>
      <c r="FF182" s="129"/>
      <c r="FP182" s="129"/>
      <c r="FZ182" s="129"/>
      <c r="GJ182" s="129"/>
      <c r="GT182" s="129"/>
      <c r="HD182" s="129"/>
      <c r="HN182" s="129"/>
      <c r="HX182" s="129"/>
    </row>
    <row xmlns:x14ac="http://schemas.microsoft.com/office/spreadsheetml/2009/9/ac" r="183" s="3" customFormat="true" x14ac:dyDescent="0.25">
      <c r="A183" s="387"/>
      <c r="B183" s="129"/>
      <c r="L183" s="129"/>
      <c r="V183" s="129"/>
      <c r="AF183" s="129"/>
      <c r="AP183" s="129"/>
      <c r="AZ183" s="129"/>
      <c r="BJ183" s="129"/>
      <c r="BK183" s="129"/>
      <c r="BT183" s="129"/>
      <c r="CD183" s="129"/>
      <c r="CN183" s="129"/>
      <c r="CX183" s="129"/>
      <c r="DH183" s="129"/>
      <c r="DR183" s="129"/>
      <c r="EB183" s="129"/>
      <c r="EL183" s="129"/>
      <c r="EV183" s="129"/>
      <c r="FF183" s="129"/>
      <c r="FP183" s="129"/>
      <c r="FZ183" s="129"/>
      <c r="GJ183" s="129"/>
      <c r="GT183" s="129"/>
      <c r="HD183" s="129"/>
      <c r="HN183" s="129"/>
      <c r="HX183" s="129"/>
    </row>
    <row xmlns:x14ac="http://schemas.microsoft.com/office/spreadsheetml/2009/9/ac" r="184" s="3" customFormat="true" x14ac:dyDescent="0.25">
      <c r="A184" s="387"/>
      <c r="B184" s="129"/>
      <c r="L184" s="129"/>
      <c r="V184" s="129"/>
      <c r="AF184" s="129"/>
      <c r="AP184" s="129"/>
      <c r="AZ184" s="129"/>
      <c r="BJ184" s="129"/>
      <c r="BK184" s="129"/>
      <c r="BT184" s="129"/>
      <c r="CD184" s="129"/>
      <c r="CN184" s="129"/>
      <c r="CX184" s="129"/>
      <c r="DH184" s="129"/>
      <c r="DR184" s="129"/>
      <c r="EB184" s="129"/>
      <c r="EL184" s="129"/>
      <c r="EV184" s="129"/>
      <c r="FF184" s="129"/>
      <c r="FP184" s="129"/>
      <c r="FZ184" s="129"/>
      <c r="GJ184" s="129"/>
      <c r="GT184" s="129"/>
      <c r="HD184" s="129"/>
      <c r="HN184" s="129"/>
      <c r="HX184" s="129"/>
    </row>
    <row xmlns:x14ac="http://schemas.microsoft.com/office/spreadsheetml/2009/9/ac" r="185" s="3" customFormat="true" x14ac:dyDescent="0.25">
      <c r="A185" s="387"/>
      <c r="B185" s="129"/>
      <c r="L185" s="129"/>
      <c r="V185" s="129"/>
      <c r="AF185" s="129"/>
      <c r="AP185" s="129"/>
      <c r="AZ185" s="129"/>
      <c r="BJ185" s="129"/>
      <c r="BK185" s="129"/>
      <c r="BT185" s="129"/>
      <c r="CD185" s="129"/>
      <c r="CN185" s="129"/>
      <c r="CX185" s="129"/>
      <c r="DH185" s="129"/>
      <c r="DR185" s="129"/>
      <c r="EB185" s="129"/>
      <c r="EL185" s="129"/>
      <c r="EV185" s="129"/>
      <c r="FF185" s="129"/>
      <c r="FP185" s="129"/>
      <c r="FZ185" s="129"/>
      <c r="GJ185" s="129"/>
      <c r="GT185" s="129"/>
      <c r="HD185" s="129"/>
      <c r="HN185" s="129"/>
      <c r="HX185" s="129"/>
    </row>
    <row xmlns:x14ac="http://schemas.microsoft.com/office/spreadsheetml/2009/9/ac" r="186" s="3" customFormat="true" x14ac:dyDescent="0.25">
      <c r="A186" s="387"/>
      <c r="B186" s="129"/>
      <c r="L186" s="129"/>
      <c r="V186" s="129"/>
      <c r="AF186" s="129"/>
      <c r="AP186" s="129"/>
      <c r="AZ186" s="129"/>
      <c r="BJ186" s="129"/>
      <c r="BK186" s="129"/>
      <c r="BT186" s="129"/>
      <c r="CD186" s="129"/>
      <c r="CN186" s="129"/>
      <c r="CX186" s="129"/>
      <c r="DH186" s="129"/>
      <c r="DR186" s="129"/>
      <c r="EB186" s="129"/>
      <c r="EL186" s="129"/>
      <c r="EV186" s="129"/>
      <c r="FF186" s="129"/>
      <c r="FP186" s="129"/>
      <c r="FZ186" s="129"/>
      <c r="GJ186" s="129"/>
      <c r="GT186" s="129"/>
      <c r="HD186" s="129"/>
      <c r="HN186" s="129"/>
      <c r="HX186" s="129"/>
    </row>
    <row xmlns:x14ac="http://schemas.microsoft.com/office/spreadsheetml/2009/9/ac" r="187" s="3" customFormat="true" x14ac:dyDescent="0.25">
      <c r="A187" s="387"/>
      <c r="B187" s="129"/>
      <c r="L187" s="129"/>
      <c r="V187" s="129"/>
      <c r="AF187" s="129"/>
      <c r="AP187" s="129"/>
      <c r="AZ187" s="129"/>
      <c r="BJ187" s="129"/>
      <c r="BK187" s="129"/>
      <c r="BT187" s="129"/>
      <c r="CD187" s="129"/>
      <c r="CN187" s="129"/>
      <c r="CX187" s="129"/>
      <c r="DH187" s="129"/>
      <c r="DR187" s="129"/>
      <c r="EB187" s="129"/>
      <c r="EL187" s="129"/>
      <c r="EV187" s="129"/>
      <c r="FF187" s="129"/>
      <c r="FP187" s="129"/>
      <c r="FZ187" s="129"/>
      <c r="GJ187" s="129"/>
      <c r="GT187" s="129"/>
      <c r="HD187" s="129"/>
      <c r="HN187" s="129"/>
      <c r="HX187" s="129"/>
    </row>
    <row xmlns:x14ac="http://schemas.microsoft.com/office/spreadsheetml/2009/9/ac" r="188" s="3" customFormat="true" x14ac:dyDescent="0.25">
      <c r="A188" s="387"/>
      <c r="B188" s="129"/>
      <c r="L188" s="129"/>
      <c r="V188" s="129"/>
      <c r="AF188" s="129"/>
      <c r="AP188" s="129"/>
      <c r="AZ188" s="129"/>
      <c r="BJ188" s="129"/>
      <c r="BK188" s="129"/>
      <c r="BT188" s="129"/>
      <c r="CD188" s="129"/>
      <c r="CN188" s="129"/>
      <c r="CX188" s="129"/>
      <c r="DH188" s="129"/>
      <c r="DR188" s="129"/>
      <c r="EB188" s="129"/>
      <c r="EL188" s="129"/>
      <c r="EV188" s="129"/>
      <c r="FF188" s="129"/>
      <c r="FP188" s="129"/>
      <c r="FZ188" s="129"/>
      <c r="GJ188" s="129"/>
      <c r="GT188" s="129"/>
      <c r="HD188" s="129"/>
      <c r="HN188" s="129"/>
      <c r="HX188" s="129"/>
    </row>
    <row xmlns:x14ac="http://schemas.microsoft.com/office/spreadsheetml/2009/9/ac" r="189" s="3" customFormat="true" x14ac:dyDescent="0.25">
      <c r="A189" s="387"/>
      <c r="B189" s="129"/>
      <c r="L189" s="129"/>
      <c r="V189" s="129"/>
      <c r="AF189" s="129"/>
      <c r="AP189" s="129"/>
      <c r="AZ189" s="129"/>
      <c r="BJ189" s="129"/>
      <c r="BK189" s="129"/>
      <c r="BT189" s="129"/>
      <c r="CD189" s="129"/>
      <c r="CN189" s="129"/>
      <c r="CX189" s="129"/>
      <c r="DH189" s="129"/>
      <c r="DR189" s="129"/>
      <c r="EB189" s="129"/>
      <c r="EL189" s="129"/>
      <c r="EV189" s="129"/>
      <c r="FF189" s="129"/>
      <c r="FP189" s="129"/>
      <c r="FZ189" s="129"/>
      <c r="GJ189" s="129"/>
      <c r="GT189" s="129"/>
      <c r="HD189" s="129"/>
      <c r="HN189" s="129"/>
      <c r="HX189" s="129"/>
    </row>
    <row xmlns:x14ac="http://schemas.microsoft.com/office/spreadsheetml/2009/9/ac" r="190" s="3" customFormat="true" x14ac:dyDescent="0.25">
      <c r="A190" s="387"/>
      <c r="B190" s="129"/>
      <c r="L190" s="129"/>
      <c r="V190" s="129"/>
      <c r="AF190" s="129"/>
      <c r="AP190" s="129"/>
      <c r="AZ190" s="129"/>
      <c r="BJ190" s="129"/>
      <c r="BK190" s="129"/>
      <c r="BT190" s="129"/>
      <c r="CD190" s="129"/>
      <c r="CN190" s="129"/>
      <c r="CX190" s="129"/>
      <c r="DH190" s="129"/>
      <c r="DR190" s="129"/>
      <c r="EB190" s="129"/>
      <c r="EL190" s="129"/>
      <c r="EV190" s="129"/>
      <c r="FF190" s="129"/>
      <c r="FP190" s="129"/>
      <c r="FZ190" s="129"/>
      <c r="GJ190" s="129"/>
      <c r="GT190" s="129"/>
      <c r="HD190" s="129"/>
      <c r="HN190" s="129"/>
      <c r="HX190" s="129"/>
    </row>
    <row xmlns:x14ac="http://schemas.microsoft.com/office/spreadsheetml/2009/9/ac" r="191" s="3" customFormat="true" x14ac:dyDescent="0.25">
      <c r="A191" s="387"/>
      <c r="B191" s="129"/>
      <c r="L191" s="129"/>
      <c r="V191" s="129"/>
      <c r="AF191" s="129"/>
      <c r="AP191" s="129"/>
      <c r="AZ191" s="129"/>
      <c r="BJ191" s="129"/>
      <c r="BK191" s="129"/>
      <c r="BT191" s="129"/>
      <c r="CD191" s="129"/>
      <c r="CN191" s="129"/>
      <c r="CX191" s="129"/>
      <c r="DH191" s="129"/>
      <c r="DR191" s="129"/>
      <c r="EB191" s="129"/>
      <c r="EL191" s="129"/>
      <c r="EV191" s="129"/>
      <c r="FF191" s="129"/>
      <c r="FP191" s="129"/>
      <c r="FZ191" s="129"/>
      <c r="GJ191" s="129"/>
      <c r="GT191" s="129"/>
      <c r="HD191" s="129"/>
      <c r="HN191" s="129"/>
      <c r="HX191" s="129"/>
    </row>
    <row xmlns:x14ac="http://schemas.microsoft.com/office/spreadsheetml/2009/9/ac" r="192" s="3" customFormat="true" x14ac:dyDescent="0.25">
      <c r="A192" s="387"/>
      <c r="B192" s="129"/>
      <c r="L192" s="129"/>
      <c r="V192" s="129"/>
      <c r="AF192" s="129"/>
      <c r="AP192" s="129"/>
      <c r="AZ192" s="129"/>
      <c r="BJ192" s="129"/>
      <c r="BK192" s="129"/>
      <c r="BT192" s="129"/>
      <c r="CD192" s="129"/>
      <c r="CN192" s="129"/>
      <c r="CX192" s="129"/>
      <c r="DH192" s="129"/>
      <c r="DR192" s="129"/>
      <c r="EB192" s="129"/>
      <c r="EL192" s="129"/>
      <c r="EV192" s="129"/>
      <c r="FF192" s="129"/>
      <c r="FP192" s="129"/>
      <c r="FZ192" s="129"/>
      <c r="GJ192" s="129"/>
      <c r="GT192" s="129"/>
      <c r="HD192" s="129"/>
      <c r="HN192" s="129"/>
      <c r="HX192" s="129"/>
    </row>
    <row xmlns:x14ac="http://schemas.microsoft.com/office/spreadsheetml/2009/9/ac" r="193" s="3" customFormat="true" x14ac:dyDescent="0.25">
      <c r="A193" s="387"/>
      <c r="B193" s="129"/>
      <c r="L193" s="129"/>
      <c r="V193" s="129"/>
      <c r="AF193" s="129"/>
      <c r="AP193" s="129"/>
      <c r="AZ193" s="129"/>
      <c r="BJ193" s="129"/>
      <c r="BK193" s="129"/>
      <c r="BT193" s="129"/>
      <c r="CD193" s="129"/>
      <c r="CN193" s="129"/>
      <c r="CX193" s="129"/>
      <c r="DH193" s="129"/>
      <c r="DR193" s="129"/>
      <c r="EB193" s="129"/>
      <c r="EL193" s="129"/>
      <c r="EV193" s="129"/>
      <c r="FF193" s="129"/>
      <c r="FP193" s="129"/>
      <c r="FZ193" s="129"/>
      <c r="GJ193" s="129"/>
      <c r="GT193" s="129"/>
      <c r="HD193" s="129"/>
      <c r="HN193" s="129"/>
      <c r="HX193" s="129"/>
    </row>
    <row xmlns:x14ac="http://schemas.microsoft.com/office/spreadsheetml/2009/9/ac" r="194" s="3" customFormat="true" x14ac:dyDescent="0.25">
      <c r="A194" s="387"/>
      <c r="B194" s="129"/>
      <c r="L194" s="129"/>
      <c r="V194" s="129"/>
      <c r="AF194" s="129"/>
      <c r="AP194" s="129"/>
      <c r="AZ194" s="129"/>
      <c r="BJ194" s="129"/>
      <c r="BK194" s="129"/>
      <c r="BT194" s="129"/>
      <c r="CD194" s="129"/>
      <c r="CN194" s="129"/>
      <c r="CX194" s="129"/>
      <c r="DH194" s="129"/>
      <c r="DR194" s="129"/>
      <c r="EB194" s="129"/>
      <c r="EL194" s="129"/>
      <c r="EV194" s="129"/>
      <c r="FF194" s="129"/>
      <c r="FP194" s="129"/>
      <c r="FZ194" s="129"/>
      <c r="GJ194" s="129"/>
      <c r="GT194" s="129"/>
      <c r="HD194" s="129"/>
      <c r="HN194" s="129"/>
      <c r="HX194" s="129"/>
    </row>
    <row xmlns:x14ac="http://schemas.microsoft.com/office/spreadsheetml/2009/9/ac" r="195" s="3" customFormat="true" x14ac:dyDescent="0.25">
      <c r="A195" s="387"/>
      <c r="B195" s="129"/>
      <c r="L195" s="129"/>
      <c r="V195" s="129"/>
      <c r="AF195" s="129"/>
      <c r="AP195" s="129"/>
      <c r="AZ195" s="129"/>
      <c r="BJ195" s="129"/>
      <c r="BK195" s="129"/>
      <c r="BT195" s="129"/>
      <c r="CD195" s="129"/>
      <c r="CN195" s="129"/>
      <c r="CX195" s="129"/>
      <c r="DH195" s="129"/>
      <c r="DR195" s="129"/>
      <c r="EB195" s="129"/>
      <c r="EL195" s="129"/>
      <c r="EV195" s="129"/>
      <c r="FF195" s="129"/>
      <c r="FP195" s="129"/>
      <c r="FZ195" s="129"/>
      <c r="GJ195" s="129"/>
      <c r="GT195" s="129"/>
      <c r="HD195" s="129"/>
      <c r="HN195" s="129"/>
      <c r="HX195" s="129"/>
    </row>
    <row xmlns:x14ac="http://schemas.microsoft.com/office/spreadsheetml/2009/9/ac" r="196" s="3" customFormat="true" x14ac:dyDescent="0.25">
      <c r="A196" s="387"/>
      <c r="B196" s="129"/>
      <c r="L196" s="129"/>
      <c r="V196" s="129"/>
      <c r="AF196" s="129"/>
      <c r="AP196" s="129"/>
      <c r="AZ196" s="129"/>
      <c r="BJ196" s="129"/>
      <c r="BK196" s="129"/>
      <c r="BT196" s="129"/>
      <c r="CD196" s="129"/>
      <c r="CN196" s="129"/>
      <c r="CX196" s="129"/>
      <c r="DH196" s="129"/>
      <c r="DR196" s="129"/>
      <c r="EB196" s="129"/>
      <c r="EL196" s="129"/>
      <c r="EV196" s="129"/>
      <c r="FF196" s="129"/>
      <c r="FP196" s="129"/>
      <c r="FZ196" s="129"/>
      <c r="GJ196" s="129"/>
      <c r="GT196" s="129"/>
      <c r="HD196" s="129"/>
      <c r="HN196" s="129"/>
      <c r="HX196" s="129"/>
    </row>
    <row xmlns:x14ac="http://schemas.microsoft.com/office/spreadsheetml/2009/9/ac" r="197" s="3" customFormat="true" x14ac:dyDescent="0.25">
      <c r="A197" s="387"/>
      <c r="B197" s="129"/>
      <c r="L197" s="129"/>
      <c r="V197" s="129"/>
      <c r="AF197" s="129"/>
      <c r="AP197" s="129"/>
      <c r="AZ197" s="129"/>
      <c r="BJ197" s="129"/>
      <c r="BK197" s="129"/>
      <c r="BT197" s="129"/>
      <c r="CD197" s="129"/>
      <c r="CN197" s="129"/>
      <c r="CX197" s="129"/>
      <c r="DH197" s="129"/>
      <c r="DR197" s="129"/>
      <c r="EB197" s="129"/>
      <c r="EL197" s="129"/>
      <c r="EV197" s="129"/>
      <c r="FF197" s="129"/>
      <c r="FP197" s="129"/>
      <c r="FZ197" s="129"/>
      <c r="GJ197" s="129"/>
      <c r="GT197" s="129"/>
      <c r="HD197" s="129"/>
      <c r="HN197" s="129"/>
      <c r="HX197" s="129"/>
    </row>
    <row xmlns:x14ac="http://schemas.microsoft.com/office/spreadsheetml/2009/9/ac" r="198" s="3" customFormat="true" x14ac:dyDescent="0.25">
      <c r="A198" s="387"/>
      <c r="B198" s="129"/>
      <c r="L198" s="129"/>
      <c r="V198" s="129"/>
      <c r="AF198" s="129"/>
      <c r="AP198" s="129"/>
      <c r="AZ198" s="129"/>
      <c r="BJ198" s="129"/>
      <c r="BK198" s="129"/>
      <c r="BT198" s="129"/>
      <c r="CD198" s="129"/>
      <c r="CN198" s="129"/>
      <c r="CX198" s="129"/>
      <c r="DH198" s="129"/>
      <c r="DR198" s="129"/>
      <c r="EB198" s="129"/>
      <c r="EL198" s="129"/>
      <c r="EV198" s="129"/>
      <c r="FF198" s="129"/>
      <c r="FP198" s="129"/>
      <c r="FZ198" s="129"/>
      <c r="GJ198" s="129"/>
      <c r="GT198" s="129"/>
      <c r="HD198" s="129"/>
      <c r="HN198" s="129"/>
      <c r="HX198" s="129"/>
    </row>
    <row xmlns:x14ac="http://schemas.microsoft.com/office/spreadsheetml/2009/9/ac" r="199" s="3" customFormat="true" x14ac:dyDescent="0.25">
      <c r="A199" s="387"/>
      <c r="B199" s="129"/>
      <c r="L199" s="129"/>
      <c r="V199" s="129"/>
      <c r="AF199" s="129"/>
      <c r="AP199" s="129"/>
      <c r="AZ199" s="129"/>
      <c r="BJ199" s="129"/>
      <c r="BK199" s="129"/>
      <c r="BT199" s="129"/>
      <c r="CD199" s="129"/>
      <c r="CN199" s="129"/>
      <c r="CX199" s="129"/>
      <c r="DH199" s="129"/>
      <c r="DR199" s="129"/>
      <c r="EB199" s="129"/>
      <c r="EL199" s="129"/>
      <c r="EV199" s="129"/>
      <c r="FF199" s="129"/>
      <c r="FP199" s="129"/>
      <c r="FZ199" s="129"/>
      <c r="GJ199" s="129"/>
      <c r="GT199" s="129"/>
      <c r="HD199" s="129"/>
      <c r="HN199" s="129"/>
      <c r="HX199" s="129"/>
    </row>
    <row xmlns:x14ac="http://schemas.microsoft.com/office/spreadsheetml/2009/9/ac" r="200" s="3" customFormat="true" x14ac:dyDescent="0.25">
      <c r="A200" s="387"/>
      <c r="B200" s="129"/>
      <c r="L200" s="129"/>
      <c r="V200" s="129"/>
      <c r="AF200" s="129"/>
      <c r="AP200" s="129"/>
      <c r="AZ200" s="129"/>
      <c r="BJ200" s="129"/>
      <c r="BK200" s="129"/>
      <c r="BT200" s="129"/>
      <c r="CD200" s="129"/>
      <c r="CN200" s="129"/>
      <c r="CX200" s="129"/>
      <c r="DH200" s="129"/>
      <c r="DR200" s="129"/>
      <c r="EB200" s="129"/>
      <c r="EL200" s="129"/>
      <c r="EV200" s="129"/>
      <c r="FF200" s="129"/>
      <c r="FP200" s="129"/>
      <c r="FZ200" s="129"/>
      <c r="GJ200" s="129"/>
      <c r="GT200" s="129"/>
      <c r="HD200" s="129"/>
      <c r="HN200" s="129"/>
      <c r="HX200" s="129"/>
    </row>
    <row xmlns:x14ac="http://schemas.microsoft.com/office/spreadsheetml/2009/9/ac" r="201" s="3" customFormat="true" x14ac:dyDescent="0.25">
      <c r="A201" s="387"/>
      <c r="B201" s="129"/>
      <c r="L201" s="129"/>
      <c r="V201" s="129"/>
      <c r="AF201" s="129"/>
      <c r="AP201" s="129"/>
      <c r="AZ201" s="129"/>
      <c r="BJ201" s="129"/>
      <c r="BK201" s="129"/>
      <c r="BT201" s="129"/>
      <c r="CD201" s="129"/>
      <c r="CN201" s="129"/>
      <c r="CX201" s="129"/>
      <c r="DH201" s="129"/>
      <c r="DR201" s="129"/>
      <c r="EB201" s="129"/>
      <c r="EL201" s="129"/>
      <c r="EV201" s="129"/>
      <c r="FF201" s="129"/>
      <c r="FP201" s="129"/>
      <c r="FZ201" s="129"/>
      <c r="GJ201" s="129"/>
      <c r="GT201" s="129"/>
      <c r="HD201" s="129"/>
      <c r="HN201" s="129"/>
      <c r="HX201" s="129"/>
    </row>
    <row xmlns:x14ac="http://schemas.microsoft.com/office/spreadsheetml/2009/9/ac" r="202" s="3" customFormat="true" x14ac:dyDescent="0.25">
      <c r="A202" s="387"/>
      <c r="B202" s="129"/>
      <c r="L202" s="129"/>
      <c r="V202" s="129"/>
      <c r="AF202" s="129"/>
      <c r="AP202" s="129"/>
      <c r="AZ202" s="129"/>
      <c r="BJ202" s="129"/>
      <c r="BK202" s="129"/>
      <c r="BT202" s="129"/>
      <c r="CD202" s="129"/>
      <c r="CN202" s="129"/>
      <c r="CX202" s="129"/>
      <c r="DH202" s="129"/>
      <c r="DR202" s="129"/>
      <c r="EB202" s="129"/>
      <c r="EL202" s="129"/>
      <c r="EV202" s="129"/>
      <c r="FF202" s="129"/>
      <c r="FP202" s="129"/>
      <c r="FZ202" s="129"/>
      <c r="GJ202" s="129"/>
      <c r="GT202" s="129"/>
      <c r="HD202" s="129"/>
      <c r="HN202" s="129"/>
      <c r="HX202" s="129"/>
    </row>
    <row xmlns:x14ac="http://schemas.microsoft.com/office/spreadsheetml/2009/9/ac" r="203" s="3" customFormat="true" x14ac:dyDescent="0.25">
      <c r="A203" s="387"/>
      <c r="B203" s="129"/>
      <c r="L203" s="129"/>
      <c r="V203" s="129"/>
      <c r="AF203" s="129"/>
      <c r="AP203" s="129"/>
      <c r="AZ203" s="129"/>
      <c r="BJ203" s="129"/>
      <c r="BK203" s="129"/>
      <c r="BT203" s="129"/>
      <c r="CD203" s="129"/>
      <c r="CN203" s="129"/>
      <c r="CX203" s="129"/>
      <c r="DH203" s="129"/>
      <c r="DR203" s="129"/>
      <c r="EB203" s="129"/>
      <c r="EL203" s="129"/>
      <c r="EV203" s="129"/>
      <c r="FF203" s="129"/>
      <c r="FP203" s="129"/>
      <c r="FZ203" s="129"/>
      <c r="GJ203" s="129"/>
      <c r="GT203" s="129"/>
      <c r="HD203" s="129"/>
      <c r="HN203" s="129"/>
      <c r="HX203" s="129"/>
    </row>
    <row xmlns:x14ac="http://schemas.microsoft.com/office/spreadsheetml/2009/9/ac" r="204" s="3" customFormat="true" x14ac:dyDescent="0.25">
      <c r="A204" s="387"/>
      <c r="B204" s="129"/>
      <c r="L204" s="129"/>
      <c r="V204" s="129"/>
      <c r="AF204" s="129"/>
      <c r="AP204" s="129"/>
      <c r="AZ204" s="129"/>
      <c r="BJ204" s="129"/>
      <c r="BK204" s="129"/>
      <c r="BT204" s="129"/>
      <c r="CD204" s="129"/>
      <c r="CN204" s="129"/>
      <c r="CX204" s="129"/>
      <c r="DH204" s="129"/>
      <c r="DR204" s="129"/>
      <c r="EB204" s="129"/>
      <c r="EL204" s="129"/>
      <c r="EV204" s="129"/>
      <c r="FF204" s="129"/>
      <c r="FP204" s="129"/>
      <c r="FZ204" s="129"/>
      <c r="GJ204" s="129"/>
      <c r="GT204" s="129"/>
      <c r="HD204" s="129"/>
      <c r="HN204" s="129"/>
      <c r="HX204" s="129"/>
    </row>
    <row xmlns:x14ac="http://schemas.microsoft.com/office/spreadsheetml/2009/9/ac" r="205" s="3" customFormat="true" x14ac:dyDescent="0.25">
      <c r="A205" s="387"/>
      <c r="B205" s="129"/>
      <c r="L205" s="129"/>
      <c r="V205" s="129"/>
      <c r="AF205" s="129"/>
      <c r="AP205" s="129"/>
      <c r="AZ205" s="129"/>
      <c r="BJ205" s="129"/>
      <c r="BK205" s="129"/>
      <c r="BT205" s="129"/>
      <c r="CD205" s="129"/>
      <c r="CN205" s="129"/>
      <c r="CX205" s="129"/>
      <c r="DH205" s="129"/>
      <c r="DR205" s="129"/>
      <c r="EB205" s="129"/>
      <c r="EL205" s="129"/>
      <c r="EV205" s="129"/>
      <c r="FF205" s="129"/>
      <c r="FP205" s="129"/>
      <c r="FZ205" s="129"/>
      <c r="GJ205" s="129"/>
      <c r="GT205" s="129"/>
      <c r="HD205" s="129"/>
      <c r="HN205" s="129"/>
      <c r="HX205" s="129"/>
    </row>
    <row xmlns:x14ac="http://schemas.microsoft.com/office/spreadsheetml/2009/9/ac" r="206" s="3" customFormat="true" x14ac:dyDescent="0.25">
      <c r="A206" s="387"/>
      <c r="B206" s="129"/>
      <c r="L206" s="129"/>
      <c r="V206" s="129"/>
      <c r="AF206" s="129"/>
      <c r="AP206" s="129"/>
      <c r="AZ206" s="129"/>
      <c r="BJ206" s="129"/>
      <c r="BK206" s="129"/>
      <c r="BT206" s="129"/>
      <c r="CD206" s="129"/>
      <c r="CN206" s="129"/>
      <c r="CX206" s="129"/>
      <c r="DH206" s="129"/>
      <c r="DR206" s="129"/>
      <c r="EB206" s="129"/>
      <c r="EL206" s="129"/>
      <c r="EV206" s="129"/>
      <c r="FF206" s="129"/>
      <c r="FP206" s="129"/>
      <c r="FZ206" s="129"/>
      <c r="GJ206" s="129"/>
      <c r="GT206" s="129"/>
      <c r="HD206" s="129"/>
      <c r="HN206" s="129"/>
      <c r="HX206" s="129"/>
    </row>
    <row xmlns:x14ac="http://schemas.microsoft.com/office/spreadsheetml/2009/9/ac" r="207" s="3" customFormat="true" x14ac:dyDescent="0.25">
      <c r="A207" s="387"/>
      <c r="B207" s="129"/>
      <c r="L207" s="129"/>
      <c r="V207" s="129"/>
      <c r="AF207" s="129"/>
      <c r="AP207" s="129"/>
      <c r="AZ207" s="129"/>
      <c r="BJ207" s="129"/>
      <c r="BK207" s="129"/>
      <c r="BT207" s="129"/>
      <c r="CD207" s="129"/>
      <c r="CN207" s="129"/>
      <c r="CX207" s="129"/>
      <c r="DH207" s="129"/>
      <c r="DR207" s="129"/>
      <c r="EB207" s="129"/>
      <c r="EL207" s="129"/>
      <c r="EV207" s="129"/>
      <c r="FF207" s="129"/>
      <c r="FP207" s="129"/>
      <c r="FZ207" s="129"/>
      <c r="GJ207" s="129"/>
      <c r="GT207" s="129"/>
      <c r="HD207" s="129"/>
      <c r="HN207" s="129"/>
      <c r="HX207" s="129"/>
    </row>
    <row xmlns:x14ac="http://schemas.microsoft.com/office/spreadsheetml/2009/9/ac" r="208" s="3" customFormat="true" x14ac:dyDescent="0.25">
      <c r="A208" s="387"/>
      <c r="B208" s="129"/>
      <c r="L208" s="129"/>
      <c r="V208" s="129"/>
      <c r="AF208" s="129"/>
      <c r="AP208" s="129"/>
      <c r="AZ208" s="129"/>
      <c r="BJ208" s="129"/>
      <c r="BK208" s="129"/>
      <c r="BT208" s="129"/>
      <c r="CD208" s="129"/>
      <c r="CN208" s="129"/>
      <c r="CX208" s="129"/>
      <c r="DH208" s="129"/>
      <c r="DR208" s="129"/>
      <c r="EB208" s="129"/>
      <c r="EL208" s="129"/>
      <c r="EV208" s="129"/>
      <c r="FF208" s="129"/>
      <c r="FP208" s="129"/>
      <c r="FZ208" s="129"/>
      <c r="GJ208" s="129"/>
      <c r="GT208" s="129"/>
      <c r="HD208" s="129"/>
      <c r="HN208" s="129"/>
      <c r="HX208" s="129"/>
    </row>
    <row xmlns:x14ac="http://schemas.microsoft.com/office/spreadsheetml/2009/9/ac" r="209" s="3" customFormat="true" x14ac:dyDescent="0.25">
      <c r="A209" s="387"/>
      <c r="B209" s="129"/>
      <c r="L209" s="129"/>
      <c r="V209" s="129"/>
      <c r="AF209" s="129"/>
      <c r="AP209" s="129"/>
      <c r="AZ209" s="129"/>
      <c r="BJ209" s="129"/>
      <c r="BK209" s="129"/>
      <c r="BT209" s="129"/>
      <c r="CD209" s="129"/>
      <c r="CN209" s="129"/>
      <c r="CX209" s="129"/>
      <c r="DH209" s="129"/>
      <c r="DR209" s="129"/>
      <c r="EB209" s="129"/>
      <c r="EL209" s="129"/>
      <c r="EV209" s="129"/>
      <c r="FF209" s="129"/>
      <c r="FP209" s="129"/>
      <c r="FZ209" s="129"/>
      <c r="GJ209" s="129"/>
      <c r="GT209" s="129"/>
      <c r="HD209" s="129"/>
      <c r="HN209" s="129"/>
      <c r="HX209" s="129"/>
    </row>
    <row xmlns:x14ac="http://schemas.microsoft.com/office/spreadsheetml/2009/9/ac" r="210" s="3" customFormat="true" x14ac:dyDescent="0.25">
      <c r="A210" s="387"/>
      <c r="B210" s="129"/>
      <c r="L210" s="129"/>
      <c r="V210" s="129"/>
      <c r="AF210" s="129"/>
      <c r="AP210" s="129"/>
      <c r="AZ210" s="129"/>
      <c r="BJ210" s="129"/>
      <c r="BK210" s="129"/>
      <c r="BT210" s="129"/>
      <c r="CD210" s="129"/>
      <c r="CN210" s="129"/>
      <c r="CX210" s="129"/>
      <c r="DH210" s="129"/>
      <c r="DR210" s="129"/>
      <c r="EB210" s="129"/>
      <c r="EL210" s="129"/>
      <c r="EV210" s="129"/>
      <c r="FF210" s="129"/>
      <c r="FP210" s="129"/>
      <c r="FZ210" s="129"/>
      <c r="GJ210" s="129"/>
      <c r="GT210" s="129"/>
      <c r="HD210" s="129"/>
      <c r="HN210" s="129"/>
      <c r="HX210" s="129"/>
    </row>
    <row xmlns:x14ac="http://schemas.microsoft.com/office/spreadsheetml/2009/9/ac" r="211" s="3" customFormat="true" x14ac:dyDescent="0.25">
      <c r="A211" s="387"/>
      <c r="B211" s="129"/>
      <c r="L211" s="129"/>
      <c r="V211" s="129"/>
      <c r="AF211" s="129"/>
      <c r="AP211" s="129"/>
      <c r="AZ211" s="129"/>
      <c r="BJ211" s="129"/>
      <c r="BK211" s="129"/>
      <c r="BT211" s="129"/>
      <c r="CD211" s="129"/>
      <c r="CN211" s="129"/>
      <c r="CX211" s="129"/>
      <c r="DH211" s="129"/>
      <c r="DR211" s="129"/>
      <c r="EB211" s="129"/>
      <c r="EL211" s="129"/>
      <c r="EV211" s="129"/>
      <c r="FF211" s="129"/>
      <c r="FP211" s="129"/>
      <c r="FZ211" s="129"/>
      <c r="GJ211" s="129"/>
      <c r="GT211" s="129"/>
      <c r="HD211" s="129"/>
      <c r="HN211" s="129"/>
      <c r="HX211" s="129"/>
    </row>
    <row xmlns:x14ac="http://schemas.microsoft.com/office/spreadsheetml/2009/9/ac" r="212" s="3" customFormat="true" x14ac:dyDescent="0.25">
      <c r="A212" s="387"/>
      <c r="B212" s="129"/>
      <c r="L212" s="129"/>
      <c r="V212" s="129"/>
      <c r="AF212" s="129"/>
      <c r="AP212" s="129"/>
      <c r="AZ212" s="129"/>
      <c r="BJ212" s="129"/>
      <c r="BK212" s="129"/>
      <c r="BT212" s="129"/>
      <c r="CD212" s="129"/>
      <c r="CN212" s="129"/>
      <c r="CX212" s="129"/>
      <c r="DH212" s="129"/>
      <c r="DR212" s="129"/>
      <c r="EB212" s="129"/>
      <c r="EL212" s="129"/>
      <c r="EV212" s="129"/>
      <c r="FF212" s="129"/>
      <c r="FP212" s="129"/>
      <c r="FZ212" s="129"/>
      <c r="GJ212" s="129"/>
      <c r="GT212" s="129"/>
      <c r="HD212" s="129"/>
      <c r="HN212" s="129"/>
      <c r="HX212" s="129"/>
    </row>
    <row xmlns:x14ac="http://schemas.microsoft.com/office/spreadsheetml/2009/9/ac" r="213" s="3" customFormat="true" x14ac:dyDescent="0.25">
      <c r="A213" s="387"/>
      <c r="B213" s="129"/>
      <c r="L213" s="129"/>
      <c r="V213" s="129"/>
      <c r="AF213" s="129"/>
      <c r="AP213" s="129"/>
      <c r="AZ213" s="129"/>
      <c r="BJ213" s="129"/>
      <c r="BK213" s="129"/>
      <c r="BT213" s="129"/>
      <c r="CD213" s="129"/>
      <c r="CN213" s="129"/>
      <c r="CX213" s="129"/>
      <c r="DH213" s="129"/>
      <c r="DR213" s="129"/>
      <c r="EB213" s="129"/>
      <c r="EL213" s="129"/>
      <c r="EV213" s="129"/>
      <c r="FF213" s="129"/>
      <c r="FP213" s="129"/>
      <c r="FZ213" s="129"/>
      <c r="GJ213" s="129"/>
      <c r="GT213" s="129"/>
      <c r="HD213" s="129"/>
      <c r="HN213" s="129"/>
      <c r="HX213" s="129"/>
    </row>
    <row xmlns:x14ac="http://schemas.microsoft.com/office/spreadsheetml/2009/9/ac" r="214" s="3" customFormat="true" x14ac:dyDescent="0.25">
      <c r="A214" s="387"/>
      <c r="B214" s="129"/>
      <c r="L214" s="129"/>
      <c r="V214" s="129"/>
      <c r="AF214" s="129"/>
      <c r="AP214" s="129"/>
      <c r="AZ214" s="129"/>
      <c r="BJ214" s="129"/>
      <c r="BK214" s="129"/>
      <c r="BT214" s="129"/>
      <c r="CD214" s="129"/>
      <c r="CN214" s="129"/>
      <c r="CX214" s="129"/>
      <c r="DH214" s="129"/>
      <c r="DR214" s="129"/>
      <c r="EB214" s="129"/>
      <c r="EL214" s="129"/>
      <c r="EV214" s="129"/>
      <c r="FF214" s="129"/>
      <c r="FP214" s="129"/>
      <c r="FZ214" s="129"/>
      <c r="GJ214" s="129"/>
      <c r="GT214" s="129"/>
      <c r="HD214" s="129"/>
      <c r="HN214" s="129"/>
      <c r="HX214" s="129"/>
    </row>
    <row xmlns:x14ac="http://schemas.microsoft.com/office/spreadsheetml/2009/9/ac" r="215" s="3" customFormat="true" x14ac:dyDescent="0.25">
      <c r="A215" s="387"/>
      <c r="B215" s="129"/>
      <c r="L215" s="129"/>
      <c r="V215" s="129"/>
      <c r="AF215" s="129"/>
      <c r="AP215" s="129"/>
      <c r="AZ215" s="129"/>
      <c r="BJ215" s="129"/>
      <c r="BK215" s="129"/>
      <c r="BT215" s="129"/>
      <c r="CD215" s="129"/>
      <c r="CN215" s="129"/>
      <c r="CX215" s="129"/>
      <c r="DH215" s="129"/>
      <c r="DR215" s="129"/>
      <c r="EB215" s="129"/>
      <c r="EL215" s="129"/>
      <c r="EV215" s="129"/>
      <c r="FF215" s="129"/>
      <c r="FP215" s="129"/>
      <c r="FZ215" s="129"/>
      <c r="GJ215" s="129"/>
      <c r="GT215" s="129"/>
      <c r="HD215" s="129"/>
      <c r="HN215" s="129"/>
      <c r="HX215" s="129"/>
    </row>
    <row xmlns:x14ac="http://schemas.microsoft.com/office/spreadsheetml/2009/9/ac" r="216" s="3" customFormat="true" x14ac:dyDescent="0.25">
      <c r="A216" s="387"/>
      <c r="B216" s="129"/>
      <c r="L216" s="129"/>
      <c r="V216" s="129"/>
      <c r="AF216" s="129"/>
      <c r="AP216" s="129"/>
      <c r="AZ216" s="129"/>
      <c r="BJ216" s="129"/>
      <c r="BK216" s="129"/>
      <c r="BT216" s="129"/>
      <c r="CD216" s="129"/>
      <c r="CN216" s="129"/>
      <c r="CX216" s="129"/>
      <c r="DH216" s="129"/>
      <c r="DR216" s="129"/>
      <c r="EB216" s="129"/>
      <c r="EL216" s="129"/>
      <c r="EV216" s="129"/>
      <c r="FF216" s="129"/>
      <c r="FP216" s="129"/>
      <c r="FZ216" s="129"/>
      <c r="GJ216" s="129"/>
      <c r="GT216" s="129"/>
      <c r="HD216" s="129"/>
      <c r="HN216" s="129"/>
      <c r="HX216" s="129"/>
    </row>
    <row xmlns:x14ac="http://schemas.microsoft.com/office/spreadsheetml/2009/9/ac" r="217" s="3" customFormat="true" x14ac:dyDescent="0.25">
      <c r="A217" s="387"/>
      <c r="B217" s="129"/>
      <c r="L217" s="129"/>
      <c r="V217" s="129"/>
      <c r="AF217" s="129"/>
      <c r="AP217" s="129"/>
      <c r="AZ217" s="129"/>
      <c r="BJ217" s="129"/>
      <c r="BK217" s="129"/>
      <c r="BT217" s="129"/>
      <c r="CD217" s="129"/>
      <c r="CN217" s="129"/>
      <c r="CX217" s="129"/>
      <c r="DH217" s="129"/>
      <c r="DR217" s="129"/>
      <c r="EB217" s="129"/>
      <c r="EL217" s="129"/>
      <c r="EV217" s="129"/>
      <c r="FF217" s="129"/>
      <c r="FP217" s="129"/>
      <c r="FZ217" s="129"/>
      <c r="GJ217" s="129"/>
      <c r="GT217" s="129"/>
      <c r="HD217" s="129"/>
      <c r="HN217" s="129"/>
      <c r="HX217" s="129"/>
    </row>
    <row xmlns:x14ac="http://schemas.microsoft.com/office/spreadsheetml/2009/9/ac" r="218" s="3" customFormat="true" x14ac:dyDescent="0.25">
      <c r="A218" s="387"/>
      <c r="B218" s="129"/>
      <c r="L218" s="129"/>
      <c r="V218" s="129"/>
      <c r="AF218" s="129"/>
      <c r="AP218" s="129"/>
      <c r="AZ218" s="129"/>
      <c r="BJ218" s="129"/>
      <c r="BK218" s="129"/>
      <c r="BT218" s="129"/>
      <c r="CD218" s="129"/>
      <c r="CN218" s="129"/>
      <c r="CX218" s="129"/>
      <c r="DH218" s="129"/>
      <c r="DR218" s="129"/>
      <c r="EB218" s="129"/>
      <c r="EL218" s="129"/>
      <c r="EV218" s="129"/>
      <c r="FF218" s="129"/>
      <c r="FP218" s="129"/>
      <c r="FZ218" s="129"/>
      <c r="GJ218" s="129"/>
      <c r="GT218" s="129"/>
      <c r="HD218" s="129"/>
      <c r="HN218" s="129"/>
      <c r="HX218" s="129"/>
    </row>
    <row xmlns:x14ac="http://schemas.microsoft.com/office/spreadsheetml/2009/9/ac" r="219" s="3" customFormat="true" x14ac:dyDescent="0.25">
      <c r="A219" s="387"/>
      <c r="B219" s="129"/>
      <c r="L219" s="129"/>
      <c r="V219" s="129"/>
      <c r="AF219" s="129"/>
      <c r="AP219" s="129"/>
      <c r="AZ219" s="129"/>
      <c r="BJ219" s="129"/>
      <c r="BK219" s="129"/>
      <c r="BT219" s="129"/>
      <c r="CD219" s="129"/>
      <c r="CN219" s="129"/>
      <c r="CX219" s="129"/>
      <c r="DH219" s="129"/>
      <c r="DR219" s="129"/>
      <c r="EB219" s="129"/>
      <c r="EL219" s="129"/>
      <c r="EV219" s="129"/>
      <c r="FF219" s="129"/>
      <c r="FP219" s="129"/>
      <c r="FZ219" s="129"/>
      <c r="GJ219" s="129"/>
      <c r="GT219" s="129"/>
      <c r="HD219" s="129"/>
      <c r="HN219" s="129"/>
      <c r="HX219" s="129"/>
    </row>
    <row xmlns:x14ac="http://schemas.microsoft.com/office/spreadsheetml/2009/9/ac" r="220" s="3" customFormat="true" x14ac:dyDescent="0.25">
      <c r="A220" s="387"/>
      <c r="B220" s="129"/>
      <c r="L220" s="129"/>
      <c r="V220" s="129"/>
      <c r="AF220" s="129"/>
      <c r="AP220" s="129"/>
      <c r="AZ220" s="129"/>
      <c r="BJ220" s="129"/>
      <c r="BK220" s="129"/>
      <c r="BT220" s="129"/>
      <c r="CD220" s="129"/>
      <c r="CN220" s="129"/>
      <c r="CX220" s="129"/>
      <c r="DH220" s="129"/>
      <c r="DR220" s="129"/>
      <c r="EB220" s="129"/>
      <c r="EL220" s="129"/>
      <c r="EV220" s="129"/>
      <c r="FF220" s="129"/>
      <c r="FP220" s="129"/>
      <c r="FZ220" s="129"/>
      <c r="GJ220" s="129"/>
      <c r="GT220" s="129"/>
      <c r="HD220" s="129"/>
      <c r="HN220" s="129"/>
      <c r="HX220" s="129"/>
    </row>
    <row xmlns:x14ac="http://schemas.microsoft.com/office/spreadsheetml/2009/9/ac" r="221" s="3" customFormat="true" x14ac:dyDescent="0.25">
      <c r="A221" s="387"/>
      <c r="B221" s="129"/>
      <c r="L221" s="129"/>
      <c r="V221" s="129"/>
      <c r="AF221" s="129"/>
      <c r="AP221" s="129"/>
      <c r="AZ221" s="129"/>
      <c r="BJ221" s="129"/>
      <c r="BK221" s="129"/>
      <c r="BT221" s="129"/>
      <c r="CD221" s="129"/>
      <c r="CN221" s="129"/>
      <c r="CX221" s="129"/>
      <c r="DH221" s="129"/>
      <c r="DR221" s="129"/>
      <c r="EB221" s="129"/>
      <c r="EL221" s="129"/>
      <c r="EV221" s="129"/>
      <c r="FF221" s="129"/>
      <c r="FP221" s="129"/>
      <c r="FZ221" s="129"/>
      <c r="GJ221" s="129"/>
      <c r="GT221" s="129"/>
      <c r="HD221" s="129"/>
      <c r="HN221" s="129"/>
      <c r="HX221" s="129"/>
    </row>
    <row xmlns:x14ac="http://schemas.microsoft.com/office/spreadsheetml/2009/9/ac" r="222" s="3" customFormat="true" x14ac:dyDescent="0.25">
      <c r="A222" s="387"/>
      <c r="B222" s="129"/>
      <c r="L222" s="129"/>
      <c r="V222" s="129"/>
      <c r="AF222" s="129"/>
      <c r="AP222" s="129"/>
      <c r="AZ222" s="129"/>
      <c r="BJ222" s="129"/>
      <c r="BK222" s="129"/>
      <c r="BT222" s="129"/>
      <c r="CD222" s="129"/>
      <c r="CN222" s="129"/>
      <c r="CX222" s="129"/>
      <c r="DH222" s="129"/>
      <c r="DR222" s="129"/>
      <c r="EB222" s="129"/>
      <c r="EL222" s="129"/>
      <c r="EV222" s="129"/>
      <c r="FF222" s="129"/>
      <c r="FP222" s="129"/>
      <c r="FZ222" s="129"/>
      <c r="GJ222" s="129"/>
      <c r="GT222" s="129"/>
      <c r="HD222" s="129"/>
      <c r="HN222" s="129"/>
      <c r="HX222" s="129"/>
    </row>
    <row xmlns:x14ac="http://schemas.microsoft.com/office/spreadsheetml/2009/9/ac" r="223" s="3" customFormat="true" x14ac:dyDescent="0.25">
      <c r="A223" s="387"/>
      <c r="B223" s="129"/>
      <c r="L223" s="129"/>
      <c r="V223" s="129"/>
      <c r="AF223" s="129"/>
      <c r="AP223" s="129"/>
      <c r="AZ223" s="129"/>
      <c r="BJ223" s="129"/>
      <c r="BK223" s="129"/>
      <c r="BT223" s="129"/>
      <c r="CD223" s="129"/>
      <c r="CN223" s="129"/>
      <c r="CX223" s="129"/>
      <c r="DH223" s="129"/>
      <c r="DR223" s="129"/>
      <c r="EB223" s="129"/>
      <c r="EL223" s="129"/>
      <c r="EV223" s="129"/>
      <c r="FF223" s="129"/>
      <c r="FP223" s="129"/>
      <c r="FZ223" s="129"/>
      <c r="GJ223" s="129"/>
      <c r="GT223" s="129"/>
      <c r="HD223" s="129"/>
      <c r="HN223" s="129"/>
      <c r="HX223" s="129"/>
    </row>
    <row xmlns:x14ac="http://schemas.microsoft.com/office/spreadsheetml/2009/9/ac" r="224" s="3" customFormat="true" x14ac:dyDescent="0.25">
      <c r="A224" s="387"/>
      <c r="B224" s="129"/>
      <c r="L224" s="129"/>
      <c r="V224" s="129"/>
      <c r="AF224" s="129"/>
      <c r="AP224" s="129"/>
      <c r="AZ224" s="129"/>
      <c r="BJ224" s="129"/>
      <c r="BK224" s="129"/>
      <c r="BT224" s="129"/>
      <c r="CD224" s="129"/>
      <c r="CN224" s="129"/>
      <c r="CX224" s="129"/>
      <c r="DH224" s="129"/>
      <c r="DR224" s="129"/>
      <c r="EB224" s="129"/>
      <c r="EL224" s="129"/>
      <c r="EV224" s="129"/>
      <c r="FF224" s="129"/>
      <c r="FP224" s="129"/>
      <c r="FZ224" s="129"/>
      <c r="GJ224" s="129"/>
      <c r="GT224" s="129"/>
      <c r="HD224" s="129"/>
      <c r="HN224" s="129"/>
      <c r="HX224" s="129"/>
    </row>
    <row xmlns:x14ac="http://schemas.microsoft.com/office/spreadsheetml/2009/9/ac" r="225" s="3" customFormat="true" x14ac:dyDescent="0.25">
      <c r="A225" s="387"/>
      <c r="B225" s="129"/>
      <c r="L225" s="129"/>
      <c r="V225" s="129"/>
      <c r="AF225" s="129"/>
      <c r="AP225" s="129"/>
      <c r="AZ225" s="129"/>
      <c r="BJ225" s="129"/>
      <c r="BK225" s="129"/>
      <c r="BT225" s="129"/>
      <c r="CD225" s="129"/>
      <c r="CN225" s="129"/>
      <c r="CX225" s="129"/>
      <c r="DH225" s="129"/>
      <c r="DR225" s="129"/>
      <c r="EB225" s="129"/>
      <c r="EL225" s="129"/>
      <c r="EV225" s="129"/>
      <c r="FF225" s="129"/>
      <c r="FP225" s="129"/>
      <c r="FZ225" s="129"/>
      <c r="GJ225" s="129"/>
      <c r="GT225" s="129"/>
      <c r="HD225" s="129"/>
      <c r="HN225" s="129"/>
      <c r="HX225" s="129"/>
    </row>
    <row xmlns:x14ac="http://schemas.microsoft.com/office/spreadsheetml/2009/9/ac" r="226" s="3" customFormat="true" x14ac:dyDescent="0.25">
      <c r="A226" s="387"/>
      <c r="B226" s="129"/>
      <c r="L226" s="129"/>
      <c r="V226" s="129"/>
      <c r="AF226" s="129"/>
      <c r="AP226" s="129"/>
      <c r="AZ226" s="129"/>
      <c r="BJ226" s="129"/>
      <c r="BK226" s="129"/>
      <c r="BT226" s="129"/>
      <c r="CD226" s="129"/>
      <c r="CN226" s="129"/>
      <c r="CX226" s="129"/>
      <c r="DH226" s="129"/>
      <c r="DR226" s="129"/>
      <c r="EB226" s="129"/>
      <c r="EL226" s="129"/>
      <c r="EV226" s="129"/>
      <c r="FF226" s="129"/>
      <c r="FP226" s="129"/>
      <c r="FZ226" s="129"/>
      <c r="GJ226" s="129"/>
      <c r="GT226" s="129"/>
      <c r="HD226" s="129"/>
      <c r="HN226" s="129"/>
      <c r="HX226" s="129"/>
    </row>
    <row xmlns:x14ac="http://schemas.microsoft.com/office/spreadsheetml/2009/9/ac" r="227" s="3" customFormat="true" x14ac:dyDescent="0.25">
      <c r="A227" s="387"/>
      <c r="B227" s="129"/>
      <c r="L227" s="129"/>
      <c r="V227" s="129"/>
      <c r="AF227" s="129"/>
      <c r="AP227" s="129"/>
      <c r="AZ227" s="129"/>
      <c r="BJ227" s="129"/>
      <c r="BK227" s="129"/>
      <c r="BT227" s="129"/>
      <c r="CD227" s="129"/>
      <c r="CN227" s="129"/>
      <c r="CX227" s="129"/>
      <c r="DH227" s="129"/>
      <c r="DR227" s="129"/>
      <c r="EB227" s="129"/>
      <c r="EL227" s="129"/>
      <c r="EV227" s="129"/>
      <c r="FF227" s="129"/>
      <c r="FP227" s="129"/>
      <c r="FZ227" s="129"/>
      <c r="GJ227" s="129"/>
      <c r="GT227" s="129"/>
      <c r="HD227" s="129"/>
      <c r="HN227" s="129"/>
      <c r="HX227" s="129"/>
    </row>
    <row xmlns:x14ac="http://schemas.microsoft.com/office/spreadsheetml/2009/9/ac" r="228" s="3" customFormat="true" x14ac:dyDescent="0.25">
      <c r="A228" s="387"/>
      <c r="B228" s="129"/>
      <c r="L228" s="129"/>
      <c r="V228" s="129"/>
      <c r="AF228" s="129"/>
      <c r="AP228" s="129"/>
      <c r="AZ228" s="129"/>
      <c r="BJ228" s="129"/>
      <c r="BK228" s="129"/>
      <c r="BT228" s="129"/>
      <c r="CD228" s="129"/>
      <c r="CN228" s="129"/>
      <c r="CX228" s="129"/>
      <c r="DH228" s="129"/>
      <c r="DR228" s="129"/>
      <c r="EB228" s="129"/>
      <c r="EL228" s="129"/>
      <c r="EV228" s="129"/>
      <c r="FF228" s="129"/>
      <c r="FP228" s="129"/>
      <c r="FZ228" s="129"/>
      <c r="GJ228" s="129"/>
      <c r="GT228" s="129"/>
      <c r="HD228" s="129"/>
      <c r="HN228" s="129"/>
      <c r="HX228" s="129"/>
    </row>
    <row xmlns:x14ac="http://schemas.microsoft.com/office/spreadsheetml/2009/9/ac" r="229" s="3" customFormat="true" x14ac:dyDescent="0.25">
      <c r="A229" s="387"/>
      <c r="B229" s="129"/>
      <c r="L229" s="129"/>
      <c r="V229" s="129"/>
      <c r="AF229" s="129"/>
      <c r="AP229" s="129"/>
      <c r="AZ229" s="129"/>
      <c r="BJ229" s="129"/>
      <c r="BK229" s="129"/>
      <c r="BT229" s="129"/>
      <c r="CD229" s="129"/>
      <c r="CN229" s="129"/>
      <c r="CX229" s="129"/>
      <c r="DH229" s="129"/>
      <c r="DR229" s="129"/>
      <c r="EB229" s="129"/>
      <c r="EL229" s="129"/>
      <c r="EV229" s="129"/>
      <c r="FF229" s="129"/>
      <c r="FP229" s="129"/>
      <c r="FZ229" s="129"/>
      <c r="GJ229" s="129"/>
      <c r="GT229" s="129"/>
      <c r="HD229" s="129"/>
      <c r="HN229" s="129"/>
      <c r="HX229" s="129"/>
    </row>
    <row xmlns:x14ac="http://schemas.microsoft.com/office/spreadsheetml/2009/9/ac" r="230" s="3" customFormat="true" x14ac:dyDescent="0.25">
      <c r="A230" s="387"/>
      <c r="B230" s="129"/>
      <c r="L230" s="129"/>
      <c r="V230" s="129"/>
      <c r="AF230" s="129"/>
      <c r="AP230" s="129"/>
      <c r="AZ230" s="129"/>
      <c r="BJ230" s="129"/>
      <c r="BK230" s="129"/>
      <c r="BT230" s="129"/>
      <c r="CD230" s="129"/>
      <c r="CN230" s="129"/>
      <c r="CX230" s="129"/>
      <c r="DH230" s="129"/>
      <c r="DR230" s="129"/>
      <c r="EB230" s="129"/>
      <c r="EL230" s="129"/>
      <c r="EV230" s="129"/>
      <c r="FF230" s="129"/>
      <c r="FP230" s="129"/>
      <c r="FZ230" s="129"/>
      <c r="GJ230" s="129"/>
      <c r="GT230" s="129"/>
      <c r="HD230" s="129"/>
      <c r="HN230" s="129"/>
      <c r="HX230" s="129"/>
    </row>
    <row xmlns:x14ac="http://schemas.microsoft.com/office/spreadsheetml/2009/9/ac" r="231" s="3" customFormat="true" x14ac:dyDescent="0.25">
      <c r="A231" s="387"/>
      <c r="B231" s="129"/>
      <c r="L231" s="129"/>
      <c r="V231" s="129"/>
      <c r="AF231" s="129"/>
      <c r="AP231" s="129"/>
      <c r="AZ231" s="129"/>
      <c r="BJ231" s="129"/>
      <c r="BK231" s="129"/>
      <c r="BT231" s="129"/>
      <c r="CD231" s="129"/>
      <c r="CN231" s="129"/>
      <c r="CX231" s="129"/>
      <c r="DH231" s="129"/>
      <c r="DR231" s="129"/>
      <c r="EB231" s="129"/>
      <c r="EL231" s="129"/>
      <c r="EV231" s="129"/>
      <c r="FF231" s="129"/>
      <c r="FP231" s="129"/>
      <c r="FZ231" s="129"/>
      <c r="GJ231" s="129"/>
      <c r="GT231" s="129"/>
      <c r="HD231" s="129"/>
      <c r="HN231" s="129"/>
      <c r="HX231" s="129"/>
    </row>
    <row xmlns:x14ac="http://schemas.microsoft.com/office/spreadsheetml/2009/9/ac" r="232" s="3" customFormat="true" x14ac:dyDescent="0.25">
      <c r="A232" s="387"/>
      <c r="B232" s="129"/>
      <c r="L232" s="129"/>
      <c r="V232" s="129"/>
      <c r="AF232" s="129"/>
      <c r="AP232" s="129"/>
      <c r="AZ232" s="129"/>
      <c r="BJ232" s="129"/>
      <c r="BK232" s="129"/>
      <c r="BT232" s="129"/>
      <c r="CD232" s="129"/>
      <c r="CN232" s="129"/>
      <c r="CX232" s="129"/>
      <c r="DH232" s="129"/>
      <c r="DR232" s="129"/>
      <c r="EB232" s="129"/>
      <c r="EL232" s="129"/>
      <c r="EV232" s="129"/>
      <c r="FF232" s="129"/>
      <c r="FP232" s="129"/>
      <c r="FZ232" s="129"/>
      <c r="GJ232" s="129"/>
      <c r="GT232" s="129"/>
      <c r="HD232" s="129"/>
      <c r="HN232" s="129"/>
      <c r="HX232" s="129"/>
    </row>
    <row xmlns:x14ac="http://schemas.microsoft.com/office/spreadsheetml/2009/9/ac" r="233" s="3" customFormat="true" x14ac:dyDescent="0.25">
      <c r="A233" s="387"/>
      <c r="B233" s="129"/>
      <c r="L233" s="129"/>
      <c r="V233" s="129"/>
      <c r="AF233" s="129"/>
      <c r="AP233" s="129"/>
      <c r="AZ233" s="129"/>
      <c r="BJ233" s="129"/>
      <c r="BK233" s="129"/>
      <c r="BT233" s="129"/>
      <c r="CD233" s="129"/>
      <c r="CN233" s="129"/>
      <c r="CX233" s="129"/>
      <c r="DH233" s="129"/>
      <c r="DR233" s="129"/>
      <c r="EB233" s="129"/>
      <c r="EL233" s="129"/>
      <c r="EV233" s="129"/>
      <c r="FF233" s="129"/>
      <c r="FP233" s="129"/>
      <c r="FZ233" s="129"/>
      <c r="GJ233" s="129"/>
      <c r="GT233" s="129"/>
      <c r="HD233" s="129"/>
      <c r="HN233" s="129"/>
      <c r="HX233" s="129"/>
    </row>
    <row xmlns:x14ac="http://schemas.microsoft.com/office/spreadsheetml/2009/9/ac" r="234" s="3" customFormat="true" x14ac:dyDescent="0.25">
      <c r="A234" s="387"/>
      <c r="B234" s="129"/>
      <c r="L234" s="129"/>
      <c r="V234" s="129"/>
      <c r="AF234" s="129"/>
      <c r="AP234" s="129"/>
      <c r="AZ234" s="129"/>
      <c r="BJ234" s="129"/>
      <c r="BK234" s="129"/>
      <c r="BT234" s="129"/>
      <c r="CD234" s="129"/>
      <c r="CN234" s="129"/>
      <c r="CX234" s="129"/>
      <c r="DH234" s="129"/>
      <c r="DR234" s="129"/>
      <c r="EB234" s="129"/>
      <c r="EL234" s="129"/>
      <c r="EV234" s="129"/>
      <c r="FF234" s="129"/>
      <c r="FP234" s="129"/>
      <c r="FZ234" s="129"/>
      <c r="GJ234" s="129"/>
      <c r="GT234" s="129"/>
      <c r="HD234" s="129"/>
      <c r="HN234" s="129"/>
      <c r="HX234" s="129"/>
    </row>
    <row xmlns:x14ac="http://schemas.microsoft.com/office/spreadsheetml/2009/9/ac" r="235" s="3" customFormat="true" x14ac:dyDescent="0.25">
      <c r="A235" s="387"/>
      <c r="B235" s="129"/>
      <c r="L235" s="129"/>
      <c r="V235" s="129"/>
      <c r="AF235" s="129"/>
      <c r="AP235" s="129"/>
      <c r="AZ235" s="129"/>
      <c r="BJ235" s="129"/>
      <c r="BK235" s="129"/>
      <c r="BT235" s="129"/>
      <c r="CD235" s="129"/>
      <c r="CN235" s="129"/>
      <c r="CX235" s="129"/>
      <c r="DH235" s="129"/>
      <c r="DR235" s="129"/>
      <c r="EB235" s="129"/>
      <c r="EL235" s="129"/>
      <c r="EV235" s="129"/>
      <c r="FF235" s="129"/>
      <c r="FP235" s="129"/>
      <c r="FZ235" s="129"/>
      <c r="GJ235" s="129"/>
      <c r="GT235" s="129"/>
      <c r="HD235" s="129"/>
      <c r="HN235" s="129"/>
      <c r="HX235" s="129"/>
    </row>
    <row xmlns:x14ac="http://schemas.microsoft.com/office/spreadsheetml/2009/9/ac" r="236" s="3" customFormat="true" x14ac:dyDescent="0.25">
      <c r="A236" s="387"/>
      <c r="B236" s="129"/>
      <c r="L236" s="129"/>
      <c r="V236" s="129"/>
      <c r="AF236" s="129"/>
      <c r="AP236" s="129"/>
      <c r="AZ236" s="129"/>
      <c r="BJ236" s="129"/>
      <c r="BK236" s="129"/>
      <c r="BT236" s="129"/>
      <c r="CD236" s="129"/>
      <c r="CN236" s="129"/>
      <c r="CX236" s="129"/>
      <c r="DH236" s="129"/>
      <c r="DR236" s="129"/>
      <c r="EB236" s="129"/>
      <c r="EL236" s="129"/>
      <c r="EV236" s="129"/>
      <c r="FF236" s="129"/>
      <c r="FP236" s="129"/>
      <c r="FZ236" s="129"/>
      <c r="GJ236" s="129"/>
      <c r="GT236" s="129"/>
      <c r="HD236" s="129"/>
      <c r="HN236" s="129"/>
      <c r="HX236" s="129"/>
    </row>
    <row xmlns:x14ac="http://schemas.microsoft.com/office/spreadsheetml/2009/9/ac" r="237" s="3" customFormat="true" x14ac:dyDescent="0.25">
      <c r="A237" s="387"/>
      <c r="B237" s="129"/>
      <c r="L237" s="129"/>
      <c r="V237" s="129"/>
      <c r="AF237" s="129"/>
      <c r="AP237" s="129"/>
      <c r="AZ237" s="129"/>
      <c r="BJ237" s="129"/>
      <c r="BK237" s="129"/>
      <c r="BT237" s="129"/>
      <c r="CD237" s="129"/>
      <c r="CN237" s="129"/>
      <c r="CX237" s="129"/>
      <c r="DH237" s="129"/>
      <c r="DR237" s="129"/>
      <c r="EB237" s="129"/>
      <c r="EL237" s="129"/>
      <c r="EV237" s="129"/>
      <c r="FF237" s="129"/>
      <c r="FP237" s="129"/>
      <c r="FZ237" s="129"/>
      <c r="GJ237" s="129"/>
      <c r="GT237" s="129"/>
      <c r="HD237" s="129"/>
      <c r="HN237" s="129"/>
      <c r="HX237" s="129"/>
    </row>
    <row xmlns:x14ac="http://schemas.microsoft.com/office/spreadsheetml/2009/9/ac" r="238" s="3" customFormat="true" x14ac:dyDescent="0.25">
      <c r="A238" s="387"/>
      <c r="B238" s="129"/>
      <c r="L238" s="129"/>
      <c r="V238" s="129"/>
      <c r="AF238" s="129"/>
      <c r="AP238" s="129"/>
      <c r="AZ238" s="129"/>
      <c r="BJ238" s="129"/>
      <c r="BK238" s="129"/>
      <c r="BT238" s="129"/>
      <c r="CD238" s="129"/>
      <c r="CN238" s="129"/>
      <c r="CX238" s="129"/>
      <c r="DH238" s="129"/>
      <c r="DR238" s="129"/>
      <c r="EB238" s="129"/>
      <c r="EL238" s="129"/>
      <c r="EV238" s="129"/>
      <c r="FF238" s="129"/>
      <c r="FP238" s="129"/>
      <c r="FZ238" s="129"/>
      <c r="GJ238" s="129"/>
      <c r="GT238" s="129"/>
      <c r="HD238" s="129"/>
      <c r="HN238" s="129"/>
      <c r="HX238" s="129"/>
    </row>
    <row xmlns:x14ac="http://schemas.microsoft.com/office/spreadsheetml/2009/9/ac" r="239" s="3" customFormat="true" x14ac:dyDescent="0.25">
      <c r="A239" s="387"/>
      <c r="B239" s="129"/>
      <c r="L239" s="129"/>
      <c r="V239" s="129"/>
      <c r="AF239" s="129"/>
      <c r="AP239" s="129"/>
      <c r="AZ239" s="129"/>
      <c r="BJ239" s="129"/>
      <c r="BK239" s="129"/>
      <c r="BT239" s="129"/>
      <c r="CD239" s="129"/>
      <c r="CN239" s="129"/>
      <c r="CX239" s="129"/>
      <c r="DH239" s="129"/>
      <c r="DR239" s="129"/>
      <c r="EB239" s="129"/>
      <c r="EL239" s="129"/>
      <c r="EV239" s="129"/>
      <c r="FF239" s="129"/>
      <c r="FP239" s="129"/>
      <c r="FZ239" s="129"/>
      <c r="GJ239" s="129"/>
      <c r="GT239" s="129"/>
      <c r="HD239" s="129"/>
      <c r="HN239" s="129"/>
      <c r="HX239" s="129"/>
    </row>
    <row xmlns:x14ac="http://schemas.microsoft.com/office/spreadsheetml/2009/9/ac" r="240" s="3" customFormat="true" x14ac:dyDescent="0.25">
      <c r="A240" s="387"/>
      <c r="B240" s="129"/>
      <c r="L240" s="129"/>
      <c r="V240" s="129"/>
      <c r="AF240" s="129"/>
      <c r="AP240" s="129"/>
      <c r="AZ240" s="129"/>
      <c r="BJ240" s="129"/>
      <c r="BK240" s="129"/>
      <c r="BT240" s="129"/>
      <c r="CD240" s="129"/>
      <c r="CN240" s="129"/>
      <c r="CX240" s="129"/>
      <c r="DH240" s="129"/>
      <c r="DR240" s="129"/>
      <c r="EB240" s="129"/>
      <c r="EL240" s="129"/>
      <c r="EV240" s="129"/>
      <c r="FF240" s="129"/>
      <c r="FP240" s="129"/>
      <c r="FZ240" s="129"/>
      <c r="GJ240" s="129"/>
      <c r="GT240" s="129"/>
      <c r="HD240" s="129"/>
      <c r="HN240" s="129"/>
      <c r="HX240" s="129"/>
    </row>
    <row xmlns:x14ac="http://schemas.microsoft.com/office/spreadsheetml/2009/9/ac" r="241" s="3" customFormat="true" x14ac:dyDescent="0.25">
      <c r="A241" s="387"/>
      <c r="B241" s="129"/>
      <c r="L241" s="129"/>
      <c r="V241" s="129"/>
      <c r="AF241" s="129"/>
      <c r="AP241" s="129"/>
      <c r="AZ241" s="129"/>
      <c r="BJ241" s="129"/>
      <c r="BK241" s="129"/>
      <c r="BT241" s="129"/>
      <c r="CD241" s="129"/>
      <c r="CN241" s="129"/>
      <c r="CX241" s="129"/>
      <c r="DH241" s="129"/>
      <c r="DR241" s="129"/>
      <c r="EB241" s="129"/>
      <c r="EL241" s="129"/>
      <c r="EV241" s="129"/>
      <c r="FF241" s="129"/>
      <c r="FP241" s="129"/>
      <c r="FZ241" s="129"/>
      <c r="GJ241" s="129"/>
      <c r="GT241" s="129"/>
      <c r="HD241" s="129"/>
      <c r="HN241" s="129"/>
      <c r="HX241" s="129"/>
    </row>
    <row xmlns:x14ac="http://schemas.microsoft.com/office/spreadsheetml/2009/9/ac" r="242" s="3" customFormat="true" x14ac:dyDescent="0.25">
      <c r="A242" s="387"/>
      <c r="B242" s="129"/>
      <c r="L242" s="129"/>
      <c r="V242" s="129"/>
      <c r="AF242" s="129"/>
      <c r="AP242" s="129"/>
      <c r="AZ242" s="129"/>
      <c r="BJ242" s="129"/>
      <c r="BK242" s="129"/>
      <c r="BT242" s="129"/>
      <c r="CD242" s="129"/>
      <c r="CN242" s="129"/>
      <c r="CX242" s="129"/>
      <c r="DH242" s="129"/>
      <c r="DR242" s="129"/>
      <c r="EB242" s="129"/>
      <c r="EL242" s="129"/>
      <c r="EV242" s="129"/>
      <c r="FF242" s="129"/>
      <c r="FP242" s="129"/>
      <c r="FZ242" s="129"/>
      <c r="GJ242" s="129"/>
      <c r="GT242" s="129"/>
      <c r="HD242" s="129"/>
      <c r="HN242" s="129"/>
      <c r="HX242" s="129"/>
    </row>
    <row xmlns:x14ac="http://schemas.microsoft.com/office/spreadsheetml/2009/9/ac" r="243" s="3" customFormat="true" x14ac:dyDescent="0.25">
      <c r="A243" s="387"/>
      <c r="B243" s="129"/>
      <c r="L243" s="129"/>
      <c r="V243" s="129"/>
      <c r="AF243" s="129"/>
      <c r="AP243" s="129"/>
      <c r="AZ243" s="129"/>
      <c r="BJ243" s="129"/>
      <c r="BK243" s="129"/>
      <c r="BT243" s="129"/>
      <c r="CD243" s="129"/>
      <c r="CN243" s="129"/>
      <c r="CX243" s="129"/>
      <c r="DH243" s="129"/>
      <c r="DR243" s="129"/>
      <c r="EB243" s="129"/>
      <c r="EL243" s="129"/>
      <c r="EV243" s="129"/>
      <c r="FF243" s="129"/>
      <c r="FP243" s="129"/>
      <c r="FZ243" s="129"/>
      <c r="GJ243" s="129"/>
      <c r="GT243" s="129"/>
      <c r="HD243" s="129"/>
      <c r="HN243" s="129"/>
      <c r="HX243" s="129"/>
    </row>
    <row xmlns:x14ac="http://schemas.microsoft.com/office/spreadsheetml/2009/9/ac" r="244" s="3" customFormat="true" x14ac:dyDescent="0.25">
      <c r="A244" s="387"/>
      <c r="B244" s="129"/>
      <c r="L244" s="129"/>
      <c r="V244" s="129"/>
      <c r="AF244" s="129"/>
      <c r="AP244" s="129"/>
      <c r="AZ244" s="129"/>
      <c r="BJ244" s="129"/>
      <c r="BK244" s="129"/>
      <c r="BT244" s="129"/>
      <c r="CD244" s="129"/>
      <c r="CN244" s="129"/>
      <c r="CX244" s="129"/>
      <c r="DH244" s="129"/>
      <c r="DR244" s="129"/>
      <c r="EB244" s="129"/>
      <c r="EL244" s="129"/>
      <c r="EV244" s="129"/>
      <c r="FF244" s="129"/>
      <c r="FP244" s="129"/>
      <c r="FZ244" s="129"/>
      <c r="GJ244" s="129"/>
      <c r="GT244" s="129"/>
      <c r="HD244" s="129"/>
      <c r="HN244" s="129"/>
      <c r="HX244" s="129"/>
    </row>
    <row xmlns:x14ac="http://schemas.microsoft.com/office/spreadsheetml/2009/9/ac" r="245" s="3" customFormat="true" x14ac:dyDescent="0.25">
      <c r="A245" s="387"/>
      <c r="B245" s="129"/>
      <c r="L245" s="129"/>
      <c r="V245" s="129"/>
      <c r="AF245" s="129"/>
      <c r="AP245" s="129"/>
      <c r="AZ245" s="129"/>
      <c r="BJ245" s="129"/>
      <c r="BK245" s="129"/>
      <c r="BT245" s="129"/>
      <c r="CD245" s="129"/>
      <c r="CN245" s="129"/>
      <c r="CX245" s="129"/>
      <c r="DH245" s="129"/>
      <c r="DR245" s="129"/>
      <c r="EB245" s="129"/>
      <c r="EL245" s="129"/>
      <c r="EV245" s="129"/>
      <c r="FF245" s="129"/>
      <c r="FP245" s="129"/>
      <c r="FZ245" s="129"/>
      <c r="GJ245" s="129"/>
      <c r="GT245" s="129"/>
      <c r="HD245" s="129"/>
      <c r="HN245" s="129"/>
      <c r="HX245" s="129"/>
    </row>
    <row xmlns:x14ac="http://schemas.microsoft.com/office/spreadsheetml/2009/9/ac" r="246" s="3" customFormat="true" x14ac:dyDescent="0.25">
      <c r="A246" s="387"/>
      <c r="B246" s="129"/>
      <c r="L246" s="129"/>
      <c r="V246" s="129"/>
      <c r="AF246" s="129"/>
      <c r="AP246" s="129"/>
      <c r="AZ246" s="129"/>
      <c r="BJ246" s="129"/>
      <c r="BK246" s="129"/>
      <c r="BT246" s="129"/>
      <c r="CD246" s="129"/>
      <c r="CN246" s="129"/>
      <c r="CX246" s="129"/>
      <c r="DH246" s="129"/>
      <c r="DR246" s="129"/>
      <c r="EB246" s="129"/>
      <c r="EL246" s="129"/>
      <c r="EV246" s="129"/>
      <c r="FF246" s="129"/>
      <c r="FP246" s="129"/>
      <c r="FZ246" s="129"/>
      <c r="GJ246" s="129"/>
      <c r="GT246" s="129"/>
      <c r="HD246" s="129"/>
      <c r="HN246" s="129"/>
      <c r="HX246" s="129"/>
    </row>
    <row xmlns:x14ac="http://schemas.microsoft.com/office/spreadsheetml/2009/9/ac" r="247" s="3" customFormat="true" x14ac:dyDescent="0.25">
      <c r="A247" s="387"/>
      <c r="B247" s="129"/>
      <c r="L247" s="129"/>
      <c r="V247" s="129"/>
      <c r="AF247" s="129"/>
      <c r="AP247" s="129"/>
      <c r="AZ247" s="129"/>
      <c r="BJ247" s="129"/>
      <c r="BK247" s="129"/>
      <c r="BT247" s="129"/>
      <c r="CD247" s="129"/>
      <c r="CN247" s="129"/>
      <c r="CX247" s="129"/>
      <c r="DH247" s="129"/>
      <c r="DR247" s="129"/>
      <c r="EB247" s="129"/>
      <c r="EL247" s="129"/>
      <c r="EV247" s="129"/>
      <c r="FF247" s="129"/>
      <c r="FP247" s="129"/>
      <c r="FZ247" s="129"/>
      <c r="GJ247" s="129"/>
      <c r="GT247" s="129"/>
      <c r="HD247" s="129"/>
      <c r="HN247" s="129"/>
      <c r="HX247" s="129"/>
    </row>
    <row xmlns:x14ac="http://schemas.microsoft.com/office/spreadsheetml/2009/9/ac" r="248" s="3" customFormat="true" x14ac:dyDescent="0.25">
      <c r="A248" s="387"/>
      <c r="B248" s="129"/>
      <c r="L248" s="129"/>
      <c r="V248" s="129"/>
      <c r="AF248" s="129"/>
      <c r="AP248" s="129"/>
      <c r="AZ248" s="129"/>
      <c r="BJ248" s="129"/>
      <c r="BK248" s="129"/>
      <c r="BT248" s="129"/>
      <c r="CD248" s="129"/>
      <c r="CN248" s="129"/>
      <c r="CX248" s="129"/>
      <c r="DH248" s="129"/>
      <c r="DR248" s="129"/>
      <c r="EB248" s="129"/>
      <c r="EL248" s="129"/>
      <c r="EV248" s="129"/>
      <c r="FF248" s="129"/>
      <c r="FP248" s="129"/>
      <c r="FZ248" s="129"/>
      <c r="GJ248" s="129"/>
      <c r="GT248" s="129"/>
      <c r="HD248" s="129"/>
      <c r="HN248" s="129"/>
      <c r="HX248" s="129"/>
    </row>
    <row xmlns:x14ac="http://schemas.microsoft.com/office/spreadsheetml/2009/9/ac" r="249" s="3" customFormat="true" x14ac:dyDescent="0.25">
      <c r="A249" s="387"/>
      <c r="B249" s="129"/>
      <c r="L249" s="129"/>
      <c r="V249" s="129"/>
      <c r="AF249" s="129"/>
      <c r="AP249" s="129"/>
      <c r="AZ249" s="129"/>
      <c r="BJ249" s="129"/>
      <c r="BK249" s="129"/>
      <c r="BT249" s="129"/>
      <c r="CD249" s="129"/>
      <c r="CN249" s="129"/>
      <c r="CX249" s="129"/>
      <c r="DH249" s="129"/>
      <c r="DR249" s="129"/>
      <c r="EB249" s="129"/>
      <c r="EL249" s="129"/>
      <c r="EV249" s="129"/>
      <c r="FF249" s="129"/>
      <c r="FP249" s="129"/>
      <c r="FZ249" s="129"/>
      <c r="GJ249" s="129"/>
      <c r="GT249" s="129"/>
      <c r="HD249" s="129"/>
      <c r="HN249" s="129"/>
      <c r="HX249" s="129"/>
    </row>
    <row xmlns:x14ac="http://schemas.microsoft.com/office/spreadsheetml/2009/9/ac" r="250" s="3" customFormat="true" x14ac:dyDescent="0.25">
      <c r="A250" s="387"/>
      <c r="B250" s="129"/>
      <c r="L250" s="129"/>
      <c r="V250" s="129"/>
      <c r="AF250" s="129"/>
      <c r="AP250" s="129"/>
      <c r="AZ250" s="129"/>
      <c r="BJ250" s="129"/>
      <c r="BK250" s="129"/>
      <c r="BT250" s="129"/>
      <c r="CD250" s="129"/>
      <c r="CN250" s="129"/>
      <c r="CX250" s="129"/>
      <c r="DH250" s="129"/>
      <c r="DR250" s="129"/>
      <c r="EB250" s="129"/>
      <c r="EL250" s="129"/>
      <c r="EV250" s="129"/>
      <c r="FF250" s="129"/>
      <c r="FP250" s="129"/>
      <c r="FZ250" s="129"/>
      <c r="GJ250" s="129"/>
      <c r="GT250" s="129"/>
      <c r="HD250" s="129"/>
      <c r="HN250" s="129"/>
      <c r="HX250" s="129"/>
    </row>
    <row xmlns:x14ac="http://schemas.microsoft.com/office/spreadsheetml/2009/9/ac" r="251" s="3" customFormat="true" x14ac:dyDescent="0.25">
      <c r="A251" s="387"/>
      <c r="B251" s="129"/>
      <c r="L251" s="129"/>
      <c r="V251" s="129"/>
      <c r="AF251" s="129"/>
      <c r="AP251" s="129"/>
      <c r="AZ251" s="129"/>
      <c r="BJ251" s="129"/>
      <c r="BK251" s="129"/>
      <c r="BT251" s="129"/>
      <c r="CD251" s="129"/>
      <c r="CN251" s="129"/>
      <c r="CX251" s="129"/>
      <c r="DH251" s="129"/>
      <c r="DR251" s="129"/>
      <c r="EB251" s="129"/>
      <c r="EL251" s="129"/>
      <c r="EV251" s="129"/>
      <c r="FF251" s="129"/>
      <c r="FP251" s="129"/>
      <c r="FZ251" s="129"/>
      <c r="GJ251" s="129"/>
      <c r="GT251" s="129"/>
      <c r="HD251" s="129"/>
      <c r="HN251" s="129"/>
      <c r="HX251" s="129"/>
    </row>
    <row xmlns:x14ac="http://schemas.microsoft.com/office/spreadsheetml/2009/9/ac" r="252" s="3" customFormat="true" x14ac:dyDescent="0.25">
      <c r="A252" s="387"/>
      <c r="B252" s="129"/>
      <c r="L252" s="129"/>
      <c r="V252" s="129"/>
      <c r="AF252" s="129"/>
      <c r="AP252" s="129"/>
      <c r="AZ252" s="129"/>
      <c r="BJ252" s="129"/>
      <c r="BK252" s="129"/>
      <c r="BT252" s="129"/>
      <c r="CD252" s="129"/>
      <c r="CN252" s="129"/>
      <c r="CX252" s="129"/>
      <c r="DH252" s="129"/>
      <c r="DR252" s="129"/>
      <c r="EB252" s="129"/>
      <c r="EL252" s="129"/>
      <c r="EV252" s="129"/>
      <c r="FF252" s="129"/>
      <c r="FP252" s="129"/>
      <c r="FZ252" s="129"/>
      <c r="GJ252" s="129"/>
      <c r="GT252" s="129"/>
      <c r="HD252" s="129"/>
      <c r="HN252" s="129"/>
      <c r="HX252" s="129"/>
    </row>
    <row xmlns:x14ac="http://schemas.microsoft.com/office/spreadsheetml/2009/9/ac" r="253" s="3" customFormat="true" x14ac:dyDescent="0.25">
      <c r="A253" s="387"/>
      <c r="B253" s="129"/>
      <c r="L253" s="129"/>
      <c r="V253" s="129"/>
      <c r="AF253" s="129"/>
      <c r="AP253" s="129"/>
      <c r="AZ253" s="129"/>
      <c r="BJ253" s="129"/>
      <c r="BK253" s="129"/>
      <c r="BT253" s="129"/>
      <c r="CD253" s="129"/>
      <c r="CN253" s="129"/>
      <c r="CX253" s="129"/>
      <c r="DH253" s="129"/>
      <c r="DR253" s="129"/>
      <c r="EB253" s="129"/>
      <c r="EL253" s="129"/>
      <c r="EV253" s="129"/>
      <c r="FF253" s="129"/>
      <c r="FP253" s="129"/>
      <c r="FZ253" s="129"/>
      <c r="GJ253" s="129"/>
      <c r="GT253" s="129"/>
      <c r="HD253" s="129"/>
      <c r="HN253" s="129"/>
      <c r="HX253" s="129"/>
    </row>
    <row xmlns:x14ac="http://schemas.microsoft.com/office/spreadsheetml/2009/9/ac" r="254" s="3" customFormat="true" x14ac:dyDescent="0.25">
      <c r="A254" s="387"/>
      <c r="B254" s="129"/>
      <c r="L254" s="129"/>
      <c r="V254" s="129"/>
      <c r="AF254" s="129"/>
      <c r="AP254" s="129"/>
      <c r="AZ254" s="129"/>
      <c r="BJ254" s="129"/>
      <c r="BK254" s="129"/>
      <c r="BT254" s="129"/>
      <c r="CD254" s="129"/>
      <c r="CN254" s="129"/>
      <c r="CX254" s="129"/>
      <c r="DH254" s="129"/>
      <c r="DR254" s="129"/>
      <c r="EB254" s="129"/>
      <c r="EL254" s="129"/>
      <c r="EV254" s="129"/>
      <c r="FF254" s="129"/>
      <c r="FP254" s="129"/>
      <c r="FZ254" s="129"/>
      <c r="GJ254" s="129"/>
      <c r="GT254" s="129"/>
      <c r="HD254" s="129"/>
      <c r="HN254" s="129"/>
      <c r="HX254" s="129"/>
    </row>
    <row xmlns:x14ac="http://schemas.microsoft.com/office/spreadsheetml/2009/9/ac" r="255" s="3" customFormat="true" x14ac:dyDescent="0.25">
      <c r="A255" s="387"/>
      <c r="B255" s="129"/>
      <c r="L255" s="129"/>
      <c r="V255" s="129"/>
      <c r="AF255" s="129"/>
      <c r="AP255" s="129"/>
      <c r="AZ255" s="129"/>
      <c r="BJ255" s="129"/>
      <c r="BK255" s="129"/>
      <c r="BT255" s="129"/>
      <c r="CD255" s="129"/>
      <c r="CN255" s="129"/>
      <c r="CX255" s="129"/>
      <c r="DH255" s="129"/>
      <c r="DR255" s="129"/>
      <c r="EB255" s="129"/>
      <c r="EL255" s="129"/>
      <c r="EV255" s="129"/>
      <c r="FF255" s="129"/>
      <c r="FP255" s="129"/>
      <c r="FZ255" s="129"/>
      <c r="GJ255" s="129"/>
      <c r="GT255" s="129"/>
      <c r="HD255" s="129"/>
      <c r="HN255" s="129"/>
      <c r="HX255" s="129"/>
    </row>
    <row xmlns:x14ac="http://schemas.microsoft.com/office/spreadsheetml/2009/9/ac" r="256" s="3" customFormat="true" x14ac:dyDescent="0.25">
      <c r="A256" s="387"/>
      <c r="B256" s="129"/>
      <c r="L256" s="129"/>
      <c r="V256" s="129"/>
      <c r="AF256" s="129"/>
      <c r="AP256" s="129"/>
      <c r="AZ256" s="129"/>
      <c r="BJ256" s="129"/>
      <c r="BK256" s="129"/>
      <c r="BT256" s="129"/>
      <c r="CD256" s="129"/>
      <c r="CN256" s="129"/>
      <c r="CX256" s="129"/>
      <c r="DH256" s="129"/>
      <c r="DR256" s="129"/>
      <c r="EB256" s="129"/>
      <c r="EL256" s="129"/>
      <c r="EV256" s="129"/>
      <c r="FF256" s="129"/>
      <c r="FP256" s="129"/>
      <c r="FZ256" s="129"/>
      <c r="GJ256" s="129"/>
      <c r="GT256" s="129"/>
      <c r="HD256" s="129"/>
      <c r="HN256" s="129"/>
      <c r="HX256" s="129"/>
    </row>
    <row xmlns:x14ac="http://schemas.microsoft.com/office/spreadsheetml/2009/9/ac" r="257" s="3" customFormat="true" x14ac:dyDescent="0.25">
      <c r="A257" s="387"/>
      <c r="B257" s="129"/>
      <c r="L257" s="129"/>
      <c r="V257" s="129"/>
      <c r="AF257" s="129"/>
      <c r="AP257" s="129"/>
      <c r="AZ257" s="129"/>
      <c r="BJ257" s="129"/>
      <c r="BK257" s="129"/>
      <c r="BT257" s="129"/>
      <c r="CD257" s="129"/>
      <c r="CN257" s="129"/>
      <c r="CX257" s="129"/>
      <c r="DH257" s="129"/>
      <c r="DR257" s="129"/>
      <c r="EB257" s="129"/>
      <c r="EL257" s="129"/>
      <c r="EV257" s="129"/>
      <c r="FF257" s="129"/>
      <c r="FP257" s="129"/>
      <c r="FZ257" s="129"/>
      <c r="GJ257" s="129"/>
      <c r="GT257" s="129"/>
      <c r="HD257" s="129"/>
      <c r="HN257" s="129"/>
      <c r="HX257" s="129"/>
    </row>
    <row xmlns:x14ac="http://schemas.microsoft.com/office/spreadsheetml/2009/9/ac" r="258" s="3" customFormat="true" x14ac:dyDescent="0.25">
      <c r="A258" s="387"/>
      <c r="B258" s="129"/>
      <c r="L258" s="129"/>
      <c r="V258" s="129"/>
      <c r="AF258" s="129"/>
      <c r="AP258" s="129"/>
      <c r="AZ258" s="129"/>
      <c r="BJ258" s="129"/>
      <c r="BK258" s="129"/>
      <c r="BT258" s="129"/>
      <c r="CD258" s="129"/>
      <c r="CN258" s="129"/>
      <c r="CX258" s="129"/>
      <c r="DH258" s="129"/>
      <c r="DR258" s="129"/>
      <c r="EB258" s="129"/>
      <c r="EL258" s="129"/>
      <c r="EV258" s="129"/>
      <c r="FF258" s="129"/>
      <c r="FP258" s="129"/>
      <c r="FZ258" s="129"/>
      <c r="GJ258" s="129"/>
      <c r="GT258" s="129"/>
      <c r="HD258" s="129"/>
      <c r="HN258" s="129"/>
      <c r="HX258" s="129"/>
    </row>
    <row xmlns:x14ac="http://schemas.microsoft.com/office/spreadsheetml/2009/9/ac" r="259" s="3" customFormat="true" x14ac:dyDescent="0.25">
      <c r="A259" s="387"/>
      <c r="B259" s="129"/>
      <c r="L259" s="129"/>
      <c r="V259" s="129"/>
      <c r="AF259" s="129"/>
      <c r="AP259" s="129"/>
      <c r="AZ259" s="129"/>
      <c r="BJ259" s="129"/>
      <c r="BK259" s="129"/>
      <c r="BT259" s="129"/>
      <c r="CD259" s="129"/>
      <c r="CN259" s="129"/>
      <c r="CX259" s="129"/>
      <c r="DH259" s="129"/>
      <c r="DR259" s="129"/>
      <c r="EB259" s="129"/>
      <c r="EL259" s="129"/>
      <c r="EV259" s="129"/>
      <c r="FF259" s="129"/>
      <c r="FP259" s="129"/>
      <c r="FZ259" s="129"/>
      <c r="GJ259" s="129"/>
      <c r="GT259" s="129"/>
      <c r="HD259" s="129"/>
      <c r="HN259" s="129"/>
      <c r="HX259" s="129"/>
    </row>
    <row xmlns:x14ac="http://schemas.microsoft.com/office/spreadsheetml/2009/9/ac" r="260" s="3" customFormat="true" x14ac:dyDescent="0.25">
      <c r="A260" s="387"/>
      <c r="B260" s="129"/>
      <c r="L260" s="129"/>
      <c r="V260" s="129"/>
      <c r="AF260" s="129"/>
      <c r="AP260" s="129"/>
      <c r="AZ260" s="129"/>
      <c r="BJ260" s="129"/>
      <c r="BK260" s="129"/>
      <c r="BT260" s="129"/>
      <c r="CD260" s="129"/>
      <c r="CN260" s="129"/>
      <c r="CX260" s="129"/>
      <c r="DH260" s="129"/>
      <c r="DR260" s="129"/>
      <c r="EB260" s="129"/>
      <c r="EL260" s="129"/>
      <c r="EV260" s="129"/>
      <c r="FF260" s="129"/>
      <c r="FP260" s="129"/>
      <c r="FZ260" s="129"/>
      <c r="GJ260" s="129"/>
      <c r="GT260" s="129"/>
      <c r="HD260" s="129"/>
      <c r="HN260" s="129"/>
      <c r="HX260" s="129"/>
    </row>
    <row xmlns:x14ac="http://schemas.microsoft.com/office/spreadsheetml/2009/9/ac" r="261" s="3" customFormat="true" x14ac:dyDescent="0.25">
      <c r="A261" s="387"/>
      <c r="B261" s="129"/>
      <c r="L261" s="129"/>
      <c r="V261" s="129"/>
      <c r="AF261" s="129"/>
      <c r="AP261" s="129"/>
      <c r="AZ261" s="129"/>
      <c r="BJ261" s="129"/>
      <c r="BK261" s="129"/>
      <c r="BT261" s="129"/>
      <c r="CD261" s="129"/>
      <c r="CN261" s="129"/>
      <c r="CX261" s="129"/>
      <c r="DH261" s="129"/>
      <c r="DR261" s="129"/>
      <c r="EB261" s="129"/>
      <c r="EL261" s="129"/>
      <c r="EV261" s="129"/>
      <c r="FF261" s="129"/>
      <c r="FP261" s="129"/>
      <c r="FZ261" s="129"/>
      <c r="GJ261" s="129"/>
      <c r="GT261" s="129"/>
      <c r="HD261" s="129"/>
      <c r="HN261" s="129"/>
      <c r="HX261" s="129"/>
    </row>
    <row xmlns:x14ac="http://schemas.microsoft.com/office/spreadsheetml/2009/9/ac" r="262" s="3" customFormat="true" x14ac:dyDescent="0.25">
      <c r="A262" s="387"/>
      <c r="B262" s="129"/>
      <c r="L262" s="129"/>
      <c r="V262" s="129"/>
      <c r="AF262" s="129"/>
      <c r="AP262" s="129"/>
      <c r="AZ262" s="129"/>
      <c r="BJ262" s="129"/>
      <c r="BK262" s="129"/>
      <c r="BT262" s="129"/>
      <c r="CD262" s="129"/>
      <c r="CN262" s="129"/>
      <c r="CX262" s="129"/>
      <c r="DH262" s="129"/>
      <c r="DR262" s="129"/>
      <c r="EB262" s="129"/>
      <c r="EL262" s="129"/>
      <c r="EV262" s="129"/>
      <c r="FF262" s="129"/>
      <c r="FP262" s="129"/>
      <c r="FZ262" s="129"/>
      <c r="GJ262" s="129"/>
      <c r="GT262" s="129"/>
      <c r="HD262" s="129"/>
      <c r="HN262" s="129"/>
      <c r="HX262" s="129"/>
    </row>
    <row xmlns:x14ac="http://schemas.microsoft.com/office/spreadsheetml/2009/9/ac" r="263" s="3" customFormat="true" x14ac:dyDescent="0.25">
      <c r="A263" s="387"/>
      <c r="B263" s="129"/>
      <c r="L263" s="129"/>
      <c r="V263" s="129"/>
      <c r="AF263" s="129"/>
      <c r="AP263" s="129"/>
      <c r="AZ263" s="129"/>
      <c r="BJ263" s="129"/>
      <c r="BK263" s="129"/>
      <c r="BT263" s="129"/>
      <c r="CD263" s="129"/>
      <c r="CN263" s="129"/>
      <c r="CX263" s="129"/>
      <c r="DH263" s="129"/>
      <c r="DR263" s="129"/>
      <c r="EB263" s="129"/>
      <c r="EL263" s="129"/>
      <c r="EV263" s="129"/>
      <c r="FF263" s="129"/>
      <c r="FP263" s="129"/>
      <c r="FZ263" s="129"/>
      <c r="GJ263" s="129"/>
      <c r="GT263" s="129"/>
      <c r="HD263" s="129"/>
      <c r="HN263" s="129"/>
      <c r="HX263" s="129"/>
    </row>
    <row xmlns:x14ac="http://schemas.microsoft.com/office/spreadsheetml/2009/9/ac" r="264" s="3" customFormat="true" x14ac:dyDescent="0.25">
      <c r="A264" s="387"/>
      <c r="B264" s="129"/>
      <c r="L264" s="129"/>
      <c r="V264" s="129"/>
      <c r="AF264" s="129"/>
      <c r="AP264" s="129"/>
      <c r="AZ264" s="129"/>
      <c r="BJ264" s="129"/>
      <c r="BK264" s="129"/>
      <c r="BT264" s="129"/>
      <c r="CD264" s="129"/>
      <c r="CN264" s="129"/>
      <c r="CX264" s="129"/>
      <c r="DH264" s="129"/>
      <c r="DR264" s="129"/>
      <c r="EB264" s="129"/>
      <c r="EL264" s="129"/>
      <c r="EV264" s="129"/>
      <c r="FF264" s="129"/>
      <c r="FP264" s="129"/>
      <c r="FZ264" s="129"/>
      <c r="GJ264" s="129"/>
      <c r="GT264" s="129"/>
      <c r="HD264" s="129"/>
      <c r="HN264" s="129"/>
      <c r="HX264" s="129"/>
    </row>
    <row xmlns:x14ac="http://schemas.microsoft.com/office/spreadsheetml/2009/9/ac" r="265" s="3" customFormat="true" x14ac:dyDescent="0.25">
      <c r="A265" s="387"/>
      <c r="B265" s="129"/>
      <c r="L265" s="129"/>
      <c r="V265" s="129"/>
      <c r="AF265" s="129"/>
      <c r="AP265" s="129"/>
      <c r="AZ265" s="129"/>
      <c r="BJ265" s="129"/>
      <c r="BK265" s="129"/>
      <c r="BT265" s="129"/>
      <c r="CD265" s="129"/>
      <c r="CN265" s="129"/>
      <c r="CX265" s="129"/>
      <c r="DH265" s="129"/>
      <c r="DR265" s="129"/>
      <c r="EB265" s="129"/>
      <c r="EL265" s="129"/>
      <c r="EV265" s="129"/>
      <c r="FF265" s="129"/>
      <c r="FP265" s="129"/>
      <c r="FZ265" s="129"/>
      <c r="GJ265" s="129"/>
      <c r="GT265" s="129"/>
      <c r="HD265" s="129"/>
      <c r="HN265" s="129"/>
      <c r="HX265" s="129"/>
    </row>
    <row xmlns:x14ac="http://schemas.microsoft.com/office/spreadsheetml/2009/9/ac" r="266" s="3" customFormat="true" x14ac:dyDescent="0.25">
      <c r="A266" s="387"/>
      <c r="B266" s="129"/>
      <c r="L266" s="129"/>
      <c r="V266" s="129"/>
      <c r="AF266" s="129"/>
      <c r="AP266" s="129"/>
      <c r="AZ266" s="129"/>
      <c r="BJ266" s="129"/>
      <c r="BK266" s="129"/>
      <c r="BT266" s="129"/>
      <c r="CD266" s="129"/>
      <c r="CN266" s="129"/>
      <c r="CX266" s="129"/>
      <c r="DH266" s="129"/>
      <c r="DR266" s="129"/>
      <c r="EB266" s="129"/>
      <c r="EL266" s="129"/>
      <c r="EV266" s="129"/>
      <c r="FF266" s="129"/>
      <c r="FP266" s="129"/>
      <c r="FZ266" s="129"/>
      <c r="GJ266" s="129"/>
      <c r="GT266" s="129"/>
      <c r="HD266" s="129"/>
      <c r="HN266" s="129"/>
      <c r="HX266" s="129"/>
    </row>
    <row xmlns:x14ac="http://schemas.microsoft.com/office/spreadsheetml/2009/9/ac" r="267" s="3" customFormat="true" x14ac:dyDescent="0.25">
      <c r="A267" s="387"/>
      <c r="B267" s="129"/>
      <c r="L267" s="129"/>
      <c r="V267" s="129"/>
      <c r="AF267" s="129"/>
      <c r="AP267" s="129"/>
      <c r="AZ267" s="129"/>
      <c r="BJ267" s="129"/>
      <c r="BK267" s="129"/>
      <c r="BT267" s="129"/>
      <c r="CD267" s="129"/>
      <c r="CN267" s="129"/>
      <c r="CX267" s="129"/>
      <c r="DH267" s="129"/>
      <c r="DR267" s="129"/>
      <c r="EB267" s="129"/>
      <c r="EL267" s="129"/>
      <c r="EV267" s="129"/>
      <c r="FF267" s="129"/>
      <c r="FP267" s="129"/>
      <c r="FZ267" s="129"/>
      <c r="GJ267" s="129"/>
      <c r="GT267" s="129"/>
      <c r="HD267" s="129"/>
      <c r="HN267" s="129"/>
      <c r="HX267" s="129"/>
    </row>
    <row xmlns:x14ac="http://schemas.microsoft.com/office/spreadsheetml/2009/9/ac" r="268" s="3" customFormat="true" x14ac:dyDescent="0.25">
      <c r="A268" s="387"/>
      <c r="B268" s="129"/>
      <c r="L268" s="129"/>
      <c r="V268" s="129"/>
      <c r="AF268" s="129"/>
      <c r="AP268" s="129"/>
      <c r="AZ268" s="129"/>
      <c r="BJ268" s="129"/>
      <c r="BK268" s="129"/>
      <c r="BT268" s="129"/>
      <c r="CD268" s="129"/>
      <c r="CN268" s="129"/>
      <c r="CX268" s="129"/>
      <c r="DH268" s="129"/>
      <c r="DR268" s="129"/>
      <c r="EB268" s="129"/>
      <c r="EL268" s="129"/>
      <c r="EV268" s="129"/>
      <c r="FF268" s="129"/>
      <c r="FP268" s="129"/>
      <c r="FZ268" s="129"/>
      <c r="GJ268" s="129"/>
      <c r="GT268" s="129"/>
      <c r="HD268" s="129"/>
      <c r="HN268" s="129"/>
      <c r="HX268" s="129"/>
    </row>
    <row xmlns:x14ac="http://schemas.microsoft.com/office/spreadsheetml/2009/9/ac" r="269" s="3" customFormat="true" x14ac:dyDescent="0.25">
      <c r="A269" s="387"/>
      <c r="B269" s="129"/>
      <c r="L269" s="129"/>
      <c r="V269" s="129"/>
      <c r="AF269" s="129"/>
      <c r="AP269" s="129"/>
      <c r="AZ269" s="129"/>
      <c r="BJ269" s="129"/>
      <c r="BK269" s="129"/>
      <c r="BT269" s="129"/>
      <c r="CD269" s="129"/>
      <c r="CN269" s="129"/>
      <c r="CX269" s="129"/>
      <c r="DH269" s="129"/>
      <c r="DR269" s="129"/>
      <c r="EB269" s="129"/>
      <c r="EL269" s="129"/>
      <c r="EV269" s="129"/>
      <c r="FF269" s="129"/>
      <c r="FP269" s="129"/>
      <c r="FZ269" s="129"/>
      <c r="GJ269" s="129"/>
      <c r="GT269" s="129"/>
      <c r="HD269" s="129"/>
      <c r="HN269" s="129"/>
      <c r="HX269" s="129"/>
    </row>
    <row xmlns:x14ac="http://schemas.microsoft.com/office/spreadsheetml/2009/9/ac" r="270" s="3" customFormat="true" x14ac:dyDescent="0.25">
      <c r="A270" s="387"/>
      <c r="B270" s="129"/>
      <c r="L270" s="129"/>
      <c r="V270" s="129"/>
      <c r="AF270" s="129"/>
      <c r="AP270" s="129"/>
      <c r="AZ270" s="129"/>
      <c r="BJ270" s="129"/>
      <c r="BK270" s="129"/>
      <c r="BT270" s="129"/>
      <c r="CD270" s="129"/>
      <c r="CN270" s="129"/>
      <c r="CX270" s="129"/>
      <c r="DH270" s="129"/>
      <c r="DR270" s="129"/>
      <c r="EB270" s="129"/>
      <c r="EL270" s="129"/>
      <c r="EV270" s="129"/>
      <c r="FF270" s="129"/>
      <c r="FP270" s="129"/>
      <c r="FZ270" s="129"/>
      <c r="GJ270" s="129"/>
      <c r="GT270" s="129"/>
      <c r="HD270" s="129"/>
      <c r="HN270" s="129"/>
      <c r="HX270" s="129"/>
    </row>
    <row xmlns:x14ac="http://schemas.microsoft.com/office/spreadsheetml/2009/9/ac" r="271" s="3" customFormat="true" x14ac:dyDescent="0.25">
      <c r="A271" s="387"/>
      <c r="B271" s="129"/>
      <c r="L271" s="129"/>
      <c r="V271" s="129"/>
      <c r="AF271" s="129"/>
      <c r="AP271" s="129"/>
      <c r="AZ271" s="129"/>
      <c r="BJ271" s="129"/>
      <c r="BK271" s="129"/>
      <c r="BT271" s="129"/>
      <c r="CD271" s="129"/>
      <c r="CN271" s="129"/>
      <c r="CX271" s="129"/>
      <c r="DH271" s="129"/>
      <c r="DR271" s="129"/>
      <c r="EB271" s="129"/>
      <c r="EL271" s="129"/>
      <c r="EV271" s="129"/>
      <c r="FF271" s="129"/>
      <c r="FP271" s="129"/>
      <c r="FZ271" s="129"/>
      <c r="GJ271" s="129"/>
      <c r="GT271" s="129"/>
      <c r="HD271" s="129"/>
      <c r="HN271" s="129"/>
      <c r="HX271" s="129"/>
    </row>
    <row xmlns:x14ac="http://schemas.microsoft.com/office/spreadsheetml/2009/9/ac" r="272" s="3" customFormat="true" x14ac:dyDescent="0.25">
      <c r="A272" s="387"/>
      <c r="B272" s="129"/>
      <c r="L272" s="129"/>
      <c r="V272" s="129"/>
      <c r="AF272" s="129"/>
      <c r="AP272" s="129"/>
      <c r="AZ272" s="129"/>
      <c r="BJ272" s="129"/>
      <c r="BK272" s="129"/>
      <c r="BT272" s="129"/>
      <c r="CD272" s="129"/>
      <c r="CN272" s="129"/>
      <c r="CX272" s="129"/>
      <c r="DH272" s="129"/>
      <c r="DR272" s="129"/>
      <c r="EB272" s="129"/>
      <c r="EL272" s="129"/>
      <c r="EV272" s="129"/>
      <c r="FF272" s="129"/>
      <c r="FP272" s="129"/>
      <c r="FZ272" s="129"/>
      <c r="GJ272" s="129"/>
      <c r="GT272" s="129"/>
      <c r="HD272" s="129"/>
      <c r="HN272" s="129"/>
      <c r="HX272" s="129"/>
    </row>
    <row xmlns:x14ac="http://schemas.microsoft.com/office/spreadsheetml/2009/9/ac" r="273" s="3" customFormat="true" x14ac:dyDescent="0.25">
      <c r="A273" s="387"/>
      <c r="B273" s="129"/>
      <c r="L273" s="129"/>
      <c r="V273" s="129"/>
      <c r="AF273" s="129"/>
      <c r="AP273" s="129"/>
      <c r="AZ273" s="129"/>
      <c r="BJ273" s="129"/>
      <c r="BK273" s="129"/>
      <c r="BT273" s="129"/>
      <c r="CD273" s="129"/>
      <c r="CN273" s="129"/>
      <c r="CX273" s="129"/>
      <c r="DH273" s="129"/>
      <c r="DR273" s="129"/>
      <c r="EB273" s="129"/>
      <c r="EL273" s="129"/>
      <c r="EV273" s="129"/>
      <c r="FF273" s="129"/>
      <c r="FP273" s="129"/>
      <c r="FZ273" s="129"/>
      <c r="GJ273" s="129"/>
      <c r="GT273" s="129"/>
      <c r="HD273" s="129"/>
      <c r="HN273" s="129"/>
      <c r="HX273" s="129"/>
    </row>
    <row xmlns:x14ac="http://schemas.microsoft.com/office/spreadsheetml/2009/9/ac" r="274" s="3" customFormat="true" x14ac:dyDescent="0.25">
      <c r="A274" s="387"/>
      <c r="B274" s="129"/>
      <c r="L274" s="129"/>
      <c r="V274" s="129"/>
      <c r="AF274" s="129"/>
      <c r="AP274" s="129"/>
      <c r="AZ274" s="129"/>
      <c r="BJ274" s="129"/>
      <c r="BK274" s="129"/>
      <c r="BT274" s="129"/>
      <c r="CD274" s="129"/>
      <c r="CN274" s="129"/>
      <c r="CX274" s="129"/>
      <c r="DH274" s="129"/>
      <c r="DR274" s="129"/>
      <c r="EB274" s="129"/>
      <c r="EL274" s="129"/>
      <c r="EV274" s="129"/>
      <c r="FF274" s="129"/>
      <c r="FP274" s="129"/>
      <c r="FZ274" s="129"/>
      <c r="GJ274" s="129"/>
      <c r="GT274" s="129"/>
      <c r="HD274" s="129"/>
      <c r="HN274" s="129"/>
      <c r="HX274" s="129"/>
    </row>
    <row xmlns:x14ac="http://schemas.microsoft.com/office/spreadsheetml/2009/9/ac" r="275" s="3" customFormat="true" x14ac:dyDescent="0.25">
      <c r="A275" s="387"/>
      <c r="B275" s="129"/>
      <c r="L275" s="129"/>
      <c r="V275" s="129"/>
      <c r="AF275" s="129"/>
      <c r="AP275" s="129"/>
      <c r="AZ275" s="129"/>
      <c r="BJ275" s="129"/>
      <c r="BK275" s="129"/>
      <c r="BT275" s="129"/>
      <c r="CD275" s="129"/>
      <c r="CN275" s="129"/>
      <c r="CX275" s="129"/>
      <c r="DH275" s="129"/>
      <c r="DR275" s="129"/>
      <c r="EB275" s="129"/>
      <c r="EL275" s="129"/>
      <c r="EV275" s="129"/>
      <c r="FF275" s="129"/>
      <c r="FP275" s="129"/>
      <c r="FZ275" s="129"/>
      <c r="GJ275" s="129"/>
      <c r="GT275" s="129"/>
      <c r="HD275" s="129"/>
      <c r="HN275" s="129"/>
      <c r="HX275" s="129"/>
    </row>
    <row xmlns:x14ac="http://schemas.microsoft.com/office/spreadsheetml/2009/9/ac" r="276" s="3" customFormat="true" x14ac:dyDescent="0.25">
      <c r="A276" s="387"/>
      <c r="B276" s="129"/>
      <c r="L276" s="129"/>
      <c r="V276" s="129"/>
      <c r="AF276" s="129"/>
      <c r="AP276" s="129"/>
      <c r="AZ276" s="129"/>
      <c r="BJ276" s="129"/>
      <c r="BK276" s="129"/>
      <c r="BT276" s="129"/>
      <c r="CD276" s="129"/>
      <c r="CN276" s="129"/>
      <c r="CX276" s="129"/>
      <c r="DH276" s="129"/>
      <c r="DR276" s="129"/>
      <c r="EB276" s="129"/>
      <c r="EL276" s="129"/>
      <c r="EV276" s="129"/>
      <c r="FF276" s="129"/>
      <c r="FP276" s="129"/>
      <c r="FZ276" s="129"/>
      <c r="GJ276" s="129"/>
      <c r="GT276" s="129"/>
      <c r="HD276" s="129"/>
      <c r="HN276" s="129"/>
      <c r="HX276" s="129"/>
    </row>
    <row xmlns:x14ac="http://schemas.microsoft.com/office/spreadsheetml/2009/9/ac" r="277" s="3" customFormat="true" x14ac:dyDescent="0.25">
      <c r="A277" s="387"/>
      <c r="B277" s="129"/>
      <c r="L277" s="129"/>
      <c r="V277" s="129"/>
      <c r="AF277" s="129"/>
      <c r="AP277" s="129"/>
      <c r="AZ277" s="129"/>
      <c r="BJ277" s="129"/>
      <c r="BK277" s="129"/>
      <c r="BT277" s="129"/>
      <c r="CD277" s="129"/>
      <c r="CN277" s="129"/>
      <c r="CX277" s="129"/>
      <c r="DH277" s="129"/>
      <c r="DR277" s="129"/>
      <c r="EB277" s="129"/>
      <c r="EL277" s="129"/>
      <c r="EV277" s="129"/>
      <c r="FF277" s="129"/>
      <c r="FP277" s="129"/>
      <c r="FZ277" s="129"/>
      <c r="GJ277" s="129"/>
      <c r="GT277" s="129"/>
      <c r="HD277" s="129"/>
      <c r="HN277" s="129"/>
      <c r="HX277" s="129"/>
    </row>
    <row xmlns:x14ac="http://schemas.microsoft.com/office/spreadsheetml/2009/9/ac" r="278" s="3" customFormat="true" x14ac:dyDescent="0.25">
      <c r="A278" s="387"/>
      <c r="B278" s="129"/>
      <c r="L278" s="129"/>
      <c r="V278" s="129"/>
      <c r="AF278" s="129"/>
      <c r="AP278" s="129"/>
      <c r="AZ278" s="129"/>
      <c r="BJ278" s="129"/>
      <c r="BK278" s="129"/>
      <c r="BT278" s="129"/>
      <c r="CD278" s="129"/>
      <c r="CN278" s="129"/>
      <c r="CX278" s="129"/>
      <c r="DH278" s="129"/>
      <c r="DR278" s="129"/>
      <c r="EB278" s="129"/>
      <c r="EL278" s="129"/>
      <c r="EV278" s="129"/>
      <c r="FF278" s="129"/>
      <c r="FP278" s="129"/>
      <c r="FZ278" s="129"/>
      <c r="GJ278" s="129"/>
      <c r="GT278" s="129"/>
      <c r="HD278" s="129"/>
      <c r="HN278" s="129"/>
      <c r="HX278" s="129"/>
    </row>
    <row xmlns:x14ac="http://schemas.microsoft.com/office/spreadsheetml/2009/9/ac" r="279" s="3" customFormat="true" x14ac:dyDescent="0.25">
      <c r="A279" s="387"/>
      <c r="B279" s="129"/>
      <c r="L279" s="129"/>
      <c r="V279" s="129"/>
      <c r="AF279" s="129"/>
      <c r="AP279" s="129"/>
      <c r="AZ279" s="129"/>
      <c r="BJ279" s="129"/>
      <c r="BK279" s="129"/>
      <c r="BT279" s="129"/>
      <c r="CD279" s="129"/>
      <c r="CN279" s="129"/>
      <c r="CX279" s="129"/>
      <c r="DH279" s="129"/>
      <c r="DR279" s="129"/>
      <c r="EB279" s="129"/>
      <c r="EL279" s="129"/>
      <c r="EV279" s="129"/>
      <c r="FF279" s="129"/>
      <c r="FP279" s="129"/>
      <c r="FZ279" s="129"/>
      <c r="GJ279" s="129"/>
      <c r="GT279" s="129"/>
      <c r="HD279" s="129"/>
      <c r="HN279" s="129"/>
      <c r="HX279" s="129"/>
    </row>
    <row xmlns:x14ac="http://schemas.microsoft.com/office/spreadsheetml/2009/9/ac" r="280" s="3" customFormat="true" x14ac:dyDescent="0.25">
      <c r="A280" s="387"/>
      <c r="B280" s="129"/>
      <c r="L280" s="129"/>
      <c r="V280" s="129"/>
      <c r="AF280" s="129"/>
      <c r="AP280" s="129"/>
      <c r="AZ280" s="129"/>
      <c r="BJ280" s="129"/>
      <c r="BK280" s="129"/>
      <c r="BT280" s="129"/>
      <c r="CD280" s="129"/>
      <c r="CN280" s="129"/>
      <c r="CX280" s="129"/>
      <c r="DH280" s="129"/>
      <c r="DR280" s="129"/>
      <c r="EB280" s="129"/>
      <c r="EL280" s="129"/>
      <c r="EV280" s="129"/>
      <c r="FF280" s="129"/>
      <c r="FP280" s="129"/>
      <c r="FZ280" s="129"/>
      <c r="GJ280" s="129"/>
      <c r="GT280" s="129"/>
      <c r="HD280" s="129"/>
      <c r="HN280" s="129"/>
      <c r="HX280" s="129"/>
    </row>
    <row xmlns:x14ac="http://schemas.microsoft.com/office/spreadsheetml/2009/9/ac" r="281" s="3" customFormat="true" x14ac:dyDescent="0.25">
      <c r="A281" s="387"/>
      <c r="B281" s="129"/>
      <c r="L281" s="129"/>
      <c r="V281" s="129"/>
      <c r="AF281" s="129"/>
      <c r="AP281" s="129"/>
      <c r="AZ281" s="129"/>
      <c r="BJ281" s="129"/>
      <c r="BK281" s="129"/>
      <c r="BT281" s="129"/>
      <c r="CD281" s="129"/>
      <c r="CN281" s="129"/>
      <c r="CX281" s="129"/>
      <c r="DH281" s="129"/>
      <c r="DR281" s="129"/>
      <c r="EB281" s="129"/>
      <c r="EL281" s="129"/>
      <c r="EV281" s="129"/>
      <c r="FF281" s="129"/>
      <c r="FP281" s="129"/>
      <c r="FZ281" s="129"/>
      <c r="GJ281" s="129"/>
      <c r="GT281" s="129"/>
      <c r="HD281" s="129"/>
      <c r="HN281" s="129"/>
      <c r="HX281" s="129"/>
    </row>
    <row xmlns:x14ac="http://schemas.microsoft.com/office/spreadsheetml/2009/9/ac" r="282" s="3" customFormat="true" x14ac:dyDescent="0.25">
      <c r="A282" s="387"/>
      <c r="B282" s="129"/>
      <c r="L282" s="129"/>
      <c r="V282" s="129"/>
      <c r="AF282" s="129"/>
      <c r="AP282" s="129"/>
      <c r="AZ282" s="129"/>
      <c r="BJ282" s="129"/>
      <c r="BK282" s="129"/>
      <c r="BT282" s="129"/>
      <c r="CD282" s="129"/>
      <c r="CN282" s="129"/>
      <c r="CX282" s="129"/>
      <c r="DH282" s="129"/>
      <c r="DR282" s="129"/>
      <c r="EB282" s="129"/>
      <c r="EL282" s="129"/>
      <c r="EV282" s="129"/>
      <c r="FF282" s="129"/>
      <c r="FP282" s="129"/>
      <c r="FZ282" s="129"/>
      <c r="GJ282" s="129"/>
      <c r="GT282" s="129"/>
      <c r="HD282" s="129"/>
      <c r="HN282" s="129"/>
      <c r="HX282" s="129"/>
    </row>
    <row xmlns:x14ac="http://schemas.microsoft.com/office/spreadsheetml/2009/9/ac" r="283" s="3" customFormat="true" x14ac:dyDescent="0.25">
      <c r="A283" s="387"/>
      <c r="B283" s="129"/>
      <c r="L283" s="129"/>
      <c r="V283" s="129"/>
      <c r="AF283" s="129"/>
      <c r="AP283" s="129"/>
      <c r="AZ283" s="129"/>
      <c r="BJ283" s="129"/>
      <c r="BK283" s="129"/>
      <c r="BT283" s="129"/>
      <c r="CD283" s="129"/>
      <c r="CN283" s="129"/>
      <c r="CX283" s="129"/>
      <c r="DH283" s="129"/>
      <c r="DR283" s="129"/>
      <c r="EB283" s="129"/>
      <c r="EL283" s="129"/>
      <c r="EV283" s="129"/>
      <c r="FF283" s="129"/>
      <c r="FP283" s="129"/>
      <c r="FZ283" s="129"/>
      <c r="GJ283" s="129"/>
      <c r="GT283" s="129"/>
      <c r="HD283" s="129"/>
      <c r="HN283" s="129"/>
      <c r="HX283" s="129"/>
    </row>
    <row xmlns:x14ac="http://schemas.microsoft.com/office/spreadsheetml/2009/9/ac" r="284" s="3" customFormat="true" x14ac:dyDescent="0.25">
      <c r="A284" s="387"/>
      <c r="B284" s="129"/>
      <c r="L284" s="129"/>
      <c r="V284" s="129"/>
      <c r="AF284" s="129"/>
      <c r="AP284" s="129"/>
      <c r="AZ284" s="129"/>
      <c r="BJ284" s="129"/>
      <c r="BK284" s="129"/>
      <c r="BT284" s="129"/>
      <c r="CD284" s="129"/>
      <c r="CN284" s="129"/>
      <c r="CX284" s="129"/>
      <c r="DH284" s="129"/>
      <c r="DR284" s="129"/>
      <c r="EB284" s="129"/>
      <c r="EL284" s="129"/>
      <c r="EV284" s="129"/>
      <c r="FF284" s="129"/>
      <c r="FP284" s="129"/>
      <c r="FZ284" s="129"/>
      <c r="GJ284" s="129"/>
      <c r="GT284" s="129"/>
      <c r="HD284" s="129"/>
      <c r="HN284" s="129"/>
      <c r="HX284" s="129"/>
    </row>
    <row xmlns:x14ac="http://schemas.microsoft.com/office/spreadsheetml/2009/9/ac" r="285" s="3" customFormat="true" x14ac:dyDescent="0.25">
      <c r="A285" s="387"/>
      <c r="B285" s="129"/>
      <c r="L285" s="129"/>
      <c r="V285" s="129"/>
      <c r="AF285" s="129"/>
      <c r="AP285" s="129"/>
      <c r="AZ285" s="129"/>
      <c r="BJ285" s="129"/>
      <c r="BK285" s="129"/>
      <c r="BT285" s="129"/>
      <c r="CD285" s="129"/>
      <c r="CN285" s="129"/>
      <c r="CX285" s="129"/>
      <c r="DH285" s="129"/>
      <c r="DR285" s="129"/>
      <c r="EB285" s="129"/>
      <c r="EL285" s="129"/>
      <c r="EV285" s="129"/>
      <c r="FF285" s="129"/>
      <c r="FP285" s="129"/>
      <c r="FZ285" s="129"/>
      <c r="GJ285" s="129"/>
      <c r="GT285" s="129"/>
      <c r="HD285" s="129"/>
      <c r="HN285" s="129"/>
      <c r="HX285" s="129"/>
    </row>
    <row xmlns:x14ac="http://schemas.microsoft.com/office/spreadsheetml/2009/9/ac" r="286" s="3" customFormat="true" x14ac:dyDescent="0.25">
      <c r="A286" s="387"/>
      <c r="B286" s="129"/>
      <c r="L286" s="129"/>
      <c r="V286" s="129"/>
      <c r="AF286" s="129"/>
      <c r="AP286" s="129"/>
      <c r="AZ286" s="129"/>
      <c r="BJ286" s="129"/>
      <c r="BK286" s="129"/>
      <c r="BT286" s="129"/>
      <c r="CD286" s="129"/>
      <c r="CN286" s="129"/>
      <c r="CX286" s="129"/>
      <c r="DH286" s="129"/>
      <c r="DR286" s="129"/>
      <c r="EB286" s="129"/>
      <c r="EL286" s="129"/>
      <c r="EV286" s="129"/>
      <c r="FF286" s="129"/>
      <c r="FP286" s="129"/>
      <c r="FZ286" s="129"/>
      <c r="GJ286" s="129"/>
      <c r="GT286" s="129"/>
      <c r="HD286" s="129"/>
      <c r="HN286" s="129"/>
      <c r="HX286" s="129"/>
    </row>
    <row xmlns:x14ac="http://schemas.microsoft.com/office/spreadsheetml/2009/9/ac" r="287" s="3" customFormat="true" x14ac:dyDescent="0.25">
      <c r="A287" s="387"/>
      <c r="B287" s="129"/>
      <c r="L287" s="129"/>
      <c r="V287" s="129"/>
      <c r="AF287" s="129"/>
      <c r="AP287" s="129"/>
      <c r="AZ287" s="129"/>
      <c r="BJ287" s="129"/>
      <c r="BK287" s="129"/>
      <c r="BT287" s="129"/>
      <c r="CD287" s="129"/>
      <c r="CN287" s="129"/>
      <c r="CX287" s="129"/>
      <c r="DH287" s="129"/>
      <c r="DR287" s="129"/>
      <c r="EB287" s="129"/>
      <c r="EL287" s="129"/>
      <c r="EV287" s="129"/>
      <c r="FF287" s="129"/>
      <c r="FP287" s="129"/>
      <c r="FZ287" s="129"/>
      <c r="GJ287" s="129"/>
      <c r="GT287" s="129"/>
      <c r="HD287" s="129"/>
      <c r="HN287" s="129"/>
      <c r="HX287" s="129"/>
    </row>
    <row xmlns:x14ac="http://schemas.microsoft.com/office/spreadsheetml/2009/9/ac" r="288" s="3" customFormat="true" x14ac:dyDescent="0.25">
      <c r="A288" s="387"/>
      <c r="B288" s="129"/>
      <c r="L288" s="129"/>
      <c r="V288" s="129"/>
      <c r="AF288" s="129"/>
      <c r="AP288" s="129"/>
      <c r="AZ288" s="129"/>
      <c r="BJ288" s="129"/>
      <c r="BK288" s="129"/>
      <c r="BT288" s="129"/>
      <c r="CD288" s="129"/>
      <c r="CN288" s="129"/>
      <c r="CX288" s="129"/>
      <c r="DH288" s="129"/>
      <c r="DR288" s="129"/>
      <c r="EB288" s="129"/>
      <c r="EL288" s="129"/>
      <c r="EV288" s="129"/>
      <c r="FF288" s="129"/>
      <c r="FP288" s="129"/>
      <c r="FZ288" s="129"/>
      <c r="GJ288" s="129"/>
      <c r="GT288" s="129"/>
      <c r="HD288" s="129"/>
      <c r="HN288" s="129"/>
      <c r="HX288" s="129"/>
    </row>
    <row xmlns:x14ac="http://schemas.microsoft.com/office/spreadsheetml/2009/9/ac" r="289" s="3" customFormat="true" x14ac:dyDescent="0.25">
      <c r="A289" s="387"/>
      <c r="B289" s="129"/>
      <c r="L289" s="129"/>
      <c r="V289" s="129"/>
      <c r="AF289" s="129"/>
      <c r="AP289" s="129"/>
      <c r="AZ289" s="129"/>
      <c r="BJ289" s="129"/>
      <c r="BK289" s="129"/>
      <c r="BT289" s="129"/>
      <c r="CD289" s="129"/>
      <c r="CN289" s="129"/>
      <c r="CX289" s="129"/>
      <c r="DH289" s="129"/>
      <c r="DR289" s="129"/>
      <c r="EB289" s="129"/>
      <c r="EL289" s="129"/>
      <c r="EV289" s="129"/>
      <c r="FF289" s="129"/>
      <c r="FP289" s="129"/>
      <c r="FZ289" s="129"/>
      <c r="GJ289" s="129"/>
      <c r="GT289" s="129"/>
      <c r="HD289" s="129"/>
      <c r="HN289" s="129"/>
      <c r="HX289" s="129"/>
    </row>
    <row xmlns:x14ac="http://schemas.microsoft.com/office/spreadsheetml/2009/9/ac" r="290" s="3" customFormat="true" x14ac:dyDescent="0.25">
      <c r="A290" s="387"/>
      <c r="B290" s="129"/>
      <c r="L290" s="129"/>
      <c r="V290" s="129"/>
      <c r="AF290" s="129"/>
      <c r="AP290" s="129"/>
      <c r="AZ290" s="129"/>
      <c r="BJ290" s="129"/>
      <c r="BK290" s="129"/>
      <c r="BT290" s="129"/>
      <c r="CD290" s="129"/>
      <c r="CN290" s="129"/>
      <c r="CX290" s="129"/>
      <c r="DH290" s="129"/>
      <c r="DR290" s="129"/>
      <c r="EB290" s="129"/>
      <c r="EL290" s="129"/>
      <c r="EV290" s="129"/>
      <c r="FF290" s="129"/>
      <c r="FP290" s="129"/>
      <c r="FZ290" s="129"/>
      <c r="GJ290" s="129"/>
      <c r="GT290" s="129"/>
      <c r="HD290" s="129"/>
      <c r="HN290" s="129"/>
      <c r="HX290" s="129"/>
    </row>
    <row xmlns:x14ac="http://schemas.microsoft.com/office/spreadsheetml/2009/9/ac" r="291" s="3" customFormat="true" x14ac:dyDescent="0.25">
      <c r="A291" s="387"/>
      <c r="B291" s="129"/>
      <c r="L291" s="129"/>
      <c r="V291" s="129"/>
      <c r="AF291" s="129"/>
      <c r="AP291" s="129"/>
      <c r="AZ291" s="129"/>
      <c r="BJ291" s="129"/>
      <c r="BK291" s="129"/>
      <c r="BT291" s="129"/>
      <c r="CD291" s="129"/>
      <c r="CN291" s="129"/>
      <c r="CX291" s="129"/>
      <c r="DH291" s="129"/>
      <c r="DR291" s="129"/>
      <c r="EB291" s="129"/>
      <c r="EL291" s="129"/>
      <c r="EV291" s="129"/>
      <c r="FF291" s="129"/>
      <c r="FP291" s="129"/>
      <c r="FZ291" s="129"/>
      <c r="GJ291" s="129"/>
      <c r="GT291" s="129"/>
      <c r="HD291" s="129"/>
      <c r="HN291" s="129"/>
      <c r="HX291" s="129"/>
    </row>
    <row xmlns:x14ac="http://schemas.microsoft.com/office/spreadsheetml/2009/9/ac" r="292" s="3" customFormat="true" x14ac:dyDescent="0.25">
      <c r="A292" s="387"/>
      <c r="B292" s="129"/>
      <c r="L292" s="129"/>
      <c r="V292" s="129"/>
      <c r="AF292" s="129"/>
      <c r="AP292" s="129"/>
      <c r="AZ292" s="129"/>
      <c r="BJ292" s="129"/>
      <c r="BK292" s="129"/>
      <c r="BT292" s="129"/>
      <c r="CD292" s="129"/>
      <c r="CN292" s="129"/>
      <c r="CX292" s="129"/>
      <c r="DH292" s="129"/>
      <c r="DR292" s="129"/>
      <c r="EB292" s="129"/>
      <c r="EL292" s="129"/>
      <c r="EV292" s="129"/>
      <c r="FF292" s="129"/>
      <c r="FP292" s="129"/>
      <c r="FZ292" s="129"/>
      <c r="GJ292" s="129"/>
      <c r="GT292" s="129"/>
      <c r="HD292" s="129"/>
      <c r="HN292" s="129"/>
      <c r="HX292" s="129"/>
    </row>
    <row xmlns:x14ac="http://schemas.microsoft.com/office/spreadsheetml/2009/9/ac" r="293" s="3" customFormat="true" x14ac:dyDescent="0.25">
      <c r="A293" s="387"/>
      <c r="B293" s="129"/>
      <c r="L293" s="129"/>
      <c r="V293" s="129"/>
      <c r="AF293" s="129"/>
      <c r="AP293" s="129"/>
      <c r="AZ293" s="129"/>
      <c r="BJ293" s="129"/>
      <c r="BK293" s="129"/>
      <c r="BT293" s="129"/>
      <c r="CD293" s="129"/>
      <c r="CN293" s="129"/>
      <c r="CX293" s="129"/>
      <c r="DH293" s="129"/>
      <c r="DR293" s="129"/>
      <c r="EB293" s="129"/>
      <c r="EL293" s="129"/>
      <c r="EV293" s="129"/>
      <c r="FF293" s="129"/>
      <c r="FP293" s="129"/>
      <c r="FZ293" s="129"/>
      <c r="GJ293" s="129"/>
      <c r="GT293" s="129"/>
      <c r="HD293" s="129"/>
      <c r="HN293" s="129"/>
      <c r="HX293" s="129"/>
    </row>
    <row xmlns:x14ac="http://schemas.microsoft.com/office/spreadsheetml/2009/9/ac" r="294" s="3" customFormat="true" x14ac:dyDescent="0.25">
      <c r="A294" s="387"/>
      <c r="B294" s="129"/>
      <c r="L294" s="129"/>
      <c r="V294" s="129"/>
      <c r="AF294" s="129"/>
      <c r="AP294" s="129"/>
      <c r="AZ294" s="129"/>
      <c r="BJ294" s="129"/>
      <c r="BK294" s="129"/>
      <c r="BT294" s="129"/>
      <c r="CD294" s="129"/>
      <c r="CN294" s="129"/>
      <c r="CX294" s="129"/>
      <c r="DH294" s="129"/>
      <c r="DR294" s="129"/>
      <c r="EB294" s="129"/>
      <c r="EL294" s="129"/>
      <c r="EV294" s="129"/>
      <c r="FF294" s="129"/>
      <c r="FP294" s="129"/>
      <c r="FZ294" s="129"/>
      <c r="GJ294" s="129"/>
      <c r="GT294" s="129"/>
      <c r="HD294" s="129"/>
      <c r="HN294" s="129"/>
      <c r="HX294" s="129"/>
    </row>
    <row xmlns:x14ac="http://schemas.microsoft.com/office/spreadsheetml/2009/9/ac" r="295" s="3" customFormat="true" x14ac:dyDescent="0.25">
      <c r="A295" s="387"/>
      <c r="B295" s="129"/>
      <c r="L295" s="129"/>
      <c r="V295" s="129"/>
      <c r="AF295" s="129"/>
      <c r="AP295" s="129"/>
      <c r="AZ295" s="129"/>
      <c r="BJ295" s="129"/>
      <c r="BK295" s="129"/>
      <c r="BT295" s="129"/>
      <c r="CD295" s="129"/>
      <c r="CN295" s="129"/>
      <c r="CX295" s="129"/>
      <c r="DH295" s="129"/>
      <c r="DR295" s="129"/>
      <c r="EB295" s="129"/>
      <c r="EL295" s="129"/>
      <c r="EV295" s="129"/>
      <c r="FF295" s="129"/>
      <c r="FP295" s="129"/>
      <c r="FZ295" s="129"/>
      <c r="GJ295" s="129"/>
      <c r="GT295" s="129"/>
      <c r="HD295" s="129"/>
      <c r="HN295" s="129"/>
      <c r="HX295" s="129"/>
    </row>
    <row xmlns:x14ac="http://schemas.microsoft.com/office/spreadsheetml/2009/9/ac" r="296" s="3" customFormat="true" x14ac:dyDescent="0.25">
      <c r="A296" s="387"/>
      <c r="B296" s="129"/>
      <c r="L296" s="129"/>
      <c r="V296" s="129"/>
      <c r="AF296" s="129"/>
      <c r="AP296" s="129"/>
      <c r="AZ296" s="129"/>
      <c r="BJ296" s="129"/>
      <c r="BK296" s="129"/>
      <c r="BT296" s="129"/>
      <c r="CD296" s="129"/>
      <c r="CN296" s="129"/>
      <c r="CX296" s="129"/>
      <c r="DH296" s="129"/>
      <c r="DR296" s="129"/>
      <c r="EB296" s="129"/>
      <c r="EL296" s="129"/>
      <c r="EV296" s="129"/>
      <c r="FF296" s="129"/>
      <c r="FP296" s="129"/>
      <c r="FZ296" s="129"/>
      <c r="GJ296" s="129"/>
      <c r="GT296" s="129"/>
      <c r="HD296" s="129"/>
      <c r="HN296" s="129"/>
      <c r="HX296" s="129"/>
    </row>
    <row xmlns:x14ac="http://schemas.microsoft.com/office/spreadsheetml/2009/9/ac" r="297" s="3" customFormat="true" x14ac:dyDescent="0.25">
      <c r="A297" s="387"/>
      <c r="B297" s="129"/>
      <c r="L297" s="129"/>
      <c r="V297" s="129"/>
      <c r="AF297" s="129"/>
      <c r="AP297" s="129"/>
      <c r="AZ297" s="129"/>
      <c r="BJ297" s="129"/>
      <c r="BK297" s="129"/>
      <c r="BT297" s="129"/>
      <c r="CD297" s="129"/>
      <c r="CN297" s="129"/>
      <c r="CX297" s="129"/>
      <c r="DH297" s="129"/>
      <c r="DR297" s="129"/>
      <c r="EB297" s="129"/>
      <c r="EL297" s="129"/>
      <c r="EV297" s="129"/>
      <c r="FF297" s="129"/>
      <c r="FP297" s="129"/>
      <c r="FZ297" s="129"/>
      <c r="GJ297" s="129"/>
      <c r="GT297" s="129"/>
      <c r="HD297" s="129"/>
      <c r="HN297" s="129"/>
      <c r="HX297" s="129"/>
    </row>
    <row xmlns:x14ac="http://schemas.microsoft.com/office/spreadsheetml/2009/9/ac" r="298" s="3" customFormat="true" x14ac:dyDescent="0.25">
      <c r="A298" s="387"/>
      <c r="B298" s="129"/>
      <c r="L298" s="129"/>
      <c r="V298" s="129"/>
      <c r="AF298" s="129"/>
      <c r="AP298" s="129"/>
      <c r="AZ298" s="129"/>
      <c r="BJ298" s="129"/>
      <c r="BK298" s="129"/>
      <c r="BT298" s="129"/>
      <c r="CD298" s="129"/>
      <c r="CN298" s="129"/>
      <c r="CX298" s="129"/>
      <c r="DH298" s="129"/>
      <c r="DR298" s="129"/>
      <c r="EB298" s="129"/>
      <c r="EL298" s="129"/>
      <c r="EV298" s="129"/>
      <c r="FF298" s="129"/>
      <c r="FP298" s="129"/>
      <c r="FZ298" s="129"/>
      <c r="GJ298" s="129"/>
      <c r="GT298" s="129"/>
      <c r="HD298" s="129"/>
      <c r="HN298" s="129"/>
      <c r="HX298" s="129"/>
    </row>
    <row xmlns:x14ac="http://schemas.microsoft.com/office/spreadsheetml/2009/9/ac" r="299" s="3" customFormat="true" x14ac:dyDescent="0.25">
      <c r="A299" s="387"/>
      <c r="B299" s="129"/>
      <c r="L299" s="129"/>
      <c r="V299" s="129"/>
      <c r="AF299" s="129"/>
      <c r="AP299" s="129"/>
      <c r="AZ299" s="129"/>
      <c r="BJ299" s="129"/>
      <c r="BK299" s="129"/>
      <c r="BT299" s="129"/>
      <c r="CD299" s="129"/>
      <c r="CN299" s="129"/>
      <c r="CX299" s="129"/>
      <c r="DH299" s="129"/>
      <c r="DR299" s="129"/>
      <c r="EB299" s="129"/>
      <c r="EL299" s="129"/>
      <c r="EV299" s="129"/>
      <c r="FF299" s="129"/>
      <c r="FP299" s="129"/>
      <c r="FZ299" s="129"/>
      <c r="GJ299" s="129"/>
      <c r="GT299" s="129"/>
      <c r="HD299" s="129"/>
      <c r="HN299" s="129"/>
      <c r="HX299" s="129"/>
    </row>
    <row xmlns:x14ac="http://schemas.microsoft.com/office/spreadsheetml/2009/9/ac" r="300" s="3" customFormat="true" x14ac:dyDescent="0.25">
      <c r="A300" s="387"/>
      <c r="B300" s="129"/>
      <c r="L300" s="129"/>
      <c r="V300" s="129"/>
      <c r="AF300" s="129"/>
      <c r="AP300" s="129"/>
      <c r="AZ300" s="129"/>
      <c r="BJ300" s="129"/>
      <c r="BK300" s="129"/>
      <c r="BT300" s="129"/>
      <c r="CD300" s="129"/>
      <c r="CN300" s="129"/>
      <c r="CX300" s="129"/>
      <c r="DH300" s="129"/>
      <c r="DR300" s="129"/>
      <c r="EB300" s="129"/>
      <c r="EL300" s="129"/>
      <c r="EV300" s="129"/>
      <c r="FF300" s="129"/>
      <c r="FP300" s="129"/>
      <c r="FZ300" s="129"/>
      <c r="GJ300" s="129"/>
      <c r="GT300" s="129"/>
      <c r="HD300" s="129"/>
      <c r="HN300" s="129"/>
      <c r="HX300" s="129"/>
    </row>
    <row xmlns:x14ac="http://schemas.microsoft.com/office/spreadsheetml/2009/9/ac" r="301" s="3" customFormat="true" x14ac:dyDescent="0.25">
      <c r="A301" s="387"/>
      <c r="B301" s="129"/>
      <c r="L301" s="129"/>
      <c r="V301" s="129"/>
      <c r="AF301" s="129"/>
      <c r="AP301" s="129"/>
      <c r="AZ301" s="129"/>
      <c r="BJ301" s="129"/>
      <c r="BK301" s="129"/>
      <c r="BT301" s="129"/>
      <c r="CD301" s="129"/>
      <c r="CN301" s="129"/>
      <c r="CX301" s="129"/>
      <c r="DH301" s="129"/>
      <c r="DR301" s="129"/>
      <c r="EB301" s="129"/>
      <c r="EL301" s="129"/>
      <c r="EV301" s="129"/>
      <c r="FF301" s="129"/>
      <c r="FP301" s="129"/>
      <c r="FZ301" s="129"/>
      <c r="GJ301" s="129"/>
      <c r="GT301" s="129"/>
      <c r="HD301" s="129"/>
      <c r="HN301" s="129"/>
      <c r="HX301" s="129"/>
    </row>
    <row xmlns:x14ac="http://schemas.microsoft.com/office/spreadsheetml/2009/9/ac" r="302" s="3" customFormat="true" x14ac:dyDescent="0.25">
      <c r="A302" s="387"/>
      <c r="B302" s="129"/>
      <c r="L302" s="129"/>
      <c r="V302" s="129"/>
      <c r="AF302" s="129"/>
      <c r="AP302" s="129"/>
      <c r="AZ302" s="129"/>
      <c r="BJ302" s="129"/>
      <c r="BK302" s="129"/>
      <c r="BT302" s="129"/>
      <c r="CD302" s="129"/>
      <c r="CN302" s="129"/>
      <c r="CX302" s="129"/>
      <c r="DH302" s="129"/>
      <c r="DR302" s="129"/>
      <c r="EB302" s="129"/>
      <c r="EL302" s="129"/>
      <c r="EV302" s="129"/>
      <c r="FF302" s="129"/>
      <c r="FP302" s="129"/>
      <c r="FZ302" s="129"/>
      <c r="GJ302" s="129"/>
      <c r="GT302" s="129"/>
      <c r="HD302" s="129"/>
      <c r="HN302" s="129"/>
      <c r="HX302" s="129"/>
    </row>
    <row xmlns:x14ac="http://schemas.microsoft.com/office/spreadsheetml/2009/9/ac" r="303" s="3" customFormat="true" x14ac:dyDescent="0.25">
      <c r="A303" s="387"/>
      <c r="B303" s="129"/>
      <c r="L303" s="129"/>
      <c r="V303" s="129"/>
      <c r="AF303" s="129"/>
      <c r="AP303" s="129"/>
      <c r="AZ303" s="129"/>
      <c r="BJ303" s="129"/>
      <c r="BK303" s="129"/>
      <c r="BT303" s="129"/>
      <c r="CD303" s="129"/>
      <c r="CN303" s="129"/>
      <c r="CX303" s="129"/>
      <c r="DH303" s="129"/>
      <c r="DR303" s="129"/>
      <c r="EB303" s="129"/>
      <c r="EL303" s="129"/>
      <c r="EV303" s="129"/>
      <c r="FF303" s="129"/>
      <c r="FP303" s="129"/>
      <c r="FZ303" s="129"/>
      <c r="GJ303" s="129"/>
      <c r="GT303" s="129"/>
      <c r="HD303" s="129"/>
      <c r="HN303" s="129"/>
      <c r="HX303" s="129"/>
    </row>
    <row xmlns:x14ac="http://schemas.microsoft.com/office/spreadsheetml/2009/9/ac" r="304" s="3" customFormat="true" x14ac:dyDescent="0.25">
      <c r="A304" s="387"/>
      <c r="B304" s="129"/>
      <c r="L304" s="129"/>
      <c r="V304" s="129"/>
      <c r="AF304" s="129"/>
      <c r="AP304" s="129"/>
      <c r="AZ304" s="129"/>
      <c r="BJ304" s="129"/>
      <c r="BK304" s="129"/>
      <c r="BT304" s="129"/>
      <c r="CD304" s="129"/>
      <c r="CN304" s="129"/>
      <c r="CX304" s="129"/>
      <c r="DH304" s="129"/>
      <c r="DR304" s="129"/>
      <c r="EB304" s="129"/>
      <c r="EL304" s="129"/>
      <c r="EV304" s="129"/>
      <c r="FF304" s="129"/>
      <c r="FP304" s="129"/>
      <c r="FZ304" s="129"/>
      <c r="GJ304" s="129"/>
      <c r="GT304" s="129"/>
      <c r="HD304" s="129"/>
      <c r="HN304" s="129"/>
      <c r="HX304" s="129"/>
    </row>
    <row xmlns:x14ac="http://schemas.microsoft.com/office/spreadsheetml/2009/9/ac" r="305" s="3" customFormat="true" x14ac:dyDescent="0.25">
      <c r="A305" s="387"/>
      <c r="B305" s="129"/>
      <c r="L305" s="129"/>
      <c r="V305" s="129"/>
      <c r="AF305" s="129"/>
      <c r="AP305" s="129"/>
      <c r="AZ305" s="129"/>
      <c r="BJ305" s="129"/>
      <c r="BK305" s="129"/>
      <c r="BT305" s="129"/>
      <c r="CD305" s="129"/>
      <c r="CN305" s="129"/>
      <c r="CX305" s="129"/>
      <c r="DH305" s="129"/>
      <c r="DR305" s="129"/>
      <c r="EB305" s="129"/>
      <c r="EL305" s="129"/>
      <c r="EV305" s="129"/>
      <c r="FF305" s="129"/>
      <c r="FP305" s="129"/>
      <c r="FZ305" s="129"/>
      <c r="GJ305" s="129"/>
      <c r="GT305" s="129"/>
      <c r="HD305" s="129"/>
      <c r="HN305" s="129"/>
      <c r="HX305" s="129"/>
    </row>
    <row xmlns:x14ac="http://schemas.microsoft.com/office/spreadsheetml/2009/9/ac" r="306" s="3" customFormat="true" x14ac:dyDescent="0.25">
      <c r="A306" s="387"/>
      <c r="B306" s="129"/>
      <c r="L306" s="129"/>
      <c r="V306" s="129"/>
      <c r="AF306" s="129"/>
      <c r="AP306" s="129"/>
      <c r="AZ306" s="129"/>
      <c r="BJ306" s="129"/>
      <c r="BK306" s="129"/>
      <c r="BT306" s="129"/>
      <c r="CD306" s="129"/>
      <c r="CN306" s="129"/>
      <c r="CX306" s="129"/>
      <c r="DH306" s="129"/>
      <c r="DR306" s="129"/>
      <c r="EB306" s="129"/>
      <c r="EL306" s="129"/>
      <c r="EV306" s="129"/>
      <c r="FF306" s="129"/>
      <c r="FP306" s="129"/>
      <c r="FZ306" s="129"/>
      <c r="GJ306" s="129"/>
      <c r="GT306" s="129"/>
      <c r="HD306" s="129"/>
      <c r="HN306" s="129"/>
      <c r="HX306" s="129"/>
    </row>
    <row xmlns:x14ac="http://schemas.microsoft.com/office/spreadsheetml/2009/9/ac" r="307" s="3" customFormat="true" x14ac:dyDescent="0.25">
      <c r="A307" s="387"/>
      <c r="B307" s="129"/>
      <c r="L307" s="129"/>
      <c r="V307" s="129"/>
      <c r="AF307" s="129"/>
      <c r="AP307" s="129"/>
      <c r="AZ307" s="129"/>
      <c r="BJ307" s="129"/>
      <c r="BK307" s="129"/>
      <c r="BT307" s="129"/>
      <c r="CD307" s="129"/>
      <c r="CN307" s="129"/>
      <c r="CX307" s="129"/>
      <c r="DH307" s="129"/>
      <c r="DR307" s="129"/>
      <c r="EB307" s="129"/>
      <c r="EL307" s="129"/>
      <c r="EV307" s="129"/>
      <c r="FF307" s="129"/>
      <c r="FP307" s="129"/>
      <c r="FZ307" s="129"/>
      <c r="GJ307" s="129"/>
      <c r="GT307" s="129"/>
      <c r="HD307" s="129"/>
      <c r="HN307" s="129"/>
      <c r="HX307" s="129"/>
    </row>
    <row xmlns:x14ac="http://schemas.microsoft.com/office/spreadsheetml/2009/9/ac" r="308" s="3" customFormat="true" x14ac:dyDescent="0.25">
      <c r="A308" s="387"/>
      <c r="B308" s="129"/>
      <c r="L308" s="129"/>
      <c r="V308" s="129"/>
      <c r="AF308" s="129"/>
      <c r="AP308" s="129"/>
      <c r="AZ308" s="129"/>
      <c r="BJ308" s="129"/>
      <c r="BK308" s="129"/>
      <c r="BT308" s="129"/>
      <c r="CD308" s="129"/>
      <c r="CN308" s="129"/>
      <c r="CX308" s="129"/>
      <c r="DH308" s="129"/>
      <c r="DR308" s="129"/>
      <c r="EB308" s="129"/>
      <c r="EL308" s="129"/>
      <c r="EV308" s="129"/>
      <c r="FF308" s="129"/>
      <c r="FP308" s="129"/>
      <c r="FZ308" s="129"/>
      <c r="GJ308" s="129"/>
      <c r="GT308" s="129"/>
      <c r="HD308" s="129"/>
      <c r="HN308" s="129"/>
      <c r="HX308" s="129"/>
    </row>
    <row xmlns:x14ac="http://schemas.microsoft.com/office/spreadsheetml/2009/9/ac" r="309" s="3" customFormat="true" x14ac:dyDescent="0.25">
      <c r="A309" s="387"/>
      <c r="B309" s="129"/>
      <c r="L309" s="129"/>
      <c r="V309" s="129"/>
      <c r="AF309" s="129"/>
      <c r="AP309" s="129"/>
      <c r="AZ309" s="129"/>
      <c r="BJ309" s="129"/>
      <c r="BK309" s="129"/>
      <c r="BT309" s="129"/>
      <c r="CD309" s="129"/>
      <c r="CN309" s="129"/>
      <c r="CX309" s="129"/>
      <c r="DH309" s="129"/>
      <c r="DR309" s="129"/>
      <c r="EB309" s="129"/>
      <c r="EL309" s="129"/>
      <c r="EV309" s="129"/>
      <c r="FF309" s="129"/>
      <c r="FP309" s="129"/>
      <c r="FZ309" s="129"/>
      <c r="GJ309" s="129"/>
      <c r="GT309" s="129"/>
      <c r="HD309" s="129"/>
      <c r="HN309" s="129"/>
      <c r="HX309" s="129"/>
    </row>
    <row xmlns:x14ac="http://schemas.microsoft.com/office/spreadsheetml/2009/9/ac" r="310" s="3" customFormat="true" x14ac:dyDescent="0.25">
      <c r="A310" s="387"/>
      <c r="B310" s="129"/>
      <c r="L310" s="129"/>
      <c r="V310" s="129"/>
      <c r="AF310" s="129"/>
      <c r="AP310" s="129"/>
      <c r="AZ310" s="129"/>
      <c r="BJ310" s="129"/>
      <c r="BK310" s="129"/>
      <c r="BT310" s="129"/>
      <c r="CD310" s="129"/>
      <c r="CN310" s="129"/>
      <c r="CX310" s="129"/>
      <c r="DH310" s="129"/>
      <c r="DR310" s="129"/>
      <c r="EB310" s="129"/>
      <c r="EL310" s="129"/>
      <c r="EV310" s="129"/>
      <c r="FF310" s="129"/>
      <c r="FP310" s="129"/>
      <c r="FZ310" s="129"/>
      <c r="GJ310" s="129"/>
      <c r="GT310" s="129"/>
      <c r="HD310" s="129"/>
      <c r="HN310" s="129"/>
      <c r="HX310" s="129"/>
    </row>
    <row xmlns:x14ac="http://schemas.microsoft.com/office/spreadsheetml/2009/9/ac" r="311" s="3" customFormat="true" x14ac:dyDescent="0.25">
      <c r="A311" s="387"/>
      <c r="B311" s="129"/>
      <c r="L311" s="129"/>
      <c r="V311" s="129"/>
      <c r="AF311" s="129"/>
      <c r="AP311" s="129"/>
      <c r="AZ311" s="129"/>
      <c r="BJ311" s="129"/>
      <c r="BK311" s="129"/>
      <c r="BT311" s="129"/>
      <c r="CD311" s="129"/>
      <c r="CN311" s="129"/>
      <c r="CX311" s="129"/>
      <c r="DH311" s="129"/>
      <c r="DR311" s="129"/>
      <c r="EB311" s="129"/>
      <c r="EL311" s="129"/>
      <c r="EV311" s="129"/>
      <c r="FF311" s="129"/>
      <c r="FP311" s="129"/>
      <c r="FZ311" s="129"/>
      <c r="GJ311" s="129"/>
      <c r="GT311" s="129"/>
      <c r="HD311" s="129"/>
      <c r="HN311" s="129"/>
      <c r="HX311" s="129"/>
    </row>
    <row xmlns:x14ac="http://schemas.microsoft.com/office/spreadsheetml/2009/9/ac" r="312" s="3" customFormat="true" x14ac:dyDescent="0.25">
      <c r="A312" s="387"/>
      <c r="B312" s="129"/>
      <c r="L312" s="129"/>
      <c r="V312" s="129"/>
      <c r="AF312" s="129"/>
      <c r="AP312" s="129"/>
      <c r="AZ312" s="129"/>
      <c r="BJ312" s="129"/>
      <c r="BK312" s="129"/>
      <c r="BT312" s="129"/>
      <c r="CD312" s="129"/>
      <c r="CN312" s="129"/>
      <c r="CX312" s="129"/>
      <c r="DH312" s="129"/>
      <c r="DR312" s="129"/>
      <c r="EB312" s="129"/>
      <c r="EL312" s="129"/>
      <c r="EV312" s="129"/>
      <c r="FF312" s="129"/>
      <c r="FP312" s="129"/>
      <c r="FZ312" s="129"/>
      <c r="GJ312" s="129"/>
      <c r="GT312" s="129"/>
      <c r="HD312" s="129"/>
      <c r="HN312" s="129"/>
      <c r="HX312" s="129"/>
    </row>
    <row xmlns:x14ac="http://schemas.microsoft.com/office/spreadsheetml/2009/9/ac" r="313" s="3" customFormat="true" x14ac:dyDescent="0.25">
      <c r="A313" s="387"/>
      <c r="B313" s="129"/>
      <c r="L313" s="129"/>
      <c r="V313" s="129"/>
      <c r="AF313" s="129"/>
      <c r="AP313" s="129"/>
      <c r="AZ313" s="129"/>
      <c r="BJ313" s="129"/>
      <c r="BK313" s="129"/>
      <c r="BT313" s="129"/>
      <c r="CD313" s="129"/>
      <c r="CN313" s="129"/>
      <c r="CX313" s="129"/>
      <c r="DH313" s="129"/>
      <c r="DR313" s="129"/>
      <c r="EB313" s="129"/>
      <c r="EL313" s="129"/>
      <c r="EV313" s="129"/>
      <c r="FF313" s="129"/>
      <c r="FP313" s="129"/>
      <c r="FZ313" s="129"/>
      <c r="GJ313" s="129"/>
      <c r="GT313" s="129"/>
      <c r="HD313" s="129"/>
      <c r="HN313" s="129"/>
      <c r="HX313" s="129"/>
    </row>
    <row xmlns:x14ac="http://schemas.microsoft.com/office/spreadsheetml/2009/9/ac" r="314" s="3" customFormat="true" x14ac:dyDescent="0.25">
      <c r="A314" s="387"/>
      <c r="B314" s="129"/>
      <c r="L314" s="129"/>
      <c r="V314" s="129"/>
      <c r="AF314" s="129"/>
      <c r="AP314" s="129"/>
      <c r="AZ314" s="129"/>
      <c r="BJ314" s="129"/>
      <c r="BK314" s="129"/>
      <c r="BT314" s="129"/>
      <c r="CD314" s="129"/>
      <c r="CN314" s="129"/>
      <c r="CX314" s="129"/>
      <c r="DH314" s="129"/>
      <c r="DR314" s="129"/>
      <c r="EB314" s="129"/>
      <c r="EL314" s="129"/>
      <c r="EV314" s="129"/>
      <c r="FF314" s="129"/>
      <c r="FP314" s="129"/>
      <c r="FZ314" s="129"/>
      <c r="GJ314" s="129"/>
      <c r="GT314" s="129"/>
      <c r="HD314" s="129"/>
      <c r="HN314" s="129"/>
      <c r="HX314" s="129"/>
    </row>
    <row xmlns:x14ac="http://schemas.microsoft.com/office/spreadsheetml/2009/9/ac" r="315" s="3" customFormat="true" x14ac:dyDescent="0.25">
      <c r="A315" s="387"/>
      <c r="B315" s="129"/>
      <c r="L315" s="129"/>
      <c r="V315" s="129"/>
      <c r="AF315" s="129"/>
      <c r="AP315" s="129"/>
      <c r="AZ315" s="129"/>
      <c r="BJ315" s="129"/>
      <c r="BK315" s="129"/>
      <c r="BT315" s="129"/>
      <c r="CD315" s="129"/>
      <c r="CN315" s="129"/>
      <c r="CX315" s="129"/>
      <c r="DH315" s="129"/>
      <c r="DR315" s="129"/>
      <c r="EB315" s="129"/>
      <c r="EL315" s="129"/>
      <c r="EV315" s="129"/>
      <c r="FF315" s="129"/>
      <c r="FP315" s="129"/>
      <c r="FZ315" s="129"/>
      <c r="GJ315" s="129"/>
      <c r="GT315" s="129"/>
      <c r="HD315" s="129"/>
      <c r="HN315" s="129"/>
      <c r="HX315" s="129"/>
    </row>
    <row xmlns:x14ac="http://schemas.microsoft.com/office/spreadsheetml/2009/9/ac" r="316" s="3" customFormat="true" x14ac:dyDescent="0.25">
      <c r="A316" s="387"/>
      <c r="B316" s="129"/>
      <c r="L316" s="129"/>
      <c r="V316" s="129"/>
      <c r="AF316" s="129"/>
      <c r="AP316" s="129"/>
      <c r="AZ316" s="129"/>
      <c r="BJ316" s="129"/>
      <c r="BK316" s="129"/>
      <c r="BT316" s="129"/>
      <c r="CD316" s="129"/>
      <c r="CN316" s="129"/>
      <c r="CX316" s="129"/>
      <c r="DH316" s="129"/>
      <c r="DR316" s="129"/>
      <c r="EB316" s="129"/>
      <c r="EL316" s="129"/>
      <c r="EV316" s="129"/>
      <c r="FF316" s="129"/>
      <c r="FP316" s="129"/>
      <c r="FZ316" s="129"/>
      <c r="GJ316" s="129"/>
      <c r="GT316" s="129"/>
      <c r="HD316" s="129"/>
      <c r="HN316" s="129"/>
      <c r="HX316" s="129"/>
    </row>
    <row xmlns:x14ac="http://schemas.microsoft.com/office/spreadsheetml/2009/9/ac" r="317" s="3" customFormat="true" x14ac:dyDescent="0.25">
      <c r="A317" s="387"/>
      <c r="B317" s="129"/>
      <c r="L317" s="129"/>
      <c r="V317" s="129"/>
      <c r="AF317" s="129"/>
      <c r="AP317" s="129"/>
      <c r="AZ317" s="129"/>
      <c r="BJ317" s="129"/>
      <c r="BK317" s="129"/>
      <c r="BT317" s="129"/>
      <c r="CD317" s="129"/>
      <c r="CN317" s="129"/>
      <c r="CX317" s="129"/>
      <c r="DH317" s="129"/>
      <c r="DR317" s="129"/>
      <c r="EB317" s="129"/>
      <c r="EL317" s="129"/>
      <c r="EV317" s="129"/>
      <c r="FF317" s="129"/>
      <c r="FP317" s="129"/>
      <c r="FZ317" s="129"/>
      <c r="GJ317" s="129"/>
      <c r="GT317" s="129"/>
      <c r="HD317" s="129"/>
      <c r="HN317" s="129"/>
      <c r="HX317" s="129"/>
    </row>
    <row xmlns:x14ac="http://schemas.microsoft.com/office/spreadsheetml/2009/9/ac" r="318" s="3" customFormat="true" x14ac:dyDescent="0.25">
      <c r="A318" s="387"/>
      <c r="B318" s="129"/>
      <c r="L318" s="129"/>
      <c r="V318" s="129"/>
      <c r="AF318" s="129"/>
      <c r="AP318" s="129"/>
      <c r="AZ318" s="129"/>
      <c r="BJ318" s="129"/>
      <c r="BK318" s="129"/>
      <c r="BT318" s="129"/>
      <c r="CD318" s="129"/>
      <c r="CN318" s="129"/>
      <c r="CX318" s="129"/>
      <c r="DH318" s="129"/>
      <c r="DR318" s="129"/>
      <c r="EB318" s="129"/>
      <c r="EL318" s="129"/>
      <c r="EV318" s="129"/>
      <c r="FF318" s="129"/>
      <c r="FP318" s="129"/>
      <c r="FZ318" s="129"/>
      <c r="GJ318" s="129"/>
      <c r="GT318" s="129"/>
      <c r="HD318" s="129"/>
      <c r="HN318" s="129"/>
      <c r="HX318" s="129"/>
    </row>
    <row xmlns:x14ac="http://schemas.microsoft.com/office/spreadsheetml/2009/9/ac" r="319" s="3" customFormat="true" x14ac:dyDescent="0.25">
      <c r="A319" s="387"/>
      <c r="B319" s="129"/>
      <c r="L319" s="129"/>
      <c r="V319" s="129"/>
      <c r="AF319" s="129"/>
      <c r="AP319" s="129"/>
      <c r="AZ319" s="129"/>
      <c r="BJ319" s="129"/>
      <c r="BK319" s="129"/>
      <c r="BT319" s="129"/>
      <c r="CD319" s="129"/>
      <c r="CN319" s="129"/>
      <c r="CX319" s="129"/>
      <c r="DH319" s="129"/>
      <c r="DR319" s="129"/>
      <c r="EB319" s="129"/>
      <c r="EL319" s="129"/>
      <c r="EV319" s="129"/>
      <c r="FF319" s="129"/>
      <c r="FP319" s="129"/>
      <c r="FZ319" s="129"/>
      <c r="GJ319" s="129"/>
      <c r="GT319" s="129"/>
      <c r="HD319" s="129"/>
      <c r="HN319" s="129"/>
      <c r="HX319" s="129"/>
    </row>
    <row xmlns:x14ac="http://schemas.microsoft.com/office/spreadsheetml/2009/9/ac" r="320" s="3" customFormat="true" x14ac:dyDescent="0.25">
      <c r="A320" s="387"/>
      <c r="B320" s="129"/>
      <c r="L320" s="129"/>
      <c r="V320" s="129"/>
      <c r="AF320" s="129"/>
      <c r="AP320" s="129"/>
      <c r="AZ320" s="129"/>
      <c r="BJ320" s="129"/>
      <c r="BK320" s="129"/>
      <c r="BT320" s="129"/>
      <c r="CD320" s="129"/>
      <c r="CN320" s="129"/>
      <c r="CX320" s="129"/>
      <c r="DH320" s="129"/>
      <c r="DR320" s="129"/>
      <c r="EB320" s="129"/>
      <c r="EL320" s="129"/>
      <c r="EV320" s="129"/>
      <c r="FF320" s="129"/>
      <c r="FP320" s="129"/>
      <c r="FZ320" s="129"/>
      <c r="GJ320" s="129"/>
      <c r="GT320" s="129"/>
      <c r="HD320" s="129"/>
      <c r="HN320" s="129"/>
      <c r="HX320" s="129"/>
    </row>
    <row xmlns:x14ac="http://schemas.microsoft.com/office/spreadsheetml/2009/9/ac" r="321" s="3" customFormat="true" x14ac:dyDescent="0.25">
      <c r="A321" s="387"/>
      <c r="B321" s="129"/>
      <c r="L321" s="129"/>
      <c r="V321" s="129"/>
      <c r="AF321" s="129"/>
      <c r="AP321" s="129"/>
      <c r="AZ321" s="129"/>
      <c r="BJ321" s="129"/>
      <c r="BK321" s="129"/>
      <c r="BT321" s="129"/>
      <c r="CD321" s="129"/>
      <c r="CN321" s="129"/>
      <c r="CX321" s="129"/>
      <c r="DH321" s="129"/>
      <c r="DR321" s="129"/>
      <c r="EB321" s="129"/>
      <c r="EL321" s="129"/>
      <c r="EV321" s="129"/>
      <c r="FF321" s="129"/>
      <c r="FP321" s="129"/>
      <c r="FZ321" s="129"/>
      <c r="GJ321" s="129"/>
      <c r="GT321" s="129"/>
      <c r="HD321" s="129"/>
      <c r="HN321" s="129"/>
      <c r="HX321" s="129"/>
    </row>
    <row xmlns:x14ac="http://schemas.microsoft.com/office/spreadsheetml/2009/9/ac" r="322" s="3" customFormat="true" x14ac:dyDescent="0.25">
      <c r="A322" s="387"/>
      <c r="B322" s="129"/>
      <c r="L322" s="129"/>
      <c r="V322" s="129"/>
      <c r="AF322" s="129"/>
      <c r="AP322" s="129"/>
      <c r="AZ322" s="129"/>
      <c r="BJ322" s="129"/>
      <c r="BK322" s="129"/>
      <c r="BT322" s="129"/>
      <c r="CD322" s="129"/>
      <c r="CN322" s="129"/>
      <c r="CX322" s="129"/>
      <c r="DH322" s="129"/>
      <c r="DR322" s="129"/>
      <c r="EB322" s="129"/>
      <c r="EL322" s="129"/>
      <c r="EV322" s="129"/>
      <c r="FF322" s="129"/>
      <c r="FP322" s="129"/>
      <c r="FZ322" s="129"/>
      <c r="GJ322" s="129"/>
      <c r="GT322" s="129"/>
      <c r="HD322" s="129"/>
      <c r="HN322" s="129"/>
      <c r="HX322" s="129"/>
    </row>
    <row xmlns:x14ac="http://schemas.microsoft.com/office/spreadsheetml/2009/9/ac" r="323" s="3" customFormat="true" x14ac:dyDescent="0.25">
      <c r="A323" s="387"/>
      <c r="B323" s="129"/>
      <c r="L323" s="129"/>
      <c r="V323" s="129"/>
      <c r="AF323" s="129"/>
      <c r="AP323" s="129"/>
      <c r="AZ323" s="129"/>
      <c r="BJ323" s="129"/>
      <c r="BK323" s="129"/>
      <c r="BT323" s="129"/>
      <c r="CD323" s="129"/>
      <c r="CN323" s="129"/>
      <c r="CX323" s="129"/>
      <c r="DH323" s="129"/>
      <c r="DR323" s="129"/>
      <c r="EB323" s="129"/>
      <c r="EL323" s="129"/>
      <c r="EV323" s="129"/>
      <c r="FF323" s="129"/>
      <c r="FP323" s="129"/>
      <c r="FZ323" s="129"/>
      <c r="GJ323" s="129"/>
      <c r="GT323" s="129"/>
      <c r="HD323" s="129"/>
      <c r="HN323" s="129"/>
      <c r="HX323" s="129"/>
    </row>
    <row xmlns:x14ac="http://schemas.microsoft.com/office/spreadsheetml/2009/9/ac" r="324" s="3" customFormat="true" x14ac:dyDescent="0.25">
      <c r="A324" s="387"/>
      <c r="B324" s="129"/>
      <c r="L324" s="129"/>
      <c r="V324" s="129"/>
      <c r="AF324" s="129"/>
      <c r="AP324" s="129"/>
      <c r="AZ324" s="129"/>
      <c r="BJ324" s="129"/>
      <c r="BK324" s="129"/>
      <c r="BT324" s="129"/>
      <c r="CD324" s="129"/>
      <c r="CN324" s="129"/>
      <c r="CX324" s="129"/>
      <c r="DH324" s="129"/>
      <c r="DR324" s="129"/>
      <c r="EB324" s="129"/>
      <c r="EL324" s="129"/>
      <c r="EV324" s="129"/>
      <c r="FF324" s="129"/>
      <c r="FP324" s="129"/>
      <c r="FZ324" s="129"/>
      <c r="GJ324" s="129"/>
      <c r="GT324" s="129"/>
      <c r="HD324" s="129"/>
      <c r="HN324" s="129"/>
      <c r="HX324" s="129"/>
    </row>
    <row xmlns:x14ac="http://schemas.microsoft.com/office/spreadsheetml/2009/9/ac" r="325" s="3" customFormat="true" x14ac:dyDescent="0.25">
      <c r="A325" s="387"/>
      <c r="B325" s="129"/>
      <c r="L325" s="129"/>
      <c r="V325" s="129"/>
      <c r="AF325" s="129"/>
      <c r="AP325" s="129"/>
      <c r="AZ325" s="129"/>
      <c r="BJ325" s="129"/>
      <c r="BK325" s="129"/>
      <c r="BT325" s="129"/>
      <c r="CD325" s="129"/>
      <c r="CN325" s="129"/>
      <c r="CX325" s="129"/>
      <c r="DH325" s="129"/>
      <c r="DR325" s="129"/>
      <c r="EB325" s="129"/>
      <c r="EL325" s="129"/>
      <c r="EV325" s="129"/>
      <c r="FF325" s="129"/>
      <c r="FP325" s="129"/>
      <c r="FZ325" s="129"/>
      <c r="GJ325" s="129"/>
      <c r="GT325" s="129"/>
      <c r="HD325" s="129"/>
      <c r="HN325" s="129"/>
      <c r="HX325" s="129"/>
    </row>
    <row xmlns:x14ac="http://schemas.microsoft.com/office/spreadsheetml/2009/9/ac" r="326" s="3" customFormat="true" x14ac:dyDescent="0.25">
      <c r="A326" s="387"/>
      <c r="B326" s="129"/>
      <c r="L326" s="129"/>
      <c r="V326" s="129"/>
      <c r="AF326" s="129"/>
      <c r="AP326" s="129"/>
      <c r="AZ326" s="129"/>
      <c r="BJ326" s="129"/>
      <c r="BK326" s="129"/>
      <c r="BT326" s="129"/>
      <c r="CD326" s="129"/>
      <c r="CN326" s="129"/>
      <c r="CX326" s="129"/>
      <c r="DH326" s="129"/>
      <c r="DR326" s="129"/>
      <c r="EB326" s="129"/>
      <c r="EL326" s="129"/>
      <c r="EV326" s="129"/>
      <c r="FF326" s="129"/>
      <c r="FP326" s="129"/>
      <c r="FZ326" s="129"/>
      <c r="GJ326" s="129"/>
      <c r="GT326" s="129"/>
      <c r="HD326" s="129"/>
      <c r="HN326" s="129"/>
      <c r="HX326" s="129"/>
    </row>
    <row xmlns:x14ac="http://schemas.microsoft.com/office/spreadsheetml/2009/9/ac" r="327" s="3" customFormat="true" x14ac:dyDescent="0.25">
      <c r="A327" s="387"/>
      <c r="B327" s="129"/>
      <c r="L327" s="129"/>
      <c r="V327" s="129"/>
      <c r="AF327" s="129"/>
      <c r="AP327" s="129"/>
      <c r="AZ327" s="129"/>
      <c r="BJ327" s="129"/>
      <c r="BK327" s="129"/>
      <c r="BT327" s="129"/>
      <c r="CD327" s="129"/>
      <c r="CN327" s="129"/>
      <c r="CX327" s="129"/>
      <c r="DH327" s="129"/>
      <c r="DR327" s="129"/>
      <c r="EB327" s="129"/>
      <c r="EL327" s="129"/>
      <c r="EV327" s="129"/>
      <c r="FF327" s="129"/>
      <c r="FP327" s="129"/>
      <c r="FZ327" s="129"/>
      <c r="GJ327" s="129"/>
      <c r="GT327" s="129"/>
      <c r="HD327" s="129"/>
      <c r="HN327" s="129"/>
      <c r="HX327" s="129"/>
    </row>
    <row xmlns:x14ac="http://schemas.microsoft.com/office/spreadsheetml/2009/9/ac" r="328" s="3" customFormat="true" x14ac:dyDescent="0.25">
      <c r="A328" s="387"/>
      <c r="B328" s="129"/>
      <c r="L328" s="129"/>
      <c r="V328" s="129"/>
      <c r="AF328" s="129"/>
      <c r="AP328" s="129"/>
      <c r="AZ328" s="129"/>
      <c r="BJ328" s="129"/>
      <c r="BK328" s="129"/>
      <c r="BT328" s="129"/>
      <c r="CD328" s="129"/>
      <c r="CN328" s="129"/>
      <c r="CX328" s="129"/>
      <c r="DH328" s="129"/>
      <c r="DR328" s="129"/>
      <c r="EB328" s="129"/>
      <c r="EL328" s="129"/>
      <c r="EV328" s="129"/>
      <c r="FF328" s="129"/>
      <c r="FP328" s="129"/>
      <c r="FZ328" s="129"/>
      <c r="GJ328" s="129"/>
      <c r="GT328" s="129"/>
      <c r="HD328" s="129"/>
      <c r="HN328" s="129"/>
      <c r="HX328" s="129"/>
    </row>
    <row xmlns:x14ac="http://schemas.microsoft.com/office/spreadsheetml/2009/9/ac" r="329" s="3" customFormat="true" x14ac:dyDescent="0.25">
      <c r="A329" s="387"/>
      <c r="B329" s="129"/>
      <c r="L329" s="129"/>
      <c r="V329" s="129"/>
      <c r="AF329" s="129"/>
      <c r="AP329" s="129"/>
      <c r="AZ329" s="129"/>
      <c r="BJ329" s="129"/>
      <c r="BK329" s="129"/>
      <c r="BT329" s="129"/>
      <c r="CD329" s="129"/>
      <c r="CN329" s="129"/>
      <c r="CX329" s="129"/>
      <c r="DH329" s="129"/>
      <c r="DR329" s="129"/>
      <c r="EB329" s="129"/>
      <c r="EL329" s="129"/>
      <c r="EV329" s="129"/>
      <c r="FF329" s="129"/>
      <c r="FP329" s="129"/>
      <c r="FZ329" s="129"/>
      <c r="GJ329" s="129"/>
      <c r="GT329" s="129"/>
      <c r="HD329" s="129"/>
      <c r="HN329" s="129"/>
      <c r="HX329" s="129"/>
    </row>
    <row xmlns:x14ac="http://schemas.microsoft.com/office/spreadsheetml/2009/9/ac" r="330" s="3" customFormat="true" x14ac:dyDescent="0.25">
      <c r="A330" s="387"/>
      <c r="B330" s="129"/>
      <c r="L330" s="129"/>
      <c r="V330" s="129"/>
      <c r="AF330" s="129"/>
      <c r="AP330" s="129"/>
      <c r="AZ330" s="129"/>
      <c r="BJ330" s="129"/>
      <c r="BK330" s="129"/>
      <c r="BT330" s="129"/>
      <c r="CD330" s="129"/>
      <c r="CN330" s="129"/>
      <c r="CX330" s="129"/>
      <c r="DH330" s="129"/>
      <c r="DR330" s="129"/>
      <c r="EB330" s="129"/>
      <c r="EL330" s="129"/>
      <c r="EV330" s="129"/>
      <c r="FF330" s="129"/>
      <c r="FP330" s="129"/>
      <c r="FZ330" s="129"/>
      <c r="GJ330" s="129"/>
      <c r="GT330" s="129"/>
      <c r="HD330" s="129"/>
      <c r="HN330" s="129"/>
      <c r="HX330" s="129"/>
    </row>
    <row xmlns:x14ac="http://schemas.microsoft.com/office/spreadsheetml/2009/9/ac" r="331" s="3" customFormat="true" x14ac:dyDescent="0.25">
      <c r="A331" s="387"/>
      <c r="B331" s="129"/>
      <c r="L331" s="129"/>
      <c r="V331" s="129"/>
      <c r="AF331" s="129"/>
      <c r="AP331" s="129"/>
      <c r="AZ331" s="129"/>
      <c r="BJ331" s="129"/>
      <c r="BK331" s="129"/>
      <c r="BT331" s="129"/>
      <c r="CD331" s="129"/>
      <c r="CN331" s="129"/>
      <c r="CX331" s="129"/>
      <c r="DH331" s="129"/>
      <c r="DR331" s="129"/>
      <c r="EB331" s="129"/>
      <c r="EL331" s="129"/>
      <c r="EV331" s="129"/>
      <c r="FF331" s="129"/>
      <c r="FP331" s="129"/>
      <c r="FZ331" s="129"/>
      <c r="GJ331" s="129"/>
      <c r="GT331" s="129"/>
      <c r="HD331" s="129"/>
      <c r="HN331" s="129"/>
      <c r="HX331" s="129"/>
    </row>
    <row xmlns:x14ac="http://schemas.microsoft.com/office/spreadsheetml/2009/9/ac" r="332" s="3" customFormat="true" x14ac:dyDescent="0.25">
      <c r="A332" s="387"/>
      <c r="B332" s="129"/>
      <c r="L332" s="129"/>
      <c r="V332" s="129"/>
      <c r="AF332" s="129"/>
      <c r="AP332" s="129"/>
      <c r="AZ332" s="129"/>
      <c r="BJ332" s="129"/>
      <c r="BK332" s="129"/>
      <c r="BT332" s="129"/>
      <c r="CD332" s="129"/>
      <c r="CN332" s="129"/>
      <c r="CX332" s="129"/>
      <c r="DH332" s="129"/>
      <c r="DR332" s="129"/>
      <c r="EB332" s="129"/>
      <c r="EL332" s="129"/>
      <c r="EV332" s="129"/>
      <c r="FF332" s="129"/>
      <c r="FP332" s="129"/>
      <c r="FZ332" s="129"/>
      <c r="GJ332" s="129"/>
      <c r="GT332" s="129"/>
      <c r="HD332" s="129"/>
      <c r="HN332" s="129"/>
      <c r="HX332" s="129"/>
    </row>
    <row xmlns:x14ac="http://schemas.microsoft.com/office/spreadsheetml/2009/9/ac" r="333" s="3" customFormat="true" x14ac:dyDescent="0.25">
      <c r="A333" s="387"/>
      <c r="B333" s="129"/>
      <c r="L333" s="129"/>
      <c r="V333" s="129"/>
      <c r="AF333" s="129"/>
      <c r="AP333" s="129"/>
      <c r="AZ333" s="129"/>
      <c r="BJ333" s="129"/>
      <c r="BK333" s="129"/>
      <c r="BT333" s="129"/>
      <c r="CD333" s="129"/>
      <c r="CN333" s="129"/>
      <c r="CX333" s="129"/>
      <c r="DH333" s="129"/>
      <c r="DR333" s="129"/>
      <c r="EB333" s="129"/>
      <c r="EL333" s="129"/>
      <c r="EV333" s="129"/>
      <c r="FF333" s="129"/>
      <c r="FP333" s="129"/>
      <c r="FZ333" s="129"/>
      <c r="GJ333" s="129"/>
      <c r="GT333" s="129"/>
      <c r="HD333" s="129"/>
      <c r="HN333" s="129"/>
      <c r="HX333" s="129"/>
    </row>
    <row xmlns:x14ac="http://schemas.microsoft.com/office/spreadsheetml/2009/9/ac" r="334" s="3" customFormat="true" x14ac:dyDescent="0.25">
      <c r="A334" s="387"/>
      <c r="B334" s="129"/>
      <c r="L334" s="129"/>
      <c r="V334" s="129"/>
      <c r="AF334" s="129"/>
      <c r="AP334" s="129"/>
      <c r="AZ334" s="129"/>
      <c r="BJ334" s="129"/>
      <c r="BK334" s="129"/>
      <c r="BT334" s="129"/>
      <c r="CD334" s="129"/>
      <c r="CN334" s="129"/>
      <c r="CX334" s="129"/>
      <c r="DH334" s="129"/>
      <c r="DR334" s="129"/>
      <c r="EB334" s="129"/>
      <c r="EL334" s="129"/>
      <c r="EV334" s="129"/>
      <c r="FF334" s="129"/>
      <c r="FP334" s="129"/>
      <c r="FZ334" s="129"/>
      <c r="GJ334" s="129"/>
      <c r="GT334" s="129"/>
      <c r="HD334" s="129"/>
      <c r="HN334" s="129"/>
      <c r="HX334" s="129"/>
    </row>
    <row xmlns:x14ac="http://schemas.microsoft.com/office/spreadsheetml/2009/9/ac" r="335" s="3" customFormat="true" x14ac:dyDescent="0.25">
      <c r="A335" s="387"/>
      <c r="B335" s="129"/>
      <c r="L335" s="129"/>
      <c r="V335" s="129"/>
      <c r="AF335" s="129"/>
      <c r="AP335" s="129"/>
      <c r="AZ335" s="129"/>
      <c r="BJ335" s="129"/>
      <c r="BK335" s="129"/>
      <c r="BT335" s="129"/>
      <c r="CD335" s="129"/>
      <c r="CN335" s="129"/>
      <c r="CX335" s="129"/>
      <c r="DH335" s="129"/>
      <c r="DR335" s="129"/>
      <c r="EB335" s="129"/>
      <c r="EL335" s="129"/>
      <c r="EV335" s="129"/>
      <c r="FF335" s="129"/>
      <c r="FP335" s="129"/>
      <c r="FZ335" s="129"/>
      <c r="GJ335" s="129"/>
      <c r="GT335" s="129"/>
      <c r="HD335" s="129"/>
      <c r="HN335" s="129"/>
      <c r="HX335" s="129"/>
    </row>
    <row xmlns:x14ac="http://schemas.microsoft.com/office/spreadsheetml/2009/9/ac" r="336" s="3" customFormat="true" x14ac:dyDescent="0.25">
      <c r="A336" s="387"/>
      <c r="B336" s="129"/>
      <c r="L336" s="129"/>
      <c r="V336" s="129"/>
      <c r="AF336" s="129"/>
      <c r="AP336" s="129"/>
      <c r="AZ336" s="129"/>
      <c r="BJ336" s="129"/>
      <c r="BK336" s="129"/>
      <c r="BT336" s="129"/>
      <c r="CD336" s="129"/>
      <c r="CN336" s="129"/>
      <c r="CX336" s="129"/>
      <c r="DH336" s="129"/>
      <c r="DR336" s="129"/>
      <c r="EB336" s="129"/>
      <c r="EL336" s="129"/>
      <c r="EV336" s="129"/>
      <c r="FF336" s="129"/>
      <c r="FP336" s="129"/>
      <c r="FZ336" s="129"/>
      <c r="GJ336" s="129"/>
      <c r="GT336" s="129"/>
      <c r="HD336" s="129"/>
      <c r="HN336" s="129"/>
      <c r="HX336" s="129"/>
    </row>
    <row xmlns:x14ac="http://schemas.microsoft.com/office/spreadsheetml/2009/9/ac" r="337" s="3" customFormat="true" x14ac:dyDescent="0.25">
      <c r="A337" s="387"/>
      <c r="B337" s="129"/>
      <c r="L337" s="129"/>
      <c r="V337" s="129"/>
      <c r="AF337" s="129"/>
      <c r="AP337" s="129"/>
      <c r="AZ337" s="129"/>
      <c r="BJ337" s="129"/>
      <c r="BK337" s="129"/>
      <c r="BT337" s="129"/>
      <c r="CD337" s="129"/>
      <c r="CN337" s="129"/>
      <c r="CX337" s="129"/>
      <c r="DH337" s="129"/>
      <c r="DR337" s="129"/>
      <c r="EB337" s="129"/>
      <c r="EL337" s="129"/>
      <c r="EV337" s="129"/>
      <c r="FF337" s="129"/>
      <c r="FP337" s="129"/>
      <c r="FZ337" s="129"/>
      <c r="GJ337" s="129"/>
      <c r="GT337" s="129"/>
      <c r="HD337" s="129"/>
      <c r="HN337" s="129"/>
      <c r="HX337" s="129"/>
    </row>
    <row xmlns:x14ac="http://schemas.microsoft.com/office/spreadsheetml/2009/9/ac" r="338" s="3" customFormat="true" x14ac:dyDescent="0.25">
      <c r="A338" s="387"/>
      <c r="B338" s="129"/>
      <c r="L338" s="129"/>
      <c r="V338" s="129"/>
      <c r="AF338" s="129"/>
      <c r="AP338" s="129"/>
      <c r="AZ338" s="129"/>
      <c r="BJ338" s="129"/>
      <c r="BK338" s="129"/>
      <c r="BT338" s="129"/>
      <c r="CD338" s="129"/>
      <c r="CN338" s="129"/>
      <c r="CX338" s="129"/>
      <c r="DH338" s="129"/>
      <c r="DR338" s="129"/>
      <c r="EB338" s="129"/>
      <c r="EL338" s="129"/>
      <c r="EV338" s="129"/>
      <c r="FF338" s="129"/>
      <c r="FP338" s="129"/>
      <c r="FZ338" s="129"/>
      <c r="GJ338" s="129"/>
      <c r="GT338" s="129"/>
      <c r="HD338" s="129"/>
      <c r="HN338" s="129"/>
      <c r="HX338" s="129"/>
    </row>
    <row xmlns:x14ac="http://schemas.microsoft.com/office/spreadsheetml/2009/9/ac" r="339" s="3" customFormat="true" x14ac:dyDescent="0.25">
      <c r="A339" s="387"/>
      <c r="B339" s="129"/>
      <c r="L339" s="129"/>
      <c r="V339" s="129"/>
      <c r="AF339" s="129"/>
      <c r="AP339" s="129"/>
      <c r="AZ339" s="129"/>
      <c r="BJ339" s="129"/>
      <c r="BK339" s="129"/>
      <c r="BT339" s="129"/>
      <c r="CD339" s="129"/>
      <c r="CN339" s="129"/>
      <c r="CX339" s="129"/>
      <c r="DH339" s="129"/>
      <c r="DR339" s="129"/>
      <c r="EB339" s="129"/>
      <c r="EL339" s="129"/>
      <c r="EV339" s="129"/>
      <c r="FF339" s="129"/>
      <c r="FP339" s="129"/>
      <c r="FZ339" s="129"/>
      <c r="GJ339" s="129"/>
      <c r="GT339" s="129"/>
      <c r="HD339" s="129"/>
      <c r="HN339" s="129"/>
      <c r="HX339" s="129"/>
    </row>
    <row xmlns:x14ac="http://schemas.microsoft.com/office/spreadsheetml/2009/9/ac" r="340" s="3" customFormat="true" x14ac:dyDescent="0.25">
      <c r="A340" s="387"/>
      <c r="B340" s="129"/>
      <c r="L340" s="129"/>
      <c r="V340" s="129"/>
      <c r="AF340" s="129"/>
      <c r="AP340" s="129"/>
      <c r="AZ340" s="129"/>
      <c r="BJ340" s="129"/>
      <c r="BK340" s="129"/>
      <c r="BT340" s="129"/>
      <c r="CD340" s="129"/>
      <c r="CN340" s="129"/>
      <c r="CX340" s="129"/>
      <c r="DH340" s="129"/>
      <c r="DR340" s="129"/>
      <c r="EB340" s="129"/>
      <c r="EL340" s="129"/>
      <c r="EV340" s="129"/>
      <c r="FF340" s="129"/>
      <c r="FP340" s="129"/>
      <c r="FZ340" s="129"/>
      <c r="GJ340" s="129"/>
      <c r="GT340" s="129"/>
      <c r="HD340" s="129"/>
      <c r="HN340" s="129"/>
      <c r="HX340" s="129"/>
    </row>
    <row xmlns:x14ac="http://schemas.microsoft.com/office/spreadsheetml/2009/9/ac" r="341" s="3" customFormat="true" x14ac:dyDescent="0.25">
      <c r="A341" s="387"/>
      <c r="B341" s="129"/>
      <c r="L341" s="129"/>
      <c r="V341" s="129"/>
      <c r="AF341" s="129"/>
      <c r="AP341" s="129"/>
      <c r="AZ341" s="129"/>
      <c r="BJ341" s="129"/>
      <c r="BK341" s="129"/>
      <c r="BT341" s="129"/>
      <c r="CD341" s="129"/>
      <c r="CN341" s="129"/>
      <c r="CX341" s="129"/>
      <c r="DH341" s="129"/>
      <c r="DR341" s="129"/>
      <c r="EB341" s="129"/>
      <c r="EL341" s="129"/>
      <c r="EV341" s="129"/>
      <c r="FF341" s="129"/>
      <c r="FP341" s="129"/>
      <c r="FZ341" s="129"/>
      <c r="GJ341" s="129"/>
      <c r="GT341" s="129"/>
      <c r="HD341" s="129"/>
      <c r="HN341" s="129"/>
      <c r="HX341" s="129"/>
    </row>
    <row xmlns:x14ac="http://schemas.microsoft.com/office/spreadsheetml/2009/9/ac" r="342" s="3" customFormat="true" x14ac:dyDescent="0.25">
      <c r="A342" s="387"/>
      <c r="B342" s="129"/>
      <c r="L342" s="129"/>
      <c r="V342" s="129"/>
      <c r="AF342" s="129"/>
      <c r="AP342" s="129"/>
      <c r="AZ342" s="129"/>
      <c r="BJ342" s="129"/>
      <c r="BK342" s="129"/>
      <c r="BT342" s="129"/>
      <c r="CD342" s="129"/>
      <c r="CN342" s="129"/>
      <c r="CX342" s="129"/>
      <c r="DH342" s="129"/>
      <c r="DR342" s="129"/>
      <c r="EB342" s="129"/>
      <c r="EL342" s="129"/>
      <c r="EV342" s="129"/>
      <c r="FF342" s="129"/>
      <c r="FP342" s="129"/>
      <c r="FZ342" s="129"/>
      <c r="GJ342" s="129"/>
      <c r="GT342" s="129"/>
      <c r="HD342" s="129"/>
      <c r="HN342" s="129"/>
      <c r="HX342" s="129"/>
    </row>
    <row xmlns:x14ac="http://schemas.microsoft.com/office/spreadsheetml/2009/9/ac" r="343" s="3" customFormat="true" x14ac:dyDescent="0.25">
      <c r="A343" s="387"/>
      <c r="B343" s="129"/>
      <c r="L343" s="129"/>
      <c r="V343" s="129"/>
      <c r="AF343" s="129"/>
      <c r="AP343" s="129"/>
      <c r="AZ343" s="129"/>
      <c r="BJ343" s="129"/>
      <c r="BK343" s="129"/>
      <c r="BT343" s="129"/>
      <c r="CD343" s="129"/>
      <c r="CN343" s="129"/>
      <c r="CX343" s="129"/>
      <c r="DH343" s="129"/>
      <c r="DR343" s="129"/>
      <c r="EB343" s="129"/>
      <c r="EL343" s="129"/>
      <c r="EV343" s="129"/>
      <c r="FF343" s="129"/>
      <c r="FP343" s="129"/>
      <c r="FZ343" s="129"/>
      <c r="GJ343" s="129"/>
      <c r="GT343" s="129"/>
      <c r="HD343" s="129"/>
      <c r="HN343" s="129"/>
      <c r="HX343" s="129"/>
    </row>
    <row xmlns:x14ac="http://schemas.microsoft.com/office/spreadsheetml/2009/9/ac" r="344" s="3" customFormat="true" x14ac:dyDescent="0.25">
      <c r="A344" s="387"/>
      <c r="B344" s="129"/>
      <c r="L344" s="129"/>
      <c r="V344" s="129"/>
      <c r="AF344" s="129"/>
      <c r="AP344" s="129"/>
      <c r="AZ344" s="129"/>
      <c r="BJ344" s="129"/>
      <c r="BK344" s="129"/>
      <c r="BT344" s="129"/>
      <c r="CD344" s="129"/>
      <c r="CN344" s="129"/>
      <c r="CX344" s="129"/>
      <c r="DH344" s="129"/>
      <c r="DR344" s="129"/>
      <c r="EB344" s="129"/>
      <c r="EL344" s="129"/>
      <c r="EV344" s="129"/>
      <c r="FF344" s="129"/>
      <c r="FP344" s="129"/>
      <c r="FZ344" s="129"/>
      <c r="GJ344" s="129"/>
      <c r="GT344" s="129"/>
      <c r="HD344" s="129"/>
      <c r="HN344" s="129"/>
      <c r="HX344" s="129"/>
    </row>
    <row xmlns:x14ac="http://schemas.microsoft.com/office/spreadsheetml/2009/9/ac" r="345" s="3" customFormat="true" x14ac:dyDescent="0.25">
      <c r="A345" s="387"/>
      <c r="B345" s="129"/>
      <c r="L345" s="129"/>
      <c r="V345" s="129"/>
      <c r="AF345" s="129"/>
      <c r="AP345" s="129"/>
      <c r="AZ345" s="129"/>
      <c r="BJ345" s="129"/>
      <c r="BK345" s="129"/>
      <c r="BT345" s="129"/>
      <c r="CD345" s="129"/>
      <c r="CN345" s="129"/>
      <c r="CX345" s="129"/>
      <c r="DH345" s="129"/>
      <c r="DR345" s="129"/>
      <c r="EB345" s="129"/>
      <c r="EL345" s="129"/>
      <c r="EV345" s="129"/>
      <c r="FF345" s="129"/>
      <c r="FP345" s="129"/>
      <c r="FZ345" s="129"/>
      <c r="GJ345" s="129"/>
      <c r="GT345" s="129"/>
      <c r="HD345" s="129"/>
      <c r="HN345" s="129"/>
      <c r="HX345" s="129"/>
    </row>
    <row xmlns:x14ac="http://schemas.microsoft.com/office/spreadsheetml/2009/9/ac" r="346" s="3" customFormat="true" x14ac:dyDescent="0.25">
      <c r="A346" s="387"/>
      <c r="B346" s="129"/>
      <c r="L346" s="129"/>
      <c r="V346" s="129"/>
      <c r="AF346" s="129"/>
      <c r="AP346" s="129"/>
      <c r="AZ346" s="129"/>
      <c r="BJ346" s="129"/>
      <c r="BK346" s="129"/>
      <c r="BT346" s="129"/>
      <c r="CD346" s="129"/>
      <c r="CN346" s="129"/>
      <c r="CX346" s="129"/>
      <c r="DH346" s="129"/>
      <c r="DR346" s="129"/>
      <c r="EB346" s="129"/>
      <c r="EL346" s="129"/>
      <c r="EV346" s="129"/>
      <c r="FF346" s="129"/>
      <c r="FP346" s="129"/>
      <c r="FZ346" s="129"/>
      <c r="GJ346" s="129"/>
      <c r="GT346" s="129"/>
      <c r="HD346" s="129"/>
      <c r="HN346" s="129"/>
      <c r="HX346" s="129"/>
    </row>
    <row xmlns:x14ac="http://schemas.microsoft.com/office/spreadsheetml/2009/9/ac" r="347" s="3" customFormat="true" x14ac:dyDescent="0.25">
      <c r="A347" s="387"/>
      <c r="B347" s="129"/>
      <c r="L347" s="129"/>
      <c r="V347" s="129"/>
      <c r="AF347" s="129"/>
      <c r="AP347" s="129"/>
      <c r="AZ347" s="129"/>
      <c r="BJ347" s="129"/>
      <c r="BK347" s="129"/>
      <c r="BT347" s="129"/>
      <c r="CD347" s="129"/>
      <c r="CN347" s="129"/>
      <c r="CX347" s="129"/>
      <c r="DH347" s="129"/>
      <c r="DR347" s="129"/>
      <c r="EB347" s="129"/>
      <c r="EL347" s="129"/>
      <c r="EV347" s="129"/>
      <c r="FF347" s="129"/>
      <c r="FP347" s="129"/>
      <c r="FZ347" s="129"/>
      <c r="GJ347" s="129"/>
      <c r="GT347" s="129"/>
      <c r="HD347" s="129"/>
      <c r="HN347" s="129"/>
      <c r="HX347" s="129"/>
    </row>
    <row xmlns:x14ac="http://schemas.microsoft.com/office/spreadsheetml/2009/9/ac" r="348" s="3" customFormat="true" x14ac:dyDescent="0.25">
      <c r="A348" s="387"/>
      <c r="B348" s="129"/>
      <c r="L348" s="129"/>
      <c r="V348" s="129"/>
      <c r="AF348" s="129"/>
      <c r="AP348" s="129"/>
      <c r="AZ348" s="129"/>
      <c r="BJ348" s="129"/>
      <c r="BK348" s="129"/>
      <c r="BT348" s="129"/>
      <c r="CD348" s="129"/>
      <c r="CN348" s="129"/>
      <c r="CX348" s="129"/>
      <c r="DH348" s="129"/>
      <c r="DR348" s="129"/>
      <c r="EB348" s="129"/>
      <c r="EL348" s="129"/>
      <c r="EV348" s="129"/>
      <c r="FF348" s="129"/>
      <c r="FP348" s="129"/>
      <c r="FZ348" s="129"/>
      <c r="GJ348" s="129"/>
      <c r="GT348" s="129"/>
      <c r="HD348" s="129"/>
      <c r="HN348" s="129"/>
      <c r="HX348" s="129"/>
    </row>
    <row xmlns:x14ac="http://schemas.microsoft.com/office/spreadsheetml/2009/9/ac" r="349" s="3" customFormat="true" x14ac:dyDescent="0.25">
      <c r="A349" s="387"/>
      <c r="B349" s="129"/>
      <c r="L349" s="129"/>
      <c r="V349" s="129"/>
      <c r="AF349" s="129"/>
      <c r="AP349" s="129"/>
      <c r="AZ349" s="129"/>
      <c r="BJ349" s="129"/>
      <c r="BK349" s="129"/>
      <c r="BT349" s="129"/>
      <c r="CD349" s="129"/>
      <c r="CN349" s="129"/>
      <c r="CX349" s="129"/>
      <c r="DH349" s="129"/>
      <c r="DR349" s="129"/>
      <c r="EB349" s="129"/>
      <c r="EL349" s="129"/>
      <c r="EV349" s="129"/>
      <c r="FF349" s="129"/>
      <c r="FP349" s="129"/>
      <c r="FZ349" s="129"/>
      <c r="GJ349" s="129"/>
      <c r="GT349" s="129"/>
      <c r="HD349" s="129"/>
      <c r="HN349" s="129"/>
      <c r="HX349" s="129"/>
    </row>
    <row xmlns:x14ac="http://schemas.microsoft.com/office/spreadsheetml/2009/9/ac" r="350" s="3" customFormat="true" x14ac:dyDescent="0.25">
      <c r="A350" s="387"/>
      <c r="B350" s="129"/>
      <c r="L350" s="129"/>
      <c r="V350" s="129"/>
      <c r="AF350" s="129"/>
      <c r="AP350" s="129"/>
      <c r="AZ350" s="129"/>
      <c r="BJ350" s="129"/>
      <c r="BK350" s="129"/>
      <c r="BT350" s="129"/>
      <c r="CD350" s="129"/>
      <c r="CN350" s="129"/>
      <c r="CX350" s="129"/>
      <c r="DH350" s="129"/>
      <c r="DR350" s="129"/>
      <c r="EB350" s="129"/>
      <c r="EL350" s="129"/>
      <c r="EV350" s="129"/>
      <c r="FF350" s="129"/>
      <c r="FP350" s="129"/>
      <c r="FZ350" s="129"/>
      <c r="GJ350" s="129"/>
      <c r="GT350" s="129"/>
      <c r="HD350" s="129"/>
      <c r="HN350" s="129"/>
      <c r="HX350" s="129"/>
    </row>
    <row xmlns:x14ac="http://schemas.microsoft.com/office/spreadsheetml/2009/9/ac" r="351" s="3" customFormat="true" x14ac:dyDescent="0.25">
      <c r="A351" s="387"/>
      <c r="B351" s="129"/>
      <c r="L351" s="129"/>
      <c r="V351" s="129"/>
      <c r="AF351" s="129"/>
      <c r="AP351" s="129"/>
      <c r="AZ351" s="129"/>
      <c r="BJ351" s="129"/>
      <c r="BK351" s="129"/>
      <c r="BT351" s="129"/>
      <c r="CD351" s="129"/>
      <c r="CN351" s="129"/>
      <c r="CX351" s="129"/>
      <c r="DH351" s="129"/>
      <c r="DR351" s="129"/>
      <c r="EB351" s="129"/>
      <c r="EL351" s="129"/>
      <c r="EV351" s="129"/>
      <c r="FF351" s="129"/>
      <c r="FP351" s="129"/>
      <c r="FZ351" s="129"/>
      <c r="GJ351" s="129"/>
      <c r="GT351" s="129"/>
      <c r="HD351" s="129"/>
      <c r="HN351" s="129"/>
      <c r="HX351" s="129"/>
    </row>
    <row xmlns:x14ac="http://schemas.microsoft.com/office/spreadsheetml/2009/9/ac" r="352" s="3" customFormat="true" x14ac:dyDescent="0.25">
      <c r="A352" s="387"/>
      <c r="B352" s="129"/>
      <c r="L352" s="129"/>
      <c r="V352" s="129"/>
      <c r="AF352" s="129"/>
      <c r="AP352" s="129"/>
      <c r="AZ352" s="129"/>
      <c r="BJ352" s="129"/>
      <c r="BK352" s="129"/>
      <c r="BT352" s="129"/>
      <c r="CD352" s="129"/>
      <c r="CN352" s="129"/>
      <c r="CX352" s="129"/>
      <c r="DH352" s="129"/>
      <c r="DR352" s="129"/>
      <c r="EB352" s="129"/>
      <c r="EL352" s="129"/>
      <c r="EV352" s="129"/>
      <c r="FF352" s="129"/>
      <c r="FP352" s="129"/>
      <c r="FZ352" s="129"/>
      <c r="GJ352" s="129"/>
      <c r="GT352" s="129"/>
      <c r="HD352" s="129"/>
      <c r="HN352" s="129"/>
      <c r="HX352" s="129"/>
    </row>
    <row xmlns:x14ac="http://schemas.microsoft.com/office/spreadsheetml/2009/9/ac" r="353" s="3" customFormat="true" x14ac:dyDescent="0.25">
      <c r="A353" s="387"/>
      <c r="B353" s="129"/>
      <c r="L353" s="129"/>
      <c r="V353" s="129"/>
      <c r="AF353" s="129"/>
      <c r="AP353" s="129"/>
      <c r="AZ353" s="129"/>
      <c r="BJ353" s="129"/>
      <c r="BK353" s="129"/>
      <c r="BT353" s="129"/>
      <c r="CD353" s="129"/>
      <c r="CN353" s="129"/>
      <c r="CX353" s="129"/>
      <c r="DH353" s="129"/>
      <c r="DR353" s="129"/>
      <c r="EB353" s="129"/>
      <c r="EL353" s="129"/>
      <c r="EV353" s="129"/>
      <c r="FF353" s="129"/>
      <c r="FP353" s="129"/>
      <c r="FZ353" s="129"/>
      <c r="GJ353" s="129"/>
      <c r="GT353" s="129"/>
      <c r="HD353" s="129"/>
      <c r="HN353" s="129"/>
      <c r="HX353" s="129"/>
    </row>
    <row xmlns:x14ac="http://schemas.microsoft.com/office/spreadsheetml/2009/9/ac" r="354" s="3" customFormat="true" x14ac:dyDescent="0.25">
      <c r="A354" s="387"/>
      <c r="B354" s="129"/>
      <c r="L354" s="129"/>
      <c r="V354" s="129"/>
      <c r="AF354" s="129"/>
      <c r="AP354" s="129"/>
      <c r="AZ354" s="129"/>
      <c r="BJ354" s="129"/>
      <c r="BK354" s="129"/>
      <c r="BT354" s="129"/>
      <c r="CD354" s="129"/>
      <c r="CN354" s="129"/>
      <c r="CX354" s="129"/>
      <c r="DH354" s="129"/>
      <c r="DR354" s="129"/>
      <c r="EB354" s="129"/>
      <c r="EL354" s="129"/>
      <c r="EV354" s="129"/>
      <c r="FF354" s="129"/>
      <c r="FP354" s="129"/>
      <c r="FZ354" s="129"/>
      <c r="GJ354" s="129"/>
      <c r="GT354" s="129"/>
      <c r="HD354" s="129"/>
      <c r="HN354" s="129"/>
      <c r="HX354" s="129"/>
    </row>
    <row xmlns:x14ac="http://schemas.microsoft.com/office/spreadsheetml/2009/9/ac" r="355" s="3" customFormat="true" x14ac:dyDescent="0.25">
      <c r="A355" s="387"/>
      <c r="B355" s="129"/>
      <c r="L355" s="129"/>
      <c r="V355" s="129"/>
      <c r="AF355" s="129"/>
      <c r="AP355" s="129"/>
      <c r="AZ355" s="129"/>
      <c r="BJ355" s="129"/>
      <c r="BK355" s="129"/>
      <c r="BT355" s="129"/>
      <c r="CD355" s="129"/>
      <c r="CN355" s="129"/>
      <c r="CX355" s="129"/>
      <c r="DH355" s="129"/>
      <c r="DR355" s="129"/>
      <c r="EB355" s="129"/>
      <c r="EL355" s="129"/>
      <c r="EV355" s="129"/>
      <c r="FF355" s="129"/>
      <c r="FP355" s="129"/>
      <c r="FZ355" s="129"/>
      <c r="GJ355" s="129"/>
      <c r="GT355" s="129"/>
      <c r="HD355" s="129"/>
      <c r="HN355" s="129"/>
      <c r="HX355" s="129"/>
    </row>
    <row xmlns:x14ac="http://schemas.microsoft.com/office/spreadsheetml/2009/9/ac" r="356" s="3" customFormat="true" x14ac:dyDescent="0.25">
      <c r="A356" s="387"/>
      <c r="B356" s="129"/>
      <c r="L356" s="129"/>
      <c r="V356" s="129"/>
      <c r="AF356" s="129"/>
      <c r="AP356" s="129"/>
      <c r="AZ356" s="129"/>
      <c r="BJ356" s="129"/>
      <c r="BK356" s="129"/>
      <c r="BT356" s="129"/>
      <c r="CD356" s="129"/>
      <c r="CN356" s="129"/>
      <c r="CX356" s="129"/>
      <c r="DH356" s="129"/>
      <c r="DR356" s="129"/>
      <c r="EB356" s="129"/>
      <c r="EL356" s="129"/>
      <c r="EV356" s="129"/>
      <c r="FF356" s="129"/>
      <c r="FP356" s="129"/>
      <c r="FZ356" s="129"/>
      <c r="GJ356" s="129"/>
      <c r="GT356" s="129"/>
      <c r="HD356" s="129"/>
      <c r="HN356" s="129"/>
      <c r="HX356" s="129"/>
    </row>
    <row xmlns:x14ac="http://schemas.microsoft.com/office/spreadsheetml/2009/9/ac" r="357" s="3" customFormat="true" x14ac:dyDescent="0.25">
      <c r="A357" s="387"/>
      <c r="B357" s="129"/>
      <c r="L357" s="129"/>
      <c r="V357" s="129"/>
      <c r="AF357" s="129"/>
      <c r="AP357" s="129"/>
      <c r="AZ357" s="129"/>
      <c r="BJ357" s="129"/>
      <c r="BK357" s="129"/>
      <c r="BT357" s="129"/>
      <c r="CD357" s="129"/>
      <c r="CN357" s="129"/>
      <c r="CX357" s="129"/>
      <c r="DH357" s="129"/>
      <c r="DR357" s="129"/>
      <c r="EB357" s="129"/>
      <c r="EL357" s="129"/>
      <c r="EV357" s="129"/>
      <c r="FF357" s="129"/>
      <c r="FP357" s="129"/>
      <c r="FZ357" s="129"/>
      <c r="GJ357" s="129"/>
      <c r="GT357" s="129"/>
      <c r="HD357" s="129"/>
      <c r="HN357" s="129"/>
      <c r="HX357" s="129"/>
    </row>
    <row xmlns:x14ac="http://schemas.microsoft.com/office/spreadsheetml/2009/9/ac" r="358" s="3" customFormat="true" x14ac:dyDescent="0.25">
      <c r="A358" s="387"/>
      <c r="B358" s="129"/>
      <c r="L358" s="129"/>
      <c r="V358" s="129"/>
      <c r="AF358" s="129"/>
      <c r="AP358" s="129"/>
      <c r="AZ358" s="129"/>
      <c r="BJ358" s="129"/>
      <c r="BK358" s="129"/>
      <c r="BT358" s="129"/>
      <c r="CD358" s="129"/>
      <c r="CN358" s="129"/>
      <c r="CX358" s="129"/>
      <c r="DH358" s="129"/>
      <c r="DR358" s="129"/>
      <c r="EB358" s="129"/>
      <c r="EL358" s="129"/>
      <c r="EV358" s="129"/>
      <c r="FF358" s="129"/>
      <c r="FP358" s="129"/>
      <c r="FZ358" s="129"/>
      <c r="GJ358" s="129"/>
      <c r="GT358" s="129"/>
      <c r="HD358" s="129"/>
      <c r="HN358" s="129"/>
      <c r="HX358" s="129"/>
    </row>
    <row xmlns:x14ac="http://schemas.microsoft.com/office/spreadsheetml/2009/9/ac" r="359" s="3" customFormat="true" x14ac:dyDescent="0.25">
      <c r="A359" s="387"/>
      <c r="B359" s="129"/>
      <c r="L359" s="129"/>
      <c r="V359" s="129"/>
      <c r="AF359" s="129"/>
      <c r="AP359" s="129"/>
      <c r="AZ359" s="129"/>
      <c r="BJ359" s="129"/>
      <c r="BK359" s="129"/>
      <c r="BT359" s="129"/>
      <c r="CD359" s="129"/>
      <c r="CN359" s="129"/>
      <c r="CX359" s="129"/>
      <c r="DH359" s="129"/>
      <c r="DR359" s="129"/>
      <c r="EB359" s="129"/>
      <c r="EL359" s="129"/>
      <c r="EV359" s="129"/>
      <c r="FF359" s="129"/>
      <c r="FP359" s="129"/>
      <c r="FZ359" s="129"/>
      <c r="GJ359" s="129"/>
      <c r="GT359" s="129"/>
      <c r="HD359" s="129"/>
      <c r="HN359" s="129"/>
      <c r="HX359" s="129"/>
    </row>
    <row xmlns:x14ac="http://schemas.microsoft.com/office/spreadsheetml/2009/9/ac" r="360" s="3" customFormat="true" x14ac:dyDescent="0.25">
      <c r="A360" s="387"/>
      <c r="B360" s="129"/>
      <c r="L360" s="129"/>
      <c r="V360" s="129"/>
      <c r="AF360" s="129"/>
      <c r="AP360" s="129"/>
      <c r="AZ360" s="129"/>
      <c r="BJ360" s="129"/>
      <c r="BK360" s="129"/>
      <c r="BT360" s="129"/>
      <c r="CD360" s="129"/>
      <c r="CN360" s="129"/>
      <c r="CX360" s="129"/>
      <c r="DH360" s="129"/>
      <c r="DR360" s="129"/>
      <c r="EB360" s="129"/>
      <c r="EL360" s="129"/>
      <c r="EV360" s="129"/>
      <c r="FF360" s="129"/>
      <c r="FP360" s="129"/>
      <c r="FZ360" s="129"/>
      <c r="GJ360" s="129"/>
      <c r="GT360" s="129"/>
      <c r="HD360" s="129"/>
      <c r="HN360" s="129"/>
      <c r="HX360" s="129"/>
    </row>
    <row xmlns:x14ac="http://schemas.microsoft.com/office/spreadsheetml/2009/9/ac" r="361" s="3" customFormat="true" x14ac:dyDescent="0.25">
      <c r="A361" s="387"/>
      <c r="B361" s="129"/>
      <c r="L361" s="129"/>
      <c r="V361" s="129"/>
      <c r="AF361" s="129"/>
      <c r="AP361" s="129"/>
      <c r="AZ361" s="129"/>
      <c r="BJ361" s="129"/>
      <c r="BK361" s="129"/>
      <c r="BT361" s="129"/>
      <c r="CD361" s="129"/>
      <c r="CN361" s="129"/>
      <c r="CX361" s="129"/>
      <c r="DH361" s="129"/>
      <c r="DR361" s="129"/>
      <c r="EB361" s="129"/>
      <c r="EL361" s="129"/>
      <c r="EV361" s="129"/>
      <c r="FF361" s="129"/>
      <c r="FP361" s="129"/>
      <c r="FZ361" s="129"/>
      <c r="GJ361" s="129"/>
      <c r="GT361" s="129"/>
      <c r="HD361" s="129"/>
      <c r="HN361" s="129"/>
      <c r="HX361" s="129"/>
    </row>
    <row xmlns:x14ac="http://schemas.microsoft.com/office/spreadsheetml/2009/9/ac" r="362" s="3" customFormat="true" x14ac:dyDescent="0.25">
      <c r="A362" s="387"/>
      <c r="B362" s="129"/>
      <c r="L362" s="129"/>
      <c r="V362" s="129"/>
      <c r="AF362" s="129"/>
      <c r="AP362" s="129"/>
      <c r="AZ362" s="129"/>
      <c r="BJ362" s="129"/>
      <c r="BK362" s="129"/>
      <c r="BT362" s="129"/>
      <c r="CD362" s="129"/>
      <c r="CN362" s="129"/>
      <c r="CX362" s="129"/>
      <c r="DH362" s="129"/>
      <c r="DR362" s="129"/>
      <c r="EB362" s="129"/>
      <c r="EL362" s="129"/>
      <c r="EV362" s="129"/>
      <c r="FF362" s="129"/>
      <c r="FP362" s="129"/>
      <c r="FZ362" s="129"/>
      <c r="GJ362" s="129"/>
      <c r="GT362" s="129"/>
      <c r="HD362" s="129"/>
      <c r="HN362" s="129"/>
      <c r="HX362" s="129"/>
    </row>
    <row xmlns:x14ac="http://schemas.microsoft.com/office/spreadsheetml/2009/9/ac" r="363" s="3" customFormat="true" x14ac:dyDescent="0.25">
      <c r="A363" s="387"/>
      <c r="B363" s="129"/>
      <c r="L363" s="129"/>
      <c r="V363" s="129"/>
      <c r="AF363" s="129"/>
      <c r="AP363" s="129"/>
      <c r="AZ363" s="129"/>
      <c r="BJ363" s="129"/>
      <c r="BK363" s="129"/>
      <c r="BT363" s="129"/>
      <c r="CD363" s="129"/>
      <c r="CN363" s="129"/>
      <c r="CX363" s="129"/>
      <c r="DH363" s="129"/>
      <c r="DR363" s="129"/>
      <c r="EB363" s="129"/>
      <c r="EL363" s="129"/>
      <c r="EV363" s="129"/>
      <c r="FF363" s="129"/>
      <c r="FP363" s="129"/>
      <c r="FZ363" s="129"/>
      <c r="GJ363" s="129"/>
      <c r="GT363" s="129"/>
      <c r="HD363" s="129"/>
      <c r="HN363" s="129"/>
      <c r="HX363" s="129"/>
    </row>
    <row xmlns:x14ac="http://schemas.microsoft.com/office/spreadsheetml/2009/9/ac" r="364" s="3" customFormat="true" x14ac:dyDescent="0.25">
      <c r="A364" s="387"/>
      <c r="B364" s="129"/>
      <c r="L364" s="129"/>
      <c r="V364" s="129"/>
      <c r="AF364" s="129"/>
      <c r="AP364" s="129"/>
      <c r="AZ364" s="129"/>
      <c r="BJ364" s="129"/>
      <c r="BK364" s="129"/>
      <c r="BT364" s="129"/>
      <c r="CD364" s="129"/>
      <c r="CN364" s="129"/>
      <c r="CX364" s="129"/>
      <c r="DH364" s="129"/>
      <c r="DR364" s="129"/>
      <c r="EB364" s="129"/>
      <c r="EL364" s="129"/>
      <c r="EV364" s="129"/>
      <c r="FF364" s="129"/>
      <c r="FP364" s="129"/>
      <c r="FZ364" s="129"/>
      <c r="GJ364" s="129"/>
      <c r="GT364" s="129"/>
      <c r="HD364" s="129"/>
      <c r="HN364" s="129"/>
      <c r="HX364" s="129"/>
    </row>
    <row xmlns:x14ac="http://schemas.microsoft.com/office/spreadsheetml/2009/9/ac" r="365" s="3" customFormat="true" x14ac:dyDescent="0.25">
      <c r="A365" s="387"/>
      <c r="B365" s="129"/>
      <c r="L365" s="129"/>
      <c r="V365" s="129"/>
      <c r="AF365" s="129"/>
      <c r="AP365" s="129"/>
      <c r="AZ365" s="129"/>
      <c r="BJ365" s="129"/>
      <c r="BK365" s="129"/>
      <c r="BT365" s="129"/>
      <c r="CD365" s="129"/>
      <c r="CN365" s="129"/>
      <c r="CX365" s="129"/>
      <c r="DH365" s="129"/>
      <c r="DR365" s="129"/>
      <c r="EB365" s="129"/>
      <c r="EL365" s="129"/>
      <c r="EV365" s="129"/>
      <c r="FF365" s="129"/>
      <c r="FP365" s="129"/>
      <c r="FZ365" s="129"/>
      <c r="GJ365" s="129"/>
      <c r="GT365" s="129"/>
      <c r="HD365" s="129"/>
      <c r="HN365" s="129"/>
      <c r="HX365" s="129"/>
    </row>
    <row xmlns:x14ac="http://schemas.microsoft.com/office/spreadsheetml/2009/9/ac" r="366" s="3" customFormat="true" x14ac:dyDescent="0.25">
      <c r="A366" s="387"/>
      <c r="B366" s="129"/>
      <c r="L366" s="129"/>
      <c r="V366" s="129"/>
      <c r="AF366" s="129"/>
      <c r="AP366" s="129"/>
      <c r="AZ366" s="129"/>
      <c r="BJ366" s="129"/>
      <c r="BK366" s="129"/>
      <c r="BT366" s="129"/>
      <c r="CD366" s="129"/>
      <c r="CN366" s="129"/>
      <c r="CX366" s="129"/>
      <c r="DH366" s="129"/>
      <c r="DR366" s="129"/>
      <c r="EB366" s="129"/>
      <c r="EL366" s="129"/>
      <c r="EV366" s="129"/>
      <c r="FF366" s="129"/>
      <c r="FP366" s="129"/>
      <c r="FZ366" s="129"/>
      <c r="GJ366" s="129"/>
      <c r="GT366" s="129"/>
      <c r="HD366" s="129"/>
      <c r="HN366" s="129"/>
      <c r="HX366" s="129"/>
    </row>
    <row xmlns:x14ac="http://schemas.microsoft.com/office/spreadsheetml/2009/9/ac" r="367" s="3" customFormat="true" x14ac:dyDescent="0.25">
      <c r="A367" s="387"/>
      <c r="B367" s="129"/>
      <c r="L367" s="129"/>
      <c r="V367" s="129"/>
      <c r="AF367" s="129"/>
      <c r="AP367" s="129"/>
      <c r="AZ367" s="129"/>
      <c r="BJ367" s="129"/>
      <c r="BK367" s="129"/>
      <c r="BT367" s="129"/>
      <c r="CD367" s="129"/>
      <c r="CN367" s="129"/>
      <c r="CX367" s="129"/>
      <c r="DH367" s="129"/>
      <c r="DR367" s="129"/>
      <c r="EB367" s="129"/>
      <c r="EL367" s="129"/>
      <c r="EV367" s="129"/>
      <c r="FF367" s="129"/>
      <c r="FP367" s="129"/>
      <c r="FZ367" s="129"/>
      <c r="GJ367" s="129"/>
      <c r="GT367" s="129"/>
      <c r="HD367" s="129"/>
      <c r="HN367" s="129"/>
      <c r="HX367" s="129"/>
    </row>
    <row xmlns:x14ac="http://schemas.microsoft.com/office/spreadsheetml/2009/9/ac" r="368" s="3" customFormat="true" x14ac:dyDescent="0.25">
      <c r="A368" s="387"/>
      <c r="B368" s="129"/>
      <c r="L368" s="129"/>
      <c r="V368" s="129"/>
      <c r="AF368" s="129"/>
      <c r="AP368" s="129"/>
      <c r="AZ368" s="129"/>
      <c r="BJ368" s="129"/>
      <c r="BK368" s="129"/>
      <c r="BT368" s="129"/>
      <c r="CD368" s="129"/>
      <c r="CN368" s="129"/>
      <c r="CX368" s="129"/>
      <c r="DH368" s="129"/>
      <c r="DR368" s="129"/>
      <c r="EB368" s="129"/>
      <c r="EL368" s="129"/>
      <c r="EV368" s="129"/>
      <c r="FF368" s="129"/>
      <c r="FP368" s="129"/>
      <c r="FZ368" s="129"/>
      <c r="GJ368" s="129"/>
      <c r="GT368" s="129"/>
      <c r="HD368" s="129"/>
      <c r="HN368" s="129"/>
      <c r="HX368" s="129"/>
    </row>
    <row xmlns:x14ac="http://schemas.microsoft.com/office/spreadsheetml/2009/9/ac" r="369" s="3" customFormat="true" x14ac:dyDescent="0.25">
      <c r="A369" s="387"/>
      <c r="B369" s="129"/>
      <c r="L369" s="129"/>
      <c r="V369" s="129"/>
      <c r="AF369" s="129"/>
      <c r="AP369" s="129"/>
      <c r="AZ369" s="129"/>
      <c r="BJ369" s="129"/>
      <c r="BK369" s="129"/>
      <c r="BT369" s="129"/>
      <c r="CD369" s="129"/>
      <c r="CN369" s="129"/>
      <c r="CX369" s="129"/>
      <c r="DH369" s="129"/>
      <c r="DR369" s="129"/>
      <c r="EB369" s="129"/>
      <c r="EL369" s="129"/>
      <c r="EV369" s="129"/>
      <c r="FF369" s="129"/>
      <c r="FP369" s="129"/>
      <c r="FZ369" s="129"/>
      <c r="GJ369" s="129"/>
      <c r="GT369" s="129"/>
      <c r="HD369" s="129"/>
      <c r="HN369" s="129"/>
      <c r="HX369" s="129"/>
    </row>
    <row xmlns:x14ac="http://schemas.microsoft.com/office/spreadsheetml/2009/9/ac" r="370" s="3" customFormat="true" x14ac:dyDescent="0.25">
      <c r="A370" s="387"/>
      <c r="B370" s="129"/>
      <c r="L370" s="129"/>
      <c r="V370" s="129"/>
      <c r="AF370" s="129"/>
      <c r="AP370" s="129"/>
      <c r="AZ370" s="129"/>
      <c r="BJ370" s="129"/>
      <c r="BK370" s="129"/>
      <c r="BT370" s="129"/>
      <c r="CD370" s="129"/>
      <c r="CN370" s="129"/>
      <c r="CX370" s="129"/>
      <c r="DH370" s="129"/>
      <c r="DR370" s="129"/>
      <c r="EB370" s="129"/>
      <c r="EL370" s="129"/>
      <c r="EV370" s="129"/>
      <c r="FF370" s="129"/>
      <c r="FP370" s="129"/>
      <c r="FZ370" s="129"/>
      <c r="GJ370" s="129"/>
      <c r="GT370" s="129"/>
      <c r="HD370" s="129"/>
      <c r="HN370" s="129"/>
      <c r="HX370" s="129"/>
    </row>
    <row xmlns:x14ac="http://schemas.microsoft.com/office/spreadsheetml/2009/9/ac" r="371" s="3" customFormat="true" x14ac:dyDescent="0.25">
      <c r="A371" s="387"/>
      <c r="B371" s="129"/>
      <c r="L371" s="129"/>
      <c r="V371" s="129"/>
      <c r="AF371" s="129"/>
      <c r="AP371" s="129"/>
      <c r="AZ371" s="129"/>
      <c r="BJ371" s="129"/>
      <c r="BK371" s="129"/>
      <c r="BT371" s="129"/>
      <c r="CD371" s="129"/>
      <c r="CN371" s="129"/>
      <c r="CX371" s="129"/>
      <c r="DH371" s="129"/>
      <c r="DR371" s="129"/>
      <c r="EB371" s="129"/>
      <c r="EL371" s="129"/>
      <c r="EV371" s="129"/>
      <c r="FF371" s="129"/>
      <c r="FP371" s="129"/>
      <c r="FZ371" s="129"/>
      <c r="GJ371" s="129"/>
      <c r="GT371" s="129"/>
      <c r="HD371" s="129"/>
      <c r="HN371" s="129"/>
      <c r="HX371" s="129"/>
    </row>
    <row xmlns:x14ac="http://schemas.microsoft.com/office/spreadsheetml/2009/9/ac" r="372" s="3" customFormat="true" x14ac:dyDescent="0.25">
      <c r="A372" s="387"/>
      <c r="B372" s="129"/>
      <c r="L372" s="129"/>
      <c r="V372" s="129"/>
      <c r="AF372" s="129"/>
      <c r="AP372" s="129"/>
      <c r="AZ372" s="129"/>
      <c r="BJ372" s="129"/>
      <c r="BK372" s="129"/>
      <c r="BT372" s="129"/>
      <c r="CD372" s="129"/>
      <c r="CN372" s="129"/>
      <c r="CX372" s="129"/>
      <c r="DH372" s="129"/>
      <c r="DR372" s="129"/>
      <c r="EB372" s="129"/>
      <c r="EL372" s="129"/>
      <c r="EV372" s="129"/>
      <c r="FF372" s="129"/>
      <c r="FP372" s="129"/>
      <c r="FZ372" s="129"/>
      <c r="GJ372" s="129"/>
      <c r="GT372" s="129"/>
      <c r="HD372" s="129"/>
      <c r="HN372" s="129"/>
      <c r="HX372" s="129"/>
    </row>
    <row xmlns:x14ac="http://schemas.microsoft.com/office/spreadsheetml/2009/9/ac" r="373" s="3" customFormat="true" x14ac:dyDescent="0.25">
      <c r="A373" s="387"/>
      <c r="B373" s="129"/>
      <c r="L373" s="129"/>
      <c r="V373" s="129"/>
      <c r="AF373" s="129"/>
      <c r="AP373" s="129"/>
      <c r="AZ373" s="129"/>
      <c r="BJ373" s="129"/>
      <c r="BK373" s="129"/>
      <c r="BT373" s="129"/>
      <c r="CD373" s="129"/>
      <c r="CN373" s="129"/>
      <c r="CX373" s="129"/>
      <c r="DH373" s="129"/>
      <c r="DR373" s="129"/>
      <c r="EB373" s="129"/>
      <c r="EL373" s="129"/>
      <c r="EV373" s="129"/>
      <c r="FF373" s="129"/>
      <c r="FP373" s="129"/>
      <c r="FZ373" s="129"/>
      <c r="GJ373" s="129"/>
      <c r="GT373" s="129"/>
      <c r="HD373" s="129"/>
      <c r="HN373" s="129"/>
      <c r="HX373" s="129"/>
    </row>
    <row xmlns:x14ac="http://schemas.microsoft.com/office/spreadsheetml/2009/9/ac" r="374" s="3" customFormat="true" x14ac:dyDescent="0.25">
      <c r="A374" s="387"/>
      <c r="B374" s="129"/>
      <c r="L374" s="129"/>
      <c r="V374" s="129"/>
      <c r="AF374" s="129"/>
      <c r="AP374" s="129"/>
      <c r="AZ374" s="129"/>
      <c r="BJ374" s="129"/>
      <c r="BK374" s="129"/>
      <c r="BT374" s="129"/>
      <c r="CD374" s="129"/>
      <c r="CN374" s="129"/>
      <c r="CX374" s="129"/>
      <c r="DH374" s="129"/>
      <c r="DR374" s="129"/>
      <c r="EB374" s="129"/>
      <c r="EL374" s="129"/>
      <c r="EV374" s="129"/>
      <c r="FF374" s="129"/>
      <c r="FP374" s="129"/>
      <c r="FZ374" s="129"/>
      <c r="GJ374" s="129"/>
      <c r="GT374" s="129"/>
      <c r="HD374" s="129"/>
      <c r="HN374" s="129"/>
      <c r="HX374" s="129"/>
    </row>
    <row xmlns:x14ac="http://schemas.microsoft.com/office/spreadsheetml/2009/9/ac" r="375" s="3" customFormat="true" x14ac:dyDescent="0.25">
      <c r="A375" s="387"/>
      <c r="B375" s="129"/>
      <c r="L375" s="129"/>
      <c r="V375" s="129"/>
      <c r="AF375" s="129"/>
      <c r="AP375" s="129"/>
      <c r="AZ375" s="129"/>
      <c r="BJ375" s="129"/>
      <c r="BK375" s="129"/>
      <c r="BT375" s="129"/>
      <c r="CD375" s="129"/>
      <c r="CN375" s="129"/>
      <c r="CX375" s="129"/>
      <c r="DH375" s="129"/>
      <c r="DR375" s="129"/>
      <c r="EB375" s="129"/>
      <c r="EL375" s="129"/>
      <c r="EV375" s="129"/>
      <c r="FF375" s="129"/>
      <c r="FP375" s="129"/>
      <c r="FZ375" s="129"/>
      <c r="GJ375" s="129"/>
      <c r="GT375" s="129"/>
      <c r="HD375" s="129"/>
      <c r="HN375" s="129"/>
      <c r="HX375" s="129"/>
    </row>
    <row xmlns:x14ac="http://schemas.microsoft.com/office/spreadsheetml/2009/9/ac" r="376" s="3" customFormat="true" x14ac:dyDescent="0.25">
      <c r="A376" s="387"/>
      <c r="B376" s="129"/>
      <c r="L376" s="129"/>
      <c r="V376" s="129"/>
      <c r="AF376" s="129"/>
      <c r="AP376" s="129"/>
      <c r="AZ376" s="129"/>
      <c r="BJ376" s="129"/>
      <c r="BK376" s="129"/>
      <c r="BT376" s="129"/>
      <c r="CD376" s="129"/>
      <c r="CN376" s="129"/>
      <c r="CX376" s="129"/>
      <c r="DH376" s="129"/>
      <c r="DR376" s="129"/>
      <c r="EB376" s="129"/>
      <c r="EL376" s="129"/>
      <c r="EV376" s="129"/>
      <c r="FF376" s="129"/>
      <c r="FP376" s="129"/>
      <c r="FZ376" s="129"/>
      <c r="GJ376" s="129"/>
      <c r="GT376" s="129"/>
      <c r="HD376" s="129"/>
      <c r="HN376" s="129"/>
      <c r="HX376" s="129"/>
    </row>
    <row xmlns:x14ac="http://schemas.microsoft.com/office/spreadsheetml/2009/9/ac" r="377" s="3" customFormat="true" x14ac:dyDescent="0.25">
      <c r="A377" s="387"/>
      <c r="B377" s="129"/>
      <c r="L377" s="129"/>
      <c r="V377" s="129"/>
      <c r="AF377" s="129"/>
      <c r="AP377" s="129"/>
      <c r="AZ377" s="129"/>
      <c r="BJ377" s="129"/>
      <c r="BK377" s="129"/>
      <c r="BT377" s="129"/>
      <c r="CD377" s="129"/>
      <c r="CN377" s="129"/>
      <c r="CX377" s="129"/>
      <c r="DH377" s="129"/>
      <c r="DR377" s="129"/>
      <c r="EB377" s="129"/>
      <c r="EL377" s="129"/>
      <c r="EV377" s="129"/>
      <c r="FF377" s="129"/>
      <c r="FP377" s="129"/>
      <c r="FZ377" s="129"/>
      <c r="GJ377" s="129"/>
      <c r="GT377" s="129"/>
      <c r="HD377" s="129"/>
      <c r="HN377" s="129"/>
      <c r="HX377" s="129"/>
    </row>
    <row xmlns:x14ac="http://schemas.microsoft.com/office/spreadsheetml/2009/9/ac" r="378" s="3" customFormat="true" x14ac:dyDescent="0.25">
      <c r="A378" s="387"/>
      <c r="B378" s="129"/>
      <c r="L378" s="129"/>
      <c r="V378" s="129"/>
      <c r="AF378" s="129"/>
      <c r="AP378" s="129"/>
      <c r="AZ378" s="129"/>
      <c r="BJ378" s="129"/>
      <c r="BK378" s="129"/>
      <c r="BT378" s="129"/>
      <c r="CD378" s="129"/>
      <c r="CN378" s="129"/>
      <c r="CX378" s="129"/>
      <c r="DH378" s="129"/>
      <c r="DR378" s="129"/>
      <c r="EB378" s="129"/>
      <c r="EL378" s="129"/>
      <c r="EV378" s="129"/>
      <c r="FF378" s="129"/>
      <c r="FP378" s="129"/>
      <c r="FZ378" s="129"/>
      <c r="GJ378" s="129"/>
      <c r="GT378" s="129"/>
      <c r="HD378" s="129"/>
      <c r="HN378" s="129"/>
      <c r="HX378" s="129"/>
    </row>
    <row xmlns:x14ac="http://schemas.microsoft.com/office/spreadsheetml/2009/9/ac" r="379" s="3" customFormat="true" x14ac:dyDescent="0.25">
      <c r="A379" s="387"/>
      <c r="B379" s="129"/>
      <c r="L379" s="129"/>
      <c r="V379" s="129"/>
      <c r="AF379" s="129"/>
      <c r="AP379" s="129"/>
      <c r="AZ379" s="129"/>
      <c r="BJ379" s="129"/>
      <c r="BK379" s="129"/>
      <c r="BT379" s="129"/>
      <c r="CD379" s="129"/>
      <c r="CN379" s="129"/>
      <c r="CX379" s="129"/>
      <c r="DH379" s="129"/>
      <c r="DR379" s="129"/>
      <c r="EB379" s="129"/>
      <c r="EL379" s="129"/>
      <c r="EV379" s="129"/>
      <c r="FF379" s="129"/>
      <c r="FP379" s="129"/>
      <c r="FZ379" s="129"/>
      <c r="GJ379" s="129"/>
      <c r="GT379" s="129"/>
      <c r="HD379" s="129"/>
      <c r="HN379" s="129"/>
      <c r="HX379" s="129"/>
    </row>
    <row xmlns:x14ac="http://schemas.microsoft.com/office/spreadsheetml/2009/9/ac" r="380" s="3" customFormat="true" x14ac:dyDescent="0.25">
      <c r="A380" s="387"/>
      <c r="B380" s="129"/>
      <c r="L380" s="129"/>
      <c r="V380" s="129"/>
      <c r="AF380" s="129"/>
      <c r="AP380" s="129"/>
      <c r="AZ380" s="129"/>
      <c r="BJ380" s="129"/>
      <c r="BK380" s="129"/>
      <c r="BT380" s="129"/>
      <c r="CD380" s="129"/>
      <c r="CN380" s="129"/>
      <c r="CX380" s="129"/>
      <c r="DH380" s="129"/>
      <c r="DR380" s="129"/>
      <c r="EB380" s="129"/>
      <c r="EL380" s="129"/>
      <c r="EV380" s="129"/>
      <c r="FF380" s="129"/>
      <c r="FP380" s="129"/>
      <c r="FZ380" s="129"/>
      <c r="GJ380" s="129"/>
      <c r="GT380" s="129"/>
      <c r="HD380" s="129"/>
      <c r="HN380" s="129"/>
      <c r="HX380" s="129"/>
    </row>
    <row xmlns:x14ac="http://schemas.microsoft.com/office/spreadsheetml/2009/9/ac" r="381" s="3" customFormat="true" x14ac:dyDescent="0.25">
      <c r="A381" s="387"/>
      <c r="B381" s="129"/>
      <c r="L381" s="129"/>
      <c r="V381" s="129"/>
      <c r="AF381" s="129"/>
      <c r="AP381" s="129"/>
      <c r="AZ381" s="129"/>
      <c r="BJ381" s="129"/>
      <c r="BK381" s="129"/>
      <c r="BT381" s="129"/>
      <c r="CD381" s="129"/>
      <c r="CN381" s="129"/>
      <c r="CX381" s="129"/>
      <c r="DH381" s="129"/>
      <c r="DR381" s="129"/>
      <c r="EB381" s="129"/>
      <c r="EL381" s="129"/>
      <c r="EV381" s="129"/>
      <c r="FF381" s="129"/>
      <c r="FP381" s="129"/>
      <c r="FZ381" s="129"/>
      <c r="GJ381" s="129"/>
      <c r="GT381" s="129"/>
      <c r="HD381" s="129"/>
      <c r="HN381" s="129"/>
      <c r="HX381" s="129"/>
    </row>
    <row xmlns:x14ac="http://schemas.microsoft.com/office/spreadsheetml/2009/9/ac" r="382" s="3" customFormat="true" x14ac:dyDescent="0.25">
      <c r="A382" s="387"/>
      <c r="B382" s="129"/>
      <c r="L382" s="129"/>
      <c r="V382" s="129"/>
      <c r="AF382" s="129"/>
      <c r="AP382" s="129"/>
      <c r="AZ382" s="129"/>
      <c r="BJ382" s="129"/>
      <c r="BK382" s="129"/>
      <c r="BT382" s="129"/>
      <c r="CD382" s="129"/>
      <c r="CN382" s="129"/>
      <c r="CX382" s="129"/>
      <c r="DH382" s="129"/>
      <c r="DR382" s="129"/>
      <c r="EB382" s="129"/>
      <c r="EL382" s="129"/>
      <c r="EV382" s="129"/>
      <c r="FF382" s="129"/>
      <c r="FP382" s="129"/>
      <c r="FZ382" s="129"/>
      <c r="GJ382" s="129"/>
      <c r="GT382" s="129"/>
      <c r="HD382" s="129"/>
      <c r="HN382" s="129"/>
      <c r="HX382" s="129"/>
    </row>
    <row xmlns:x14ac="http://schemas.microsoft.com/office/spreadsheetml/2009/9/ac" r="383" s="3" customFormat="true" x14ac:dyDescent="0.25">
      <c r="A383" s="387"/>
      <c r="B383" s="129"/>
      <c r="L383" s="129"/>
      <c r="V383" s="129"/>
      <c r="AF383" s="129"/>
      <c r="AP383" s="129"/>
      <c r="AZ383" s="129"/>
      <c r="BJ383" s="129"/>
      <c r="BK383" s="129"/>
      <c r="BT383" s="129"/>
      <c r="CD383" s="129"/>
      <c r="CN383" s="129"/>
      <c r="CX383" s="129"/>
      <c r="DH383" s="129"/>
      <c r="DR383" s="129"/>
      <c r="EB383" s="129"/>
      <c r="EL383" s="129"/>
      <c r="EV383" s="129"/>
      <c r="FF383" s="129"/>
      <c r="FP383" s="129"/>
      <c r="FZ383" s="129"/>
      <c r="GJ383" s="129"/>
      <c r="GT383" s="129"/>
      <c r="HD383" s="129"/>
      <c r="HN383" s="129"/>
      <c r="HX383" s="129"/>
    </row>
    <row xmlns:x14ac="http://schemas.microsoft.com/office/spreadsheetml/2009/9/ac" r="384" s="3" customFormat="true" x14ac:dyDescent="0.25">
      <c r="A384" s="387"/>
      <c r="B384" s="129"/>
      <c r="L384" s="129"/>
      <c r="V384" s="129"/>
      <c r="AF384" s="129"/>
      <c r="AP384" s="129"/>
      <c r="AZ384" s="129"/>
      <c r="BJ384" s="129"/>
      <c r="BK384" s="129"/>
      <c r="BT384" s="129"/>
      <c r="CD384" s="129"/>
      <c r="CN384" s="129"/>
      <c r="CX384" s="129"/>
      <c r="DH384" s="129"/>
      <c r="DR384" s="129"/>
      <c r="EB384" s="129"/>
      <c r="EL384" s="129"/>
      <c r="EV384" s="129"/>
      <c r="FF384" s="129"/>
      <c r="FP384" s="129"/>
      <c r="FZ384" s="129"/>
      <c r="GJ384" s="129"/>
      <c r="GT384" s="129"/>
      <c r="HD384" s="129"/>
      <c r="HN384" s="129"/>
      <c r="HX384" s="129"/>
    </row>
    <row xmlns:x14ac="http://schemas.microsoft.com/office/spreadsheetml/2009/9/ac" r="385" s="3" customFormat="true" x14ac:dyDescent="0.25">
      <c r="A385" s="387"/>
      <c r="B385" s="129"/>
      <c r="L385" s="129"/>
      <c r="V385" s="129"/>
      <c r="AF385" s="129"/>
      <c r="AP385" s="129"/>
      <c r="AZ385" s="129"/>
      <c r="BJ385" s="129"/>
      <c r="BK385" s="129"/>
      <c r="BT385" s="129"/>
      <c r="CD385" s="129"/>
      <c r="CN385" s="129"/>
      <c r="CX385" s="129"/>
      <c r="DH385" s="129"/>
      <c r="DR385" s="129"/>
      <c r="EB385" s="129"/>
      <c r="EL385" s="129"/>
      <c r="EV385" s="129"/>
      <c r="FF385" s="129"/>
      <c r="FP385" s="129"/>
      <c r="FZ385" s="129"/>
      <c r="GJ385" s="129"/>
      <c r="GT385" s="129"/>
      <c r="HD385" s="129"/>
      <c r="HN385" s="129"/>
      <c r="HX385" s="129"/>
    </row>
    <row xmlns:x14ac="http://schemas.microsoft.com/office/spreadsheetml/2009/9/ac" r="386" s="3" customFormat="true" x14ac:dyDescent="0.25">
      <c r="A386" s="387"/>
      <c r="B386" s="129"/>
      <c r="L386" s="129"/>
      <c r="V386" s="129"/>
      <c r="AF386" s="129"/>
      <c r="AP386" s="129"/>
      <c r="AZ386" s="129"/>
      <c r="BJ386" s="129"/>
      <c r="BK386" s="129"/>
      <c r="BT386" s="129"/>
      <c r="CD386" s="129"/>
      <c r="CN386" s="129"/>
      <c r="CX386" s="129"/>
      <c r="DH386" s="129"/>
      <c r="DR386" s="129"/>
      <c r="EB386" s="129"/>
      <c r="EL386" s="129"/>
      <c r="EV386" s="129"/>
      <c r="FF386" s="129"/>
      <c r="FP386" s="129"/>
      <c r="FZ386" s="129"/>
      <c r="GJ386" s="129"/>
      <c r="GT386" s="129"/>
      <c r="HD386" s="129"/>
      <c r="HN386" s="129"/>
      <c r="HX386" s="129"/>
    </row>
    <row xmlns:x14ac="http://schemas.microsoft.com/office/spreadsheetml/2009/9/ac" r="387" s="3" customFormat="true" x14ac:dyDescent="0.25">
      <c r="A387" s="387"/>
      <c r="B387" s="129"/>
      <c r="L387" s="129"/>
      <c r="V387" s="129"/>
      <c r="AF387" s="129"/>
      <c r="AP387" s="129"/>
      <c r="AZ387" s="129"/>
      <c r="BJ387" s="129"/>
      <c r="BK387" s="129"/>
      <c r="BT387" s="129"/>
      <c r="CD387" s="129"/>
      <c r="CN387" s="129"/>
      <c r="CX387" s="129"/>
      <c r="DH387" s="129"/>
      <c r="DR387" s="129"/>
      <c r="EB387" s="129"/>
      <c r="EL387" s="129"/>
      <c r="EV387" s="129"/>
      <c r="FF387" s="129"/>
      <c r="FP387" s="129"/>
      <c r="FZ387" s="129"/>
      <c r="GJ387" s="129"/>
      <c r="GT387" s="129"/>
      <c r="HD387" s="129"/>
      <c r="HN387" s="129"/>
      <c r="HX387" s="129"/>
    </row>
    <row xmlns:x14ac="http://schemas.microsoft.com/office/spreadsheetml/2009/9/ac" r="388" s="3" customFormat="true" x14ac:dyDescent="0.25">
      <c r="A388" s="387"/>
      <c r="B388" s="129"/>
      <c r="L388" s="129"/>
      <c r="V388" s="129"/>
      <c r="AF388" s="129"/>
      <c r="AP388" s="129"/>
      <c r="AZ388" s="129"/>
      <c r="BJ388" s="129"/>
      <c r="BK388" s="129"/>
      <c r="BT388" s="129"/>
      <c r="CD388" s="129"/>
      <c r="CN388" s="129"/>
      <c r="CX388" s="129"/>
      <c r="DH388" s="129"/>
      <c r="DR388" s="129"/>
      <c r="EB388" s="129"/>
      <c r="EL388" s="129"/>
      <c r="EV388" s="129"/>
      <c r="FF388" s="129"/>
      <c r="FP388" s="129"/>
      <c r="FZ388" s="129"/>
      <c r="GJ388" s="129"/>
      <c r="GT388" s="129"/>
      <c r="HD388" s="129"/>
      <c r="HN388" s="129"/>
      <c r="HX388" s="129"/>
    </row>
    <row xmlns:x14ac="http://schemas.microsoft.com/office/spreadsheetml/2009/9/ac" r="389" s="3" customFormat="true" x14ac:dyDescent="0.25">
      <c r="A389" s="387"/>
      <c r="B389" s="129"/>
      <c r="L389" s="129"/>
      <c r="V389" s="129"/>
      <c r="AF389" s="129"/>
      <c r="AP389" s="129"/>
      <c r="AZ389" s="129"/>
      <c r="BJ389" s="129"/>
      <c r="BK389" s="129"/>
      <c r="BT389" s="129"/>
      <c r="CD389" s="129"/>
      <c r="CN389" s="129"/>
      <c r="CX389" s="129"/>
      <c r="DH389" s="129"/>
      <c r="DR389" s="129"/>
      <c r="EB389" s="129"/>
      <c r="EL389" s="129"/>
      <c r="EV389" s="129"/>
      <c r="FF389" s="129"/>
      <c r="FP389" s="129"/>
      <c r="FZ389" s="129"/>
      <c r="GJ389" s="129"/>
      <c r="GT389" s="129"/>
      <c r="HD389" s="129"/>
      <c r="HN389" s="129"/>
      <c r="HX389" s="129"/>
    </row>
    <row xmlns:x14ac="http://schemas.microsoft.com/office/spreadsheetml/2009/9/ac" r="390" s="3" customFormat="true" x14ac:dyDescent="0.25">
      <c r="A390" s="387"/>
      <c r="B390" s="129"/>
      <c r="L390" s="129"/>
      <c r="V390" s="129"/>
      <c r="AF390" s="129"/>
      <c r="AP390" s="129"/>
      <c r="AZ390" s="129"/>
      <c r="BJ390" s="129"/>
      <c r="BK390" s="129"/>
      <c r="BT390" s="129"/>
      <c r="CD390" s="129"/>
      <c r="CN390" s="129"/>
      <c r="CX390" s="129"/>
      <c r="DH390" s="129"/>
      <c r="DR390" s="129"/>
      <c r="EB390" s="129"/>
      <c r="EL390" s="129"/>
      <c r="EV390" s="129"/>
      <c r="FF390" s="129"/>
      <c r="FP390" s="129"/>
      <c r="FZ390" s="129"/>
      <c r="GJ390" s="129"/>
      <c r="GT390" s="129"/>
      <c r="HD390" s="129"/>
      <c r="HN390" s="129"/>
      <c r="HX390" s="129"/>
    </row>
    <row xmlns:x14ac="http://schemas.microsoft.com/office/spreadsheetml/2009/9/ac" r="391" s="3" customFormat="true" x14ac:dyDescent="0.25">
      <c r="A391" s="387"/>
      <c r="B391" s="129"/>
      <c r="L391" s="129"/>
      <c r="V391" s="129"/>
      <c r="AF391" s="129"/>
      <c r="AP391" s="129"/>
      <c r="AZ391" s="129"/>
      <c r="BJ391" s="129"/>
      <c r="BK391" s="129"/>
      <c r="BT391" s="129"/>
      <c r="CD391" s="129"/>
      <c r="CN391" s="129"/>
      <c r="CX391" s="129"/>
      <c r="DH391" s="129"/>
      <c r="DR391" s="129"/>
      <c r="EB391" s="129"/>
      <c r="EL391" s="129"/>
      <c r="EV391" s="129"/>
      <c r="FF391" s="129"/>
      <c r="FP391" s="129"/>
      <c r="FZ391" s="129"/>
      <c r="GJ391" s="129"/>
      <c r="GT391" s="129"/>
      <c r="HD391" s="129"/>
      <c r="HN391" s="129"/>
      <c r="HX391" s="129"/>
    </row>
    <row xmlns:x14ac="http://schemas.microsoft.com/office/spreadsheetml/2009/9/ac" r="392" s="3" customFormat="true" x14ac:dyDescent="0.25">
      <c r="A392" s="387"/>
      <c r="B392" s="129"/>
      <c r="L392" s="129"/>
      <c r="V392" s="129"/>
      <c r="AF392" s="129"/>
      <c r="AP392" s="129"/>
      <c r="AZ392" s="129"/>
      <c r="BJ392" s="129"/>
      <c r="BK392" s="129"/>
      <c r="BT392" s="129"/>
      <c r="CD392" s="129"/>
      <c r="CN392" s="129"/>
      <c r="CX392" s="129"/>
      <c r="DH392" s="129"/>
      <c r="DR392" s="129"/>
      <c r="EB392" s="129"/>
      <c r="EL392" s="129"/>
      <c r="EV392" s="129"/>
      <c r="FF392" s="129"/>
      <c r="FP392" s="129"/>
      <c r="FZ392" s="129"/>
      <c r="GJ392" s="129"/>
      <c r="GT392" s="129"/>
      <c r="HD392" s="129"/>
      <c r="HN392" s="129"/>
      <c r="HX392" s="129"/>
    </row>
    <row xmlns:x14ac="http://schemas.microsoft.com/office/spreadsheetml/2009/9/ac" r="393" s="3" customFormat="true" x14ac:dyDescent="0.25">
      <c r="A393" s="387"/>
      <c r="B393" s="129"/>
      <c r="L393" s="129"/>
      <c r="V393" s="129"/>
      <c r="AF393" s="129"/>
      <c r="AP393" s="129"/>
      <c r="AZ393" s="129"/>
      <c r="BJ393" s="129"/>
      <c r="BK393" s="129"/>
      <c r="BT393" s="129"/>
      <c r="CD393" s="129"/>
      <c r="CN393" s="129"/>
      <c r="CX393" s="129"/>
      <c r="DH393" s="129"/>
      <c r="DR393" s="129"/>
      <c r="EB393" s="129"/>
      <c r="EL393" s="129"/>
      <c r="EV393" s="129"/>
      <c r="FF393" s="129"/>
      <c r="FP393" s="129"/>
      <c r="FZ393" s="129"/>
      <c r="GJ393" s="129"/>
      <c r="GT393" s="129"/>
      <c r="HD393" s="129"/>
      <c r="HN393" s="129"/>
      <c r="HX393" s="129"/>
    </row>
    <row xmlns:x14ac="http://schemas.microsoft.com/office/spreadsheetml/2009/9/ac" r="394" s="3" customFormat="true" x14ac:dyDescent="0.25">
      <c r="A394" s="387"/>
      <c r="B394" s="129"/>
      <c r="L394" s="129"/>
      <c r="V394" s="129"/>
      <c r="AF394" s="129"/>
      <c r="AP394" s="129"/>
      <c r="AZ394" s="129"/>
      <c r="BJ394" s="129"/>
      <c r="BK394" s="129"/>
      <c r="BT394" s="129"/>
      <c r="CD394" s="129"/>
      <c r="CN394" s="129"/>
      <c r="CX394" s="129"/>
      <c r="DH394" s="129"/>
      <c r="DR394" s="129"/>
      <c r="EB394" s="129"/>
      <c r="EL394" s="129"/>
      <c r="EV394" s="129"/>
      <c r="FF394" s="129"/>
      <c r="FP394" s="129"/>
      <c r="FZ394" s="129"/>
      <c r="GJ394" s="129"/>
      <c r="GT394" s="129"/>
      <c r="HD394" s="129"/>
      <c r="HN394" s="129"/>
      <c r="HX394" s="129"/>
    </row>
    <row xmlns:x14ac="http://schemas.microsoft.com/office/spreadsheetml/2009/9/ac" r="395" s="3" customFormat="true" x14ac:dyDescent="0.25">
      <c r="A395" s="387"/>
      <c r="B395" s="129"/>
      <c r="L395" s="129"/>
      <c r="V395" s="129"/>
      <c r="AF395" s="129"/>
      <c r="AP395" s="129"/>
      <c r="AZ395" s="129"/>
      <c r="BJ395" s="129"/>
      <c r="BK395" s="129"/>
      <c r="BT395" s="129"/>
      <c r="CD395" s="129"/>
      <c r="CN395" s="129"/>
      <c r="CX395" s="129"/>
      <c r="DH395" s="129"/>
      <c r="DR395" s="129"/>
      <c r="EB395" s="129"/>
      <c r="EL395" s="129"/>
      <c r="EV395" s="129"/>
      <c r="FF395" s="129"/>
      <c r="FP395" s="129"/>
      <c r="FZ395" s="129"/>
      <c r="GJ395" s="129"/>
      <c r="GT395" s="129"/>
      <c r="HD395" s="129"/>
      <c r="HN395" s="129"/>
      <c r="HX395" s="129"/>
    </row>
    <row xmlns:x14ac="http://schemas.microsoft.com/office/spreadsheetml/2009/9/ac" r="396" s="3" customFormat="true" x14ac:dyDescent="0.25">
      <c r="A396" s="387"/>
      <c r="B396" s="129"/>
      <c r="L396" s="129"/>
      <c r="V396" s="129"/>
      <c r="AF396" s="129"/>
      <c r="AP396" s="129"/>
      <c r="AZ396" s="129"/>
      <c r="BJ396" s="129"/>
      <c r="BK396" s="129"/>
      <c r="BT396" s="129"/>
      <c r="CD396" s="129"/>
      <c r="CN396" s="129"/>
      <c r="CX396" s="129"/>
      <c r="DH396" s="129"/>
      <c r="DR396" s="129"/>
      <c r="EB396" s="129"/>
      <c r="EL396" s="129"/>
      <c r="EV396" s="129"/>
      <c r="FF396" s="129"/>
      <c r="FP396" s="129"/>
      <c r="FZ396" s="129"/>
      <c r="GJ396" s="129"/>
      <c r="GT396" s="129"/>
      <c r="HD396" s="129"/>
      <c r="HN396" s="129"/>
      <c r="HX396" s="129"/>
    </row>
    <row xmlns:x14ac="http://schemas.microsoft.com/office/spreadsheetml/2009/9/ac" r="397" s="3" customFormat="true" x14ac:dyDescent="0.25">
      <c r="A397" s="387"/>
      <c r="B397" s="129"/>
      <c r="L397" s="129"/>
      <c r="V397" s="129"/>
      <c r="AF397" s="129"/>
      <c r="AP397" s="129"/>
      <c r="AZ397" s="129"/>
      <c r="BJ397" s="129"/>
      <c r="BK397" s="129"/>
      <c r="BT397" s="129"/>
      <c r="CD397" s="129"/>
      <c r="CN397" s="129"/>
      <c r="CX397" s="129"/>
      <c r="DH397" s="129"/>
      <c r="DR397" s="129"/>
      <c r="EB397" s="129"/>
      <c r="EL397" s="129"/>
      <c r="EV397" s="129"/>
      <c r="FF397" s="129"/>
      <c r="FP397" s="129"/>
      <c r="FZ397" s="129"/>
      <c r="GJ397" s="129"/>
      <c r="GT397" s="129"/>
      <c r="HD397" s="129"/>
      <c r="HN397" s="129"/>
      <c r="HX397" s="129"/>
    </row>
    <row xmlns:x14ac="http://schemas.microsoft.com/office/spreadsheetml/2009/9/ac" r="398" s="3" customFormat="true" x14ac:dyDescent="0.25">
      <c r="A398" s="387"/>
      <c r="B398" s="129"/>
      <c r="L398" s="129"/>
      <c r="V398" s="129"/>
      <c r="AF398" s="129"/>
      <c r="AP398" s="129"/>
      <c r="AZ398" s="129"/>
      <c r="BJ398" s="129"/>
      <c r="BK398" s="129"/>
      <c r="BT398" s="129"/>
      <c r="CD398" s="129"/>
      <c r="CN398" s="129"/>
      <c r="CX398" s="129"/>
      <c r="DH398" s="129"/>
      <c r="DR398" s="129"/>
      <c r="EB398" s="129"/>
      <c r="EL398" s="129"/>
      <c r="EV398" s="129"/>
      <c r="FF398" s="129"/>
      <c r="FP398" s="129"/>
      <c r="FZ398" s="129"/>
      <c r="GJ398" s="129"/>
      <c r="GT398" s="129"/>
      <c r="HD398" s="129"/>
      <c r="HN398" s="129"/>
      <c r="HX398" s="129"/>
    </row>
    <row xmlns:x14ac="http://schemas.microsoft.com/office/spreadsheetml/2009/9/ac" r="399" s="3" customFormat="true" x14ac:dyDescent="0.25">
      <c r="A399" s="387"/>
      <c r="B399" s="129"/>
      <c r="L399" s="129"/>
      <c r="V399" s="129"/>
      <c r="AF399" s="129"/>
      <c r="AP399" s="129"/>
      <c r="AZ399" s="129"/>
      <c r="BJ399" s="129"/>
      <c r="BK399" s="129"/>
      <c r="BT399" s="129"/>
      <c r="CD399" s="129"/>
      <c r="CN399" s="129"/>
      <c r="CX399" s="129"/>
      <c r="DH399" s="129"/>
      <c r="DR399" s="129"/>
      <c r="EB399" s="129"/>
      <c r="EL399" s="129"/>
      <c r="EV399" s="129"/>
      <c r="FF399" s="129"/>
      <c r="FP399" s="129"/>
      <c r="FZ399" s="129"/>
      <c r="GJ399" s="129"/>
      <c r="GT399" s="129"/>
      <c r="HD399" s="129"/>
      <c r="HN399" s="129"/>
      <c r="HX399" s="129"/>
    </row>
    <row xmlns:x14ac="http://schemas.microsoft.com/office/spreadsheetml/2009/9/ac" r="400" s="3" customFormat="true" x14ac:dyDescent="0.25">
      <c r="A400" s="387"/>
      <c r="B400" s="129"/>
      <c r="L400" s="129"/>
      <c r="V400" s="129"/>
      <c r="AF400" s="129"/>
      <c r="AP400" s="129"/>
      <c r="AZ400" s="129"/>
      <c r="BJ400" s="129"/>
      <c r="BK400" s="129"/>
      <c r="BT400" s="129"/>
      <c r="CD400" s="129"/>
      <c r="CN400" s="129"/>
      <c r="CX400" s="129"/>
      <c r="DH400" s="129"/>
      <c r="DR400" s="129"/>
      <c r="EB400" s="129"/>
      <c r="EL400" s="129"/>
      <c r="EV400" s="129"/>
      <c r="FF400" s="129"/>
      <c r="FP400" s="129"/>
      <c r="FZ400" s="129"/>
      <c r="GJ400" s="129"/>
      <c r="GT400" s="129"/>
      <c r="HD400" s="129"/>
      <c r="HN400" s="129"/>
      <c r="HX400" s="129"/>
    </row>
    <row xmlns:x14ac="http://schemas.microsoft.com/office/spreadsheetml/2009/9/ac" r="401" s="3" customFormat="true" x14ac:dyDescent="0.25">
      <c r="A401" s="387"/>
      <c r="B401" s="129"/>
      <c r="L401" s="129"/>
      <c r="V401" s="129"/>
      <c r="AF401" s="129"/>
      <c r="AP401" s="129"/>
      <c r="AZ401" s="129"/>
      <c r="BJ401" s="129"/>
      <c r="BK401" s="129"/>
      <c r="BT401" s="129"/>
      <c r="CD401" s="129"/>
      <c r="CN401" s="129"/>
      <c r="CX401" s="129"/>
      <c r="DH401" s="129"/>
      <c r="DR401" s="129"/>
      <c r="EB401" s="129"/>
      <c r="EL401" s="129"/>
      <c r="EV401" s="129"/>
      <c r="FF401" s="129"/>
      <c r="FP401" s="129"/>
      <c r="FZ401" s="129"/>
      <c r="GJ401" s="129"/>
      <c r="GT401" s="129"/>
      <c r="HD401" s="129"/>
      <c r="HN401" s="129"/>
      <c r="HX401" s="129"/>
    </row>
    <row xmlns:x14ac="http://schemas.microsoft.com/office/spreadsheetml/2009/9/ac" r="402" s="3" customFormat="true" x14ac:dyDescent="0.25">
      <c r="A402" s="387"/>
      <c r="B402" s="129"/>
      <c r="L402" s="129"/>
      <c r="V402" s="129"/>
      <c r="AF402" s="129"/>
      <c r="AP402" s="129"/>
      <c r="AZ402" s="129"/>
      <c r="BJ402" s="129"/>
      <c r="BK402" s="129"/>
      <c r="BT402" s="129"/>
      <c r="CD402" s="129"/>
      <c r="CN402" s="129"/>
      <c r="CX402" s="129"/>
      <c r="DH402" s="129"/>
      <c r="DR402" s="129"/>
      <c r="EB402" s="129"/>
      <c r="EL402" s="129"/>
      <c r="EV402" s="129"/>
      <c r="FF402" s="129"/>
      <c r="FP402" s="129"/>
      <c r="FZ402" s="129"/>
      <c r="GJ402" s="129"/>
      <c r="GT402" s="129"/>
      <c r="HD402" s="129"/>
      <c r="HN402" s="129"/>
      <c r="HX402" s="129"/>
    </row>
    <row xmlns:x14ac="http://schemas.microsoft.com/office/spreadsheetml/2009/9/ac" r="403" s="3" customFormat="true" x14ac:dyDescent="0.25">
      <c r="A403" s="387"/>
      <c r="B403" s="129"/>
      <c r="L403" s="129"/>
      <c r="V403" s="129"/>
      <c r="AF403" s="129"/>
      <c r="AP403" s="129"/>
      <c r="AZ403" s="129"/>
      <c r="BJ403" s="129"/>
      <c r="BK403" s="129"/>
      <c r="BT403" s="129"/>
      <c r="CD403" s="129"/>
      <c r="CN403" s="129"/>
      <c r="CX403" s="129"/>
      <c r="DH403" s="129"/>
      <c r="DR403" s="129"/>
      <c r="EB403" s="129"/>
      <c r="EL403" s="129"/>
      <c r="EV403" s="129"/>
      <c r="FF403" s="129"/>
      <c r="FP403" s="129"/>
      <c r="FZ403" s="129"/>
      <c r="GJ403" s="129"/>
      <c r="GT403" s="129"/>
      <c r="HD403" s="129"/>
      <c r="HN403" s="129"/>
      <c r="HX403" s="129"/>
    </row>
    <row xmlns:x14ac="http://schemas.microsoft.com/office/spreadsheetml/2009/9/ac" r="404" s="3" customFormat="true" x14ac:dyDescent="0.25">
      <c r="A404" s="387"/>
      <c r="B404" s="129"/>
      <c r="L404" s="129"/>
      <c r="V404" s="129"/>
      <c r="AF404" s="129"/>
      <c r="AP404" s="129"/>
      <c r="AZ404" s="129"/>
      <c r="BJ404" s="129"/>
      <c r="BK404" s="129"/>
      <c r="BT404" s="129"/>
      <c r="CD404" s="129"/>
      <c r="CN404" s="129"/>
      <c r="CX404" s="129"/>
      <c r="DH404" s="129"/>
      <c r="DR404" s="129"/>
      <c r="EB404" s="129"/>
      <c r="EL404" s="129"/>
      <c r="EV404" s="129"/>
      <c r="FF404" s="129"/>
      <c r="FP404" s="129"/>
      <c r="FZ404" s="129"/>
      <c r="GJ404" s="129"/>
      <c r="GT404" s="129"/>
      <c r="HD404" s="129"/>
      <c r="HN404" s="129"/>
      <c r="HX404" s="129"/>
    </row>
    <row xmlns:x14ac="http://schemas.microsoft.com/office/spreadsheetml/2009/9/ac" r="405" s="3" customFormat="true" x14ac:dyDescent="0.25">
      <c r="A405" s="387"/>
      <c r="B405" s="129"/>
      <c r="L405" s="129"/>
      <c r="V405" s="129"/>
      <c r="AF405" s="129"/>
      <c r="AP405" s="129"/>
      <c r="AZ405" s="129"/>
      <c r="BJ405" s="129"/>
      <c r="BK405" s="129"/>
      <c r="BT405" s="129"/>
      <c r="CD405" s="129"/>
      <c r="CN405" s="129"/>
      <c r="CX405" s="129"/>
      <c r="DH405" s="129"/>
      <c r="DR405" s="129"/>
      <c r="EB405" s="129"/>
      <c r="EL405" s="129"/>
      <c r="EV405" s="129"/>
      <c r="FF405" s="129"/>
      <c r="FP405" s="129"/>
      <c r="FZ405" s="129"/>
      <c r="GJ405" s="129"/>
      <c r="GT405" s="129"/>
      <c r="HD405" s="129"/>
      <c r="HN405" s="129"/>
      <c r="HX405" s="129"/>
    </row>
    <row xmlns:x14ac="http://schemas.microsoft.com/office/spreadsheetml/2009/9/ac" r="406" s="3" customFormat="true" x14ac:dyDescent="0.25">
      <c r="A406" s="387"/>
      <c r="B406" s="129"/>
      <c r="L406" s="129"/>
      <c r="V406" s="129"/>
      <c r="AF406" s="129"/>
      <c r="AP406" s="129"/>
      <c r="AZ406" s="129"/>
      <c r="BJ406" s="129"/>
      <c r="BK406" s="129"/>
      <c r="BT406" s="129"/>
      <c r="CD406" s="129"/>
      <c r="CN406" s="129"/>
      <c r="CX406" s="129"/>
      <c r="DH406" s="129"/>
      <c r="DR406" s="129"/>
      <c r="EB406" s="129"/>
      <c r="EL406" s="129"/>
      <c r="EV406" s="129"/>
      <c r="FF406" s="129"/>
      <c r="FP406" s="129"/>
      <c r="FZ406" s="129"/>
      <c r="GJ406" s="129"/>
      <c r="GT406" s="129"/>
      <c r="HD406" s="129"/>
      <c r="HN406" s="129"/>
      <c r="HX406" s="129"/>
    </row>
    <row xmlns:x14ac="http://schemas.microsoft.com/office/spreadsheetml/2009/9/ac" r="407" s="3" customFormat="true" x14ac:dyDescent="0.25">
      <c r="A407" s="387"/>
      <c r="B407" s="129"/>
      <c r="L407" s="129"/>
      <c r="V407" s="129"/>
      <c r="AF407" s="129"/>
      <c r="AP407" s="129"/>
      <c r="AZ407" s="129"/>
      <c r="BJ407" s="129"/>
      <c r="BK407" s="129"/>
      <c r="BT407" s="129"/>
      <c r="CD407" s="129"/>
      <c r="CN407" s="129"/>
      <c r="CX407" s="129"/>
      <c r="DH407" s="129"/>
      <c r="DR407" s="129"/>
      <c r="EB407" s="129"/>
      <c r="EL407" s="129"/>
      <c r="EV407" s="129"/>
      <c r="FF407" s="129"/>
      <c r="FP407" s="129"/>
      <c r="FZ407" s="129"/>
      <c r="GJ407" s="129"/>
      <c r="GT407" s="129"/>
      <c r="HD407" s="129"/>
      <c r="HN407" s="129"/>
      <c r="HX407" s="129"/>
    </row>
    <row xmlns:x14ac="http://schemas.microsoft.com/office/spreadsheetml/2009/9/ac" r="408" s="3" customFormat="true" x14ac:dyDescent="0.25">
      <c r="A408" s="387"/>
      <c r="B408" s="129"/>
      <c r="L408" s="129"/>
      <c r="V408" s="129"/>
      <c r="AF408" s="129"/>
      <c r="AP408" s="129"/>
      <c r="AZ408" s="129"/>
      <c r="BJ408" s="129"/>
      <c r="BK408" s="129"/>
      <c r="BT408" s="129"/>
      <c r="CD408" s="129"/>
      <c r="CN408" s="129"/>
      <c r="CX408" s="129"/>
      <c r="DH408" s="129"/>
      <c r="DR408" s="129"/>
      <c r="EB408" s="129"/>
      <c r="EL408" s="129"/>
      <c r="EV408" s="129"/>
      <c r="FF408" s="129"/>
      <c r="FP408" s="129"/>
      <c r="FZ408" s="129"/>
      <c r="GJ408" s="129"/>
      <c r="GT408" s="129"/>
      <c r="HD408" s="129"/>
      <c r="HN408" s="129"/>
      <c r="HX408" s="129"/>
    </row>
    <row xmlns:x14ac="http://schemas.microsoft.com/office/spreadsheetml/2009/9/ac" r="409" s="3" customFormat="true" x14ac:dyDescent="0.25">
      <c r="A409" s="387"/>
      <c r="B409" s="129"/>
      <c r="L409" s="129"/>
      <c r="V409" s="129"/>
      <c r="AF409" s="129"/>
      <c r="AP409" s="129"/>
      <c r="AZ409" s="129"/>
      <c r="BJ409" s="129"/>
      <c r="BK409" s="129"/>
      <c r="BT409" s="129"/>
      <c r="CD409" s="129"/>
      <c r="CN409" s="129"/>
      <c r="CX409" s="129"/>
      <c r="DH409" s="129"/>
      <c r="DR409" s="129"/>
      <c r="EB409" s="129"/>
      <c r="EL409" s="129"/>
      <c r="EV409" s="129"/>
      <c r="FF409" s="129"/>
      <c r="FP409" s="129"/>
      <c r="FZ409" s="129"/>
      <c r="GJ409" s="129"/>
      <c r="GT409" s="129"/>
      <c r="HD409" s="129"/>
      <c r="HN409" s="129"/>
      <c r="HX409" s="129"/>
    </row>
    <row xmlns:x14ac="http://schemas.microsoft.com/office/spreadsheetml/2009/9/ac" r="410" s="3" customFormat="true" x14ac:dyDescent="0.25">
      <c r="A410" s="387"/>
      <c r="B410" s="129"/>
      <c r="L410" s="129"/>
      <c r="V410" s="129"/>
      <c r="AF410" s="129"/>
      <c r="AP410" s="129"/>
      <c r="AZ410" s="129"/>
      <c r="BJ410" s="129"/>
      <c r="BK410" s="129"/>
      <c r="BT410" s="129"/>
      <c r="CD410" s="129"/>
      <c r="CN410" s="129"/>
      <c r="CX410" s="129"/>
      <c r="DH410" s="129"/>
      <c r="DR410" s="129"/>
      <c r="EB410" s="129"/>
      <c r="EL410" s="129"/>
      <c r="EV410" s="129"/>
      <c r="FF410" s="129"/>
      <c r="FP410" s="129"/>
      <c r="FZ410" s="129"/>
      <c r="GJ410" s="129"/>
      <c r="GT410" s="129"/>
      <c r="HD410" s="129"/>
      <c r="HN410" s="129"/>
      <c r="HX410" s="129"/>
    </row>
    <row xmlns:x14ac="http://schemas.microsoft.com/office/spreadsheetml/2009/9/ac" r="411" s="3" customFormat="true" x14ac:dyDescent="0.25">
      <c r="A411" s="387"/>
      <c r="B411" s="129"/>
      <c r="L411" s="129"/>
      <c r="V411" s="129"/>
      <c r="AF411" s="129"/>
      <c r="AP411" s="129"/>
      <c r="AZ411" s="129"/>
      <c r="BJ411" s="129"/>
      <c r="BK411" s="129"/>
      <c r="BT411" s="129"/>
      <c r="CD411" s="129"/>
      <c r="CN411" s="129"/>
      <c r="CX411" s="129"/>
      <c r="DH411" s="129"/>
      <c r="DR411" s="129"/>
      <c r="EB411" s="129"/>
      <c r="EL411" s="129"/>
      <c r="EV411" s="129"/>
      <c r="FF411" s="129"/>
      <c r="FP411" s="129"/>
      <c r="FZ411" s="129"/>
      <c r="GJ411" s="129"/>
      <c r="GT411" s="129"/>
      <c r="HD411" s="129"/>
      <c r="HN411" s="129"/>
      <c r="HX411" s="129"/>
    </row>
    <row xmlns:x14ac="http://schemas.microsoft.com/office/spreadsheetml/2009/9/ac" r="412" s="3" customFormat="true" x14ac:dyDescent="0.25">
      <c r="A412" s="387"/>
      <c r="B412" s="129"/>
      <c r="L412" s="129"/>
      <c r="V412" s="129"/>
      <c r="AF412" s="129"/>
      <c r="AP412" s="129"/>
      <c r="AZ412" s="129"/>
      <c r="BJ412" s="129"/>
      <c r="BK412" s="129"/>
      <c r="BT412" s="129"/>
      <c r="CD412" s="129"/>
      <c r="CN412" s="129"/>
      <c r="CX412" s="129"/>
      <c r="DH412" s="129"/>
      <c r="DR412" s="129"/>
      <c r="EB412" s="129"/>
      <c r="EL412" s="129"/>
      <c r="EV412" s="129"/>
      <c r="FF412" s="129"/>
      <c r="FP412" s="129"/>
      <c r="FZ412" s="129"/>
      <c r="GJ412" s="129"/>
      <c r="GT412" s="129"/>
      <c r="HD412" s="129"/>
      <c r="HN412" s="129"/>
      <c r="HX412" s="129"/>
    </row>
    <row xmlns:x14ac="http://schemas.microsoft.com/office/spreadsheetml/2009/9/ac" r="413" s="3" customFormat="true" x14ac:dyDescent="0.25">
      <c r="A413" s="387"/>
      <c r="B413" s="129"/>
      <c r="L413" s="129"/>
      <c r="V413" s="129"/>
      <c r="AF413" s="129"/>
      <c r="AP413" s="129"/>
      <c r="AZ413" s="129"/>
      <c r="BJ413" s="129"/>
      <c r="BK413" s="129"/>
      <c r="BT413" s="129"/>
      <c r="CD413" s="129"/>
      <c r="CN413" s="129"/>
      <c r="CX413" s="129"/>
      <c r="DH413" s="129"/>
      <c r="DR413" s="129"/>
      <c r="EB413" s="129"/>
      <c r="EL413" s="129"/>
      <c r="EV413" s="129"/>
      <c r="FF413" s="129"/>
      <c r="FP413" s="129"/>
      <c r="FZ413" s="129"/>
      <c r="GJ413" s="129"/>
      <c r="GT413" s="129"/>
      <c r="HD413" s="129"/>
      <c r="HN413" s="129"/>
      <c r="HX413" s="129"/>
    </row>
    <row xmlns:x14ac="http://schemas.microsoft.com/office/spreadsheetml/2009/9/ac" r="414" s="3" customFormat="true" x14ac:dyDescent="0.25">
      <c r="A414" s="387"/>
      <c r="B414" s="129"/>
      <c r="L414" s="129"/>
      <c r="V414" s="129"/>
      <c r="AF414" s="129"/>
      <c r="AP414" s="129"/>
      <c r="AZ414" s="129"/>
      <c r="BJ414" s="129"/>
      <c r="BK414" s="129"/>
      <c r="BT414" s="129"/>
      <c r="CD414" s="129"/>
      <c r="CN414" s="129"/>
      <c r="CX414" s="129"/>
      <c r="DH414" s="129"/>
      <c r="DR414" s="129"/>
      <c r="EB414" s="129"/>
      <c r="EL414" s="129"/>
      <c r="EV414" s="129"/>
      <c r="FF414" s="129"/>
      <c r="FP414" s="129"/>
      <c r="FZ414" s="129"/>
      <c r="GJ414" s="129"/>
      <c r="GT414" s="129"/>
      <c r="HD414" s="129"/>
      <c r="HN414" s="129"/>
      <c r="HX414" s="129"/>
    </row>
    <row xmlns:x14ac="http://schemas.microsoft.com/office/spreadsheetml/2009/9/ac" r="415" s="3" customFormat="true" x14ac:dyDescent="0.25">
      <c r="A415" s="387"/>
      <c r="B415" s="129"/>
      <c r="L415" s="129"/>
      <c r="V415" s="129"/>
      <c r="AF415" s="129"/>
      <c r="AP415" s="129"/>
      <c r="AZ415" s="129"/>
      <c r="BJ415" s="129"/>
      <c r="BK415" s="129"/>
      <c r="BT415" s="129"/>
      <c r="CD415" s="129"/>
      <c r="CN415" s="129"/>
      <c r="CX415" s="129"/>
      <c r="DH415" s="129"/>
      <c r="DR415" s="129"/>
      <c r="EB415" s="129"/>
      <c r="EL415" s="129"/>
      <c r="EV415" s="129"/>
      <c r="FF415" s="129"/>
      <c r="FP415" s="129"/>
      <c r="FZ415" s="129"/>
      <c r="GJ415" s="129"/>
      <c r="GT415" s="129"/>
      <c r="HD415" s="129"/>
      <c r="HN415" s="129"/>
      <c r="HX415" s="129"/>
    </row>
    <row xmlns:x14ac="http://schemas.microsoft.com/office/spreadsheetml/2009/9/ac" r="416" s="3" customFormat="true" x14ac:dyDescent="0.25">
      <c r="A416" s="387"/>
      <c r="B416" s="129"/>
      <c r="L416" s="129"/>
      <c r="V416" s="129"/>
      <c r="AF416" s="129"/>
      <c r="AP416" s="129"/>
      <c r="AZ416" s="129"/>
      <c r="BJ416" s="129"/>
      <c r="BK416" s="129"/>
      <c r="BT416" s="129"/>
      <c r="CD416" s="129"/>
      <c r="CN416" s="129"/>
      <c r="CX416" s="129"/>
      <c r="DH416" s="129"/>
      <c r="DR416" s="129"/>
      <c r="EB416" s="129"/>
      <c r="EL416" s="129"/>
      <c r="EV416" s="129"/>
      <c r="FF416" s="129"/>
      <c r="FP416" s="129"/>
      <c r="FZ416" s="129"/>
      <c r="GJ416" s="129"/>
      <c r="GT416" s="129"/>
      <c r="HD416" s="129"/>
      <c r="HN416" s="129"/>
      <c r="HX416" s="129"/>
    </row>
    <row xmlns:x14ac="http://schemas.microsoft.com/office/spreadsheetml/2009/9/ac" r="417" s="3" customFormat="true" x14ac:dyDescent="0.25">
      <c r="A417" s="387"/>
      <c r="B417" s="129"/>
      <c r="L417" s="129"/>
      <c r="V417" s="129"/>
      <c r="AF417" s="129"/>
      <c r="AP417" s="129"/>
      <c r="AZ417" s="129"/>
      <c r="BJ417" s="129"/>
      <c r="BK417" s="129"/>
      <c r="BT417" s="129"/>
      <c r="CD417" s="129"/>
      <c r="CN417" s="129"/>
      <c r="CX417" s="129"/>
      <c r="DH417" s="129"/>
      <c r="DR417" s="129"/>
      <c r="EB417" s="129"/>
      <c r="EL417" s="129"/>
      <c r="EV417" s="129"/>
      <c r="FF417" s="129"/>
      <c r="FP417" s="129"/>
      <c r="FZ417" s="129"/>
      <c r="GJ417" s="129"/>
      <c r="GT417" s="129"/>
      <c r="HD417" s="129"/>
      <c r="HN417" s="129"/>
      <c r="HX417" s="129"/>
    </row>
    <row xmlns:x14ac="http://schemas.microsoft.com/office/spreadsheetml/2009/9/ac" r="418" s="3" customFormat="true" x14ac:dyDescent="0.25">
      <c r="A418" s="387"/>
      <c r="B418" s="129"/>
      <c r="L418" s="129"/>
      <c r="V418" s="129"/>
      <c r="AF418" s="129"/>
      <c r="AP418" s="129"/>
      <c r="AZ418" s="129"/>
      <c r="BJ418" s="129"/>
      <c r="BK418" s="129"/>
      <c r="BT418" s="129"/>
      <c r="CD418" s="129"/>
      <c r="CN418" s="129"/>
      <c r="CX418" s="129"/>
      <c r="DH418" s="129"/>
      <c r="DR418" s="129"/>
      <c r="EB418" s="129"/>
      <c r="EL418" s="129"/>
      <c r="EV418" s="129"/>
      <c r="FF418" s="129"/>
      <c r="FP418" s="129"/>
      <c r="FZ418" s="129"/>
      <c r="GJ418" s="129"/>
      <c r="GT418" s="129"/>
      <c r="HD418" s="129"/>
      <c r="HN418" s="129"/>
      <c r="HX418" s="129"/>
    </row>
    <row xmlns:x14ac="http://schemas.microsoft.com/office/spreadsheetml/2009/9/ac" r="419" s="3" customFormat="true" x14ac:dyDescent="0.25">
      <c r="A419" s="387"/>
      <c r="B419" s="129"/>
      <c r="L419" s="129"/>
      <c r="V419" s="129"/>
      <c r="AF419" s="129"/>
      <c r="AP419" s="129"/>
      <c r="AZ419" s="129"/>
      <c r="BJ419" s="129"/>
      <c r="BK419" s="129"/>
      <c r="BT419" s="129"/>
      <c r="CD419" s="129"/>
      <c r="CN419" s="129"/>
      <c r="CX419" s="129"/>
      <c r="DH419" s="129"/>
      <c r="DR419" s="129"/>
      <c r="EB419" s="129"/>
      <c r="EL419" s="129"/>
      <c r="EV419" s="129"/>
      <c r="FF419" s="129"/>
      <c r="FP419" s="129"/>
      <c r="FZ419" s="129"/>
      <c r="GJ419" s="129"/>
      <c r="GT419" s="129"/>
      <c r="HD419" s="129"/>
      <c r="HN419" s="129"/>
      <c r="HX419" s="129"/>
    </row>
    <row xmlns:x14ac="http://schemas.microsoft.com/office/spreadsheetml/2009/9/ac" r="420" s="3" customFormat="true" x14ac:dyDescent="0.25">
      <c r="A420" s="387"/>
      <c r="B420" s="129"/>
      <c r="L420" s="129"/>
      <c r="V420" s="129"/>
      <c r="AF420" s="129"/>
      <c r="AP420" s="129"/>
      <c r="AZ420" s="129"/>
      <c r="BJ420" s="129"/>
      <c r="BK420" s="129"/>
      <c r="BT420" s="129"/>
      <c r="CD420" s="129"/>
      <c r="CN420" s="129"/>
      <c r="CX420" s="129"/>
      <c r="DH420" s="129"/>
      <c r="DR420" s="129"/>
      <c r="EB420" s="129"/>
      <c r="EL420" s="129"/>
      <c r="EV420" s="129"/>
      <c r="FF420" s="129"/>
      <c r="FP420" s="129"/>
      <c r="FZ420" s="129"/>
      <c r="GJ420" s="129"/>
      <c r="GT420" s="129"/>
      <c r="HD420" s="129"/>
      <c r="HN420" s="129"/>
      <c r="HX420" s="129"/>
    </row>
    <row xmlns:x14ac="http://schemas.microsoft.com/office/spreadsheetml/2009/9/ac" r="421" s="3" customFormat="true" x14ac:dyDescent="0.25">
      <c r="A421" s="387"/>
      <c r="B421" s="129"/>
      <c r="L421" s="129"/>
      <c r="V421" s="129"/>
      <c r="AF421" s="129"/>
      <c r="AP421" s="129"/>
      <c r="AZ421" s="129"/>
      <c r="BJ421" s="129"/>
      <c r="BK421" s="129"/>
      <c r="BT421" s="129"/>
      <c r="CD421" s="129"/>
      <c r="CN421" s="129"/>
      <c r="CX421" s="129"/>
      <c r="DH421" s="129"/>
      <c r="DR421" s="129"/>
      <c r="EB421" s="129"/>
      <c r="EL421" s="129"/>
      <c r="EV421" s="129"/>
      <c r="FF421" s="129"/>
      <c r="FP421" s="129"/>
      <c r="FZ421" s="129"/>
      <c r="GJ421" s="129"/>
      <c r="GT421" s="129"/>
      <c r="HD421" s="129"/>
      <c r="HN421" s="129"/>
      <c r="HX421" s="129"/>
    </row>
    <row xmlns:x14ac="http://schemas.microsoft.com/office/spreadsheetml/2009/9/ac" r="422" s="3" customFormat="true" x14ac:dyDescent="0.25">
      <c r="A422" s="387"/>
      <c r="B422" s="129"/>
      <c r="L422" s="129"/>
      <c r="V422" s="129"/>
      <c r="AF422" s="129"/>
      <c r="AP422" s="129"/>
      <c r="AZ422" s="129"/>
      <c r="BJ422" s="129"/>
      <c r="BK422" s="129"/>
      <c r="BT422" s="129"/>
      <c r="CD422" s="129"/>
      <c r="CN422" s="129"/>
      <c r="CX422" s="129"/>
      <c r="DH422" s="129"/>
      <c r="DR422" s="129"/>
      <c r="EB422" s="129"/>
      <c r="EL422" s="129"/>
      <c r="EV422" s="129"/>
      <c r="FF422" s="129"/>
      <c r="FP422" s="129"/>
      <c r="FZ422" s="129"/>
      <c r="GJ422" s="129"/>
      <c r="GT422" s="129"/>
      <c r="HD422" s="129"/>
      <c r="HN422" s="129"/>
      <c r="HX422" s="129"/>
    </row>
    <row xmlns:x14ac="http://schemas.microsoft.com/office/spreadsheetml/2009/9/ac" r="423" s="3" customFormat="true" x14ac:dyDescent="0.25">
      <c r="A423" s="387"/>
      <c r="B423" s="129"/>
      <c r="L423" s="129"/>
      <c r="V423" s="129"/>
      <c r="AF423" s="129"/>
      <c r="AP423" s="129"/>
      <c r="AZ423" s="129"/>
      <c r="BJ423" s="129"/>
      <c r="BK423" s="129"/>
      <c r="BT423" s="129"/>
      <c r="CD423" s="129"/>
      <c r="CN423" s="129"/>
      <c r="CX423" s="129"/>
      <c r="DH423" s="129"/>
      <c r="DR423" s="129"/>
      <c r="EB423" s="129"/>
      <c r="EL423" s="129"/>
      <c r="EV423" s="129"/>
      <c r="FF423" s="129"/>
      <c r="FP423" s="129"/>
      <c r="FZ423" s="129"/>
      <c r="GJ423" s="129"/>
      <c r="GT423" s="129"/>
      <c r="HD423" s="129"/>
      <c r="HN423" s="129"/>
      <c r="HX423" s="129"/>
    </row>
    <row xmlns:x14ac="http://schemas.microsoft.com/office/spreadsheetml/2009/9/ac" r="424" s="3" customFormat="true" x14ac:dyDescent="0.25">
      <c r="A424" s="387"/>
      <c r="B424" s="129"/>
      <c r="L424" s="129"/>
      <c r="V424" s="129"/>
      <c r="AF424" s="129"/>
      <c r="AP424" s="129"/>
      <c r="AZ424" s="129"/>
      <c r="BJ424" s="129"/>
      <c r="BK424" s="129"/>
      <c r="BT424" s="129"/>
      <c r="CD424" s="129"/>
      <c r="CN424" s="129"/>
      <c r="CX424" s="129"/>
      <c r="DH424" s="129"/>
      <c r="DR424" s="129"/>
      <c r="EB424" s="129"/>
      <c r="EL424" s="129"/>
      <c r="EV424" s="129"/>
      <c r="FF424" s="129"/>
      <c r="FP424" s="129"/>
      <c r="FZ424" s="129"/>
      <c r="GJ424" s="129"/>
      <c r="GT424" s="129"/>
      <c r="HD424" s="129"/>
      <c r="HN424" s="129"/>
      <c r="HX424" s="129"/>
    </row>
    <row xmlns:x14ac="http://schemas.microsoft.com/office/spreadsheetml/2009/9/ac" r="425" s="3" customFormat="true" x14ac:dyDescent="0.25">
      <c r="A425" s="387"/>
      <c r="B425" s="129"/>
      <c r="L425" s="129"/>
      <c r="V425" s="129"/>
      <c r="AF425" s="129"/>
      <c r="AP425" s="129"/>
      <c r="AZ425" s="129"/>
      <c r="BJ425" s="129"/>
      <c r="BK425" s="129"/>
      <c r="BT425" s="129"/>
      <c r="CD425" s="129"/>
      <c r="CN425" s="129"/>
      <c r="CX425" s="129"/>
      <c r="DH425" s="129"/>
      <c r="DR425" s="129"/>
      <c r="EB425" s="129"/>
      <c r="EL425" s="129"/>
      <c r="EV425" s="129"/>
      <c r="FF425" s="129"/>
      <c r="FP425" s="129"/>
      <c r="FZ425" s="129"/>
      <c r="GJ425" s="129"/>
      <c r="GT425" s="129"/>
      <c r="HD425" s="129"/>
      <c r="HN425" s="129"/>
      <c r="HX425" s="129"/>
    </row>
    <row xmlns:x14ac="http://schemas.microsoft.com/office/spreadsheetml/2009/9/ac" r="426" s="3" customFormat="true" x14ac:dyDescent="0.25">
      <c r="A426" s="387"/>
      <c r="B426" s="129"/>
      <c r="L426" s="129"/>
      <c r="V426" s="129"/>
      <c r="AF426" s="129"/>
      <c r="AP426" s="129"/>
      <c r="AZ426" s="129"/>
      <c r="BJ426" s="129"/>
      <c r="BK426" s="129"/>
      <c r="BT426" s="129"/>
      <c r="CD426" s="129"/>
      <c r="CN426" s="129"/>
      <c r="CX426" s="129"/>
      <c r="DH426" s="129"/>
      <c r="DR426" s="129"/>
      <c r="EB426" s="129"/>
      <c r="EL426" s="129"/>
      <c r="EV426" s="129"/>
      <c r="FF426" s="129"/>
      <c r="FP426" s="129"/>
      <c r="FZ426" s="129"/>
      <c r="GJ426" s="129"/>
      <c r="GT426" s="129"/>
      <c r="HD426" s="129"/>
      <c r="HN426" s="129"/>
      <c r="HX426" s="129"/>
    </row>
    <row xmlns:x14ac="http://schemas.microsoft.com/office/spreadsheetml/2009/9/ac" r="427" s="3" customFormat="true" x14ac:dyDescent="0.25">
      <c r="A427" s="387"/>
      <c r="B427" s="129"/>
      <c r="L427" s="129"/>
      <c r="V427" s="129"/>
      <c r="AF427" s="129"/>
      <c r="AP427" s="129"/>
      <c r="AZ427" s="129"/>
      <c r="BJ427" s="129"/>
      <c r="BK427" s="129"/>
      <c r="BT427" s="129"/>
      <c r="CD427" s="129"/>
      <c r="CN427" s="129"/>
      <c r="CX427" s="129"/>
      <c r="DH427" s="129"/>
      <c r="DR427" s="129"/>
      <c r="EB427" s="129"/>
      <c r="EL427" s="129"/>
      <c r="EV427" s="129"/>
      <c r="FF427" s="129"/>
      <c r="FP427" s="129"/>
      <c r="FZ427" s="129"/>
      <c r="GJ427" s="129"/>
      <c r="GT427" s="129"/>
      <c r="HD427" s="129"/>
      <c r="HN427" s="129"/>
      <c r="HX427" s="129"/>
    </row>
    <row xmlns:x14ac="http://schemas.microsoft.com/office/spreadsheetml/2009/9/ac" r="428" s="3" customFormat="true" x14ac:dyDescent="0.25">
      <c r="A428" s="387"/>
      <c r="B428" s="129"/>
      <c r="L428" s="129"/>
      <c r="V428" s="129"/>
      <c r="AF428" s="129"/>
      <c r="AP428" s="129"/>
      <c r="AZ428" s="129"/>
      <c r="BJ428" s="129"/>
      <c r="BK428" s="129"/>
      <c r="BT428" s="129"/>
      <c r="CD428" s="129"/>
      <c r="CN428" s="129"/>
      <c r="CX428" s="129"/>
      <c r="DH428" s="129"/>
      <c r="DR428" s="129"/>
      <c r="EB428" s="129"/>
      <c r="EL428" s="129"/>
      <c r="EV428" s="129"/>
      <c r="FF428" s="129"/>
      <c r="FP428" s="129"/>
      <c r="FZ428" s="129"/>
      <c r="GJ428" s="129"/>
      <c r="GT428" s="129"/>
      <c r="HD428" s="129"/>
      <c r="HN428" s="129"/>
      <c r="HX428" s="129"/>
    </row>
    <row xmlns:x14ac="http://schemas.microsoft.com/office/spreadsheetml/2009/9/ac" r="429" s="3" customFormat="true" x14ac:dyDescent="0.25">
      <c r="A429" s="387"/>
      <c r="B429" s="129"/>
      <c r="L429" s="129"/>
      <c r="V429" s="129"/>
      <c r="AF429" s="129"/>
      <c r="AP429" s="129"/>
      <c r="AZ429" s="129"/>
      <c r="BJ429" s="129"/>
      <c r="BK429" s="129"/>
      <c r="BT429" s="129"/>
      <c r="CD429" s="129"/>
      <c r="CN429" s="129"/>
      <c r="CX429" s="129"/>
      <c r="DH429" s="129"/>
      <c r="DR429" s="129"/>
      <c r="EB429" s="129"/>
      <c r="EL429" s="129"/>
      <c r="EV429" s="129"/>
      <c r="FF429" s="129"/>
      <c r="FP429" s="129"/>
      <c r="FZ429" s="129"/>
      <c r="GJ429" s="129"/>
      <c r="GT429" s="129"/>
      <c r="HD429" s="129"/>
      <c r="HN429" s="129"/>
      <c r="HX429" s="129"/>
    </row>
    <row xmlns:x14ac="http://schemas.microsoft.com/office/spreadsheetml/2009/9/ac" r="430" s="3" customFormat="true" x14ac:dyDescent="0.25">
      <c r="A430" s="387"/>
      <c r="B430" s="129"/>
      <c r="L430" s="129"/>
      <c r="V430" s="129"/>
      <c r="AF430" s="129"/>
      <c r="AP430" s="129"/>
      <c r="AZ430" s="129"/>
      <c r="BJ430" s="129"/>
      <c r="BK430" s="129"/>
      <c r="BT430" s="129"/>
      <c r="CD430" s="129"/>
      <c r="CN430" s="129"/>
      <c r="CX430" s="129"/>
      <c r="DH430" s="129"/>
      <c r="DR430" s="129"/>
      <c r="EB430" s="129"/>
      <c r="EL430" s="129"/>
      <c r="EV430" s="129"/>
      <c r="FF430" s="129"/>
      <c r="FP430" s="129"/>
      <c r="FZ430" s="129"/>
      <c r="GJ430" s="129"/>
      <c r="GT430" s="129"/>
      <c r="HD430" s="129"/>
      <c r="HN430" s="129"/>
      <c r="HX430" s="129"/>
    </row>
    <row xmlns:x14ac="http://schemas.microsoft.com/office/spreadsheetml/2009/9/ac" r="431" s="3" customFormat="true" x14ac:dyDescent="0.25">
      <c r="A431" s="387"/>
      <c r="B431" s="129"/>
      <c r="L431" s="129"/>
      <c r="V431" s="129"/>
      <c r="AF431" s="129"/>
      <c r="AP431" s="129"/>
      <c r="AZ431" s="129"/>
      <c r="BJ431" s="129"/>
      <c r="BK431" s="129"/>
      <c r="BT431" s="129"/>
      <c r="CD431" s="129"/>
      <c r="CN431" s="129"/>
      <c r="CX431" s="129"/>
      <c r="DH431" s="129"/>
      <c r="DR431" s="129"/>
      <c r="EB431" s="129"/>
      <c r="EL431" s="129"/>
      <c r="EV431" s="129"/>
      <c r="FF431" s="129"/>
      <c r="FP431" s="129"/>
      <c r="FZ431" s="129"/>
      <c r="GJ431" s="129"/>
      <c r="GT431" s="129"/>
      <c r="HD431" s="129"/>
      <c r="HN431" s="129"/>
      <c r="HX431" s="129"/>
    </row>
    <row xmlns:x14ac="http://schemas.microsoft.com/office/spreadsheetml/2009/9/ac" r="432" s="3" customFormat="true" x14ac:dyDescent="0.25">
      <c r="A432" s="387"/>
      <c r="B432" s="129"/>
      <c r="L432" s="129"/>
      <c r="V432" s="129"/>
      <c r="AF432" s="129"/>
      <c r="AP432" s="129"/>
      <c r="AZ432" s="129"/>
      <c r="BJ432" s="129"/>
      <c r="BK432" s="129"/>
      <c r="BT432" s="129"/>
      <c r="CD432" s="129"/>
      <c r="CN432" s="129"/>
      <c r="CX432" s="129"/>
      <c r="DH432" s="129"/>
      <c r="DR432" s="129"/>
      <c r="EB432" s="129"/>
      <c r="EL432" s="129"/>
      <c r="EV432" s="129"/>
      <c r="FF432" s="129"/>
      <c r="FP432" s="129"/>
      <c r="FZ432" s="129"/>
      <c r="GJ432" s="129"/>
      <c r="GT432" s="129"/>
      <c r="HD432" s="129"/>
      <c r="HN432" s="129"/>
      <c r="HX432" s="129"/>
    </row>
    <row xmlns:x14ac="http://schemas.microsoft.com/office/spreadsheetml/2009/9/ac" r="433" s="3" customFormat="true" x14ac:dyDescent="0.25">
      <c r="A433" s="387"/>
      <c r="B433" s="129"/>
      <c r="L433" s="129"/>
      <c r="V433" s="129"/>
      <c r="AF433" s="129"/>
      <c r="AP433" s="129"/>
      <c r="AZ433" s="129"/>
      <c r="BJ433" s="129"/>
      <c r="BK433" s="129"/>
      <c r="BT433" s="129"/>
      <c r="CD433" s="129"/>
      <c r="CN433" s="129"/>
      <c r="CX433" s="129"/>
      <c r="DH433" s="129"/>
      <c r="DR433" s="129"/>
      <c r="EB433" s="129"/>
      <c r="EL433" s="129"/>
      <c r="EV433" s="129"/>
      <c r="FF433" s="129"/>
      <c r="FP433" s="129"/>
      <c r="FZ433" s="129"/>
      <c r="GJ433" s="129"/>
      <c r="GT433" s="129"/>
      <c r="HD433" s="129"/>
      <c r="HN433" s="129"/>
      <c r="HX433" s="129"/>
    </row>
    <row xmlns:x14ac="http://schemas.microsoft.com/office/spreadsheetml/2009/9/ac" r="434" s="3" customFormat="true" x14ac:dyDescent="0.25">
      <c r="A434" s="387"/>
      <c r="B434" s="129"/>
      <c r="L434" s="129"/>
      <c r="V434" s="129"/>
      <c r="AF434" s="129"/>
      <c r="AP434" s="129"/>
      <c r="AZ434" s="129"/>
      <c r="BJ434" s="129"/>
      <c r="BK434" s="129"/>
      <c r="BT434" s="129"/>
      <c r="CD434" s="129"/>
      <c r="CN434" s="129"/>
      <c r="CX434" s="129"/>
      <c r="DH434" s="129"/>
      <c r="DR434" s="129"/>
      <c r="EB434" s="129"/>
      <c r="EL434" s="129"/>
      <c r="EV434" s="129"/>
      <c r="FF434" s="129"/>
      <c r="FP434" s="129"/>
      <c r="FZ434" s="129"/>
      <c r="GJ434" s="129"/>
      <c r="GT434" s="129"/>
      <c r="HD434" s="129"/>
      <c r="HN434" s="129"/>
      <c r="HX434" s="129"/>
    </row>
    <row xmlns:x14ac="http://schemas.microsoft.com/office/spreadsheetml/2009/9/ac" r="435" s="3" customFormat="true" x14ac:dyDescent="0.25">
      <c r="A435" s="387"/>
      <c r="B435" s="129"/>
      <c r="L435" s="129"/>
      <c r="V435" s="129"/>
      <c r="AF435" s="129"/>
      <c r="AP435" s="129"/>
      <c r="AZ435" s="129"/>
      <c r="BJ435" s="129"/>
      <c r="BK435" s="129"/>
      <c r="BT435" s="129"/>
      <c r="CD435" s="129"/>
      <c r="CN435" s="129"/>
      <c r="CX435" s="129"/>
      <c r="DH435" s="129"/>
      <c r="DR435" s="129"/>
      <c r="EB435" s="129"/>
      <c r="EL435" s="129"/>
      <c r="EV435" s="129"/>
      <c r="FF435" s="129"/>
      <c r="FP435" s="129"/>
      <c r="FZ435" s="129"/>
      <c r="GJ435" s="129"/>
      <c r="GT435" s="129"/>
      <c r="HD435" s="129"/>
      <c r="HN435" s="129"/>
      <c r="HX435" s="129"/>
    </row>
    <row xmlns:x14ac="http://schemas.microsoft.com/office/spreadsheetml/2009/9/ac" r="436" s="3" customFormat="true" x14ac:dyDescent="0.25">
      <c r="A436" s="387"/>
      <c r="B436" s="129"/>
      <c r="L436" s="129"/>
      <c r="V436" s="129"/>
      <c r="AF436" s="129"/>
      <c r="AP436" s="129"/>
      <c r="AZ436" s="129"/>
      <c r="BJ436" s="129"/>
      <c r="BK436" s="129"/>
      <c r="BT436" s="129"/>
      <c r="CD436" s="129"/>
      <c r="CN436" s="129"/>
      <c r="CX436" s="129"/>
      <c r="DH436" s="129"/>
      <c r="DR436" s="129"/>
      <c r="EB436" s="129"/>
      <c r="EL436" s="129"/>
      <c r="EV436" s="129"/>
      <c r="FF436" s="129"/>
      <c r="FP436" s="129"/>
      <c r="FZ436" s="129"/>
      <c r="GJ436" s="129"/>
      <c r="GT436" s="129"/>
      <c r="HD436" s="129"/>
      <c r="HN436" s="129"/>
      <c r="HX436" s="129"/>
    </row>
    <row xmlns:x14ac="http://schemas.microsoft.com/office/spreadsheetml/2009/9/ac" r="437" s="3" customFormat="true" x14ac:dyDescent="0.25">
      <c r="A437" s="387"/>
      <c r="B437" s="129"/>
      <c r="L437" s="129"/>
      <c r="V437" s="129"/>
      <c r="AF437" s="129"/>
      <c r="AP437" s="129"/>
      <c r="AZ437" s="129"/>
      <c r="BJ437" s="129"/>
      <c r="BK437" s="129"/>
      <c r="BT437" s="129"/>
      <c r="CD437" s="129"/>
      <c r="CN437" s="129"/>
      <c r="CX437" s="129"/>
      <c r="DH437" s="129"/>
      <c r="DR437" s="129"/>
      <c r="EB437" s="129"/>
      <c r="EL437" s="129"/>
      <c r="EV437" s="129"/>
      <c r="FF437" s="129"/>
      <c r="FP437" s="129"/>
      <c r="FZ437" s="129"/>
      <c r="GJ437" s="129"/>
      <c r="GT437" s="129"/>
      <c r="HD437" s="129"/>
      <c r="HN437" s="129"/>
      <c r="HX437" s="129"/>
    </row>
    <row xmlns:x14ac="http://schemas.microsoft.com/office/spreadsheetml/2009/9/ac" r="438" s="3" customFormat="true" x14ac:dyDescent="0.25">
      <c r="A438" s="387"/>
      <c r="B438" s="129"/>
      <c r="L438" s="129"/>
      <c r="V438" s="129"/>
      <c r="AF438" s="129"/>
      <c r="AP438" s="129"/>
      <c r="AZ438" s="129"/>
      <c r="BJ438" s="129"/>
      <c r="BK438" s="129"/>
      <c r="BT438" s="129"/>
      <c r="CD438" s="129"/>
      <c r="CN438" s="129"/>
      <c r="CX438" s="129"/>
      <c r="DH438" s="129"/>
      <c r="DR438" s="129"/>
      <c r="EB438" s="129"/>
      <c r="EL438" s="129"/>
      <c r="EV438" s="129"/>
      <c r="FF438" s="129"/>
      <c r="FP438" s="129"/>
      <c r="FZ438" s="129"/>
      <c r="GJ438" s="129"/>
      <c r="GT438" s="129"/>
      <c r="HD438" s="129"/>
      <c r="HN438" s="129"/>
      <c r="HX438" s="129"/>
    </row>
    <row xmlns:x14ac="http://schemas.microsoft.com/office/spreadsheetml/2009/9/ac" r="439" s="3" customFormat="true" x14ac:dyDescent="0.25">
      <c r="A439" s="387"/>
      <c r="B439" s="129"/>
      <c r="L439" s="129"/>
      <c r="V439" s="129"/>
      <c r="AF439" s="129"/>
      <c r="AP439" s="129"/>
      <c r="AZ439" s="129"/>
      <c r="BJ439" s="129"/>
      <c r="BK439" s="129"/>
      <c r="BT439" s="129"/>
      <c r="CD439" s="129"/>
      <c r="CN439" s="129"/>
      <c r="CX439" s="129"/>
      <c r="DH439" s="129"/>
      <c r="DR439" s="129"/>
      <c r="EB439" s="129"/>
      <c r="EL439" s="129"/>
      <c r="EV439" s="129"/>
      <c r="FF439" s="129"/>
      <c r="FP439" s="129"/>
      <c r="FZ439" s="129"/>
      <c r="GJ439" s="129"/>
      <c r="GT439" s="129"/>
      <c r="HD439" s="129"/>
      <c r="HN439" s="129"/>
      <c r="HX439" s="129"/>
    </row>
    <row xmlns:x14ac="http://schemas.microsoft.com/office/spreadsheetml/2009/9/ac" r="440" s="3" customFormat="true" x14ac:dyDescent="0.25">
      <c r="A440" s="387"/>
      <c r="B440" s="129"/>
      <c r="L440" s="129"/>
      <c r="V440" s="129"/>
      <c r="AF440" s="129"/>
      <c r="AP440" s="129"/>
      <c r="AZ440" s="129"/>
      <c r="BJ440" s="129"/>
      <c r="BK440" s="129"/>
      <c r="BT440" s="129"/>
      <c r="CD440" s="129"/>
      <c r="CN440" s="129"/>
      <c r="CX440" s="129"/>
      <c r="DH440" s="129"/>
      <c r="DR440" s="129"/>
      <c r="EB440" s="129"/>
      <c r="EL440" s="129"/>
      <c r="EV440" s="129"/>
      <c r="FF440" s="129"/>
      <c r="FP440" s="129"/>
      <c r="FZ440" s="129"/>
      <c r="GJ440" s="129"/>
      <c r="GT440" s="129"/>
      <c r="HD440" s="129"/>
      <c r="HN440" s="129"/>
      <c r="HX440" s="129"/>
    </row>
    <row xmlns:x14ac="http://schemas.microsoft.com/office/spreadsheetml/2009/9/ac" r="441" s="3" customFormat="true" x14ac:dyDescent="0.25">
      <c r="A441" s="387"/>
      <c r="B441" s="129"/>
      <c r="L441" s="129"/>
      <c r="V441" s="129"/>
      <c r="AF441" s="129"/>
      <c r="AP441" s="129"/>
      <c r="AZ441" s="129"/>
      <c r="BJ441" s="129"/>
      <c r="BK441" s="129"/>
      <c r="BT441" s="129"/>
      <c r="CD441" s="129"/>
      <c r="CN441" s="129"/>
      <c r="CX441" s="129"/>
      <c r="DH441" s="129"/>
      <c r="DR441" s="129"/>
      <c r="EB441" s="129"/>
      <c r="EL441" s="129"/>
      <c r="EV441" s="129"/>
      <c r="FF441" s="129"/>
      <c r="FP441" s="129"/>
      <c r="FZ441" s="129"/>
      <c r="GJ441" s="129"/>
      <c r="GT441" s="129"/>
      <c r="HD441" s="129"/>
      <c r="HN441" s="129"/>
      <c r="HX441" s="129"/>
    </row>
    <row xmlns:x14ac="http://schemas.microsoft.com/office/spreadsheetml/2009/9/ac" r="442" s="3" customFormat="true" x14ac:dyDescent="0.25">
      <c r="A442" s="387"/>
      <c r="B442" s="129"/>
      <c r="L442" s="129"/>
      <c r="V442" s="129"/>
      <c r="AF442" s="129"/>
      <c r="AP442" s="129"/>
      <c r="AZ442" s="129"/>
      <c r="BJ442" s="129"/>
      <c r="BK442" s="129"/>
      <c r="BT442" s="129"/>
      <c r="CD442" s="129"/>
      <c r="CN442" s="129"/>
      <c r="CX442" s="129"/>
      <c r="DH442" s="129"/>
      <c r="DR442" s="129"/>
      <c r="EB442" s="129"/>
      <c r="EL442" s="129"/>
      <c r="EV442" s="129"/>
      <c r="FF442" s="129"/>
      <c r="FP442" s="129"/>
      <c r="FZ442" s="129"/>
      <c r="GJ442" s="129"/>
      <c r="GT442" s="129"/>
      <c r="HD442" s="129"/>
      <c r="HN442" s="129"/>
      <c r="HX442" s="129"/>
    </row>
    <row xmlns:x14ac="http://schemas.microsoft.com/office/spreadsheetml/2009/9/ac" r="443" s="3" customFormat="true" x14ac:dyDescent="0.25">
      <c r="A443" s="387"/>
      <c r="B443" s="129"/>
      <c r="L443" s="129"/>
      <c r="V443" s="129"/>
      <c r="AF443" s="129"/>
      <c r="AP443" s="129"/>
      <c r="AZ443" s="129"/>
      <c r="BJ443" s="129"/>
      <c r="BK443" s="129"/>
      <c r="BT443" s="129"/>
      <c r="CD443" s="129"/>
      <c r="CN443" s="129"/>
      <c r="CX443" s="129"/>
      <c r="DH443" s="129"/>
      <c r="DR443" s="129"/>
      <c r="EB443" s="129"/>
      <c r="EL443" s="129"/>
      <c r="EV443" s="129"/>
      <c r="FF443" s="129"/>
      <c r="FP443" s="129"/>
      <c r="FZ443" s="129"/>
      <c r="GJ443" s="129"/>
      <c r="GT443" s="129"/>
      <c r="HD443" s="129"/>
      <c r="HN443" s="129"/>
      <c r="HX443" s="129"/>
    </row>
    <row xmlns:x14ac="http://schemas.microsoft.com/office/spreadsheetml/2009/9/ac" r="444" s="3" customFormat="true" x14ac:dyDescent="0.25">
      <c r="A444" s="387"/>
      <c r="B444" s="129"/>
      <c r="L444" s="129"/>
      <c r="V444" s="129"/>
      <c r="AF444" s="129"/>
      <c r="AP444" s="129"/>
      <c r="AZ444" s="129"/>
      <c r="BJ444" s="129"/>
      <c r="BK444" s="129"/>
      <c r="BT444" s="129"/>
      <c r="CD444" s="129"/>
      <c r="CN444" s="129"/>
      <c r="CX444" s="129"/>
      <c r="DH444" s="129"/>
      <c r="DR444" s="129"/>
      <c r="EB444" s="129"/>
      <c r="EL444" s="129"/>
      <c r="EV444" s="129"/>
      <c r="FF444" s="129"/>
      <c r="FP444" s="129"/>
      <c r="FZ444" s="129"/>
      <c r="GJ444" s="129"/>
      <c r="GT444" s="129"/>
      <c r="HD444" s="129"/>
      <c r="HN444" s="129"/>
      <c r="HX444" s="129"/>
    </row>
    <row xmlns:x14ac="http://schemas.microsoft.com/office/spreadsheetml/2009/9/ac" r="445" s="3" customFormat="true" x14ac:dyDescent="0.25">
      <c r="A445" s="387"/>
      <c r="B445" s="129"/>
      <c r="L445" s="129"/>
      <c r="V445" s="129"/>
      <c r="AF445" s="129"/>
      <c r="AP445" s="129"/>
      <c r="AZ445" s="129"/>
      <c r="BJ445" s="129"/>
      <c r="BK445" s="129"/>
      <c r="BT445" s="129"/>
      <c r="CD445" s="129"/>
      <c r="CN445" s="129"/>
      <c r="CX445" s="129"/>
      <c r="DH445" s="129"/>
      <c r="DR445" s="129"/>
      <c r="EB445" s="129"/>
      <c r="EL445" s="129"/>
      <c r="EV445" s="129"/>
      <c r="FF445" s="129"/>
      <c r="FP445" s="129"/>
      <c r="FZ445" s="129"/>
      <c r="GJ445" s="129"/>
      <c r="GT445" s="129"/>
      <c r="HD445" s="129"/>
      <c r="HN445" s="129"/>
      <c r="HX445" s="129"/>
    </row>
    <row xmlns:x14ac="http://schemas.microsoft.com/office/spreadsheetml/2009/9/ac" r="446" s="3" customFormat="true" x14ac:dyDescent="0.25">
      <c r="A446" s="387"/>
      <c r="B446" s="129"/>
      <c r="L446" s="129"/>
      <c r="V446" s="129"/>
      <c r="AF446" s="129"/>
      <c r="AP446" s="129"/>
      <c r="AZ446" s="129"/>
      <c r="BJ446" s="129"/>
      <c r="BK446" s="129"/>
      <c r="BT446" s="129"/>
      <c r="CD446" s="129"/>
      <c r="CN446" s="129"/>
      <c r="CX446" s="129"/>
      <c r="DH446" s="129"/>
      <c r="DR446" s="129"/>
      <c r="EB446" s="129"/>
      <c r="EL446" s="129"/>
      <c r="EV446" s="129"/>
      <c r="FF446" s="129"/>
      <c r="FP446" s="129"/>
      <c r="FZ446" s="129"/>
      <c r="GJ446" s="129"/>
      <c r="GT446" s="129"/>
      <c r="HD446" s="129"/>
      <c r="HN446" s="129"/>
      <c r="HX446" s="129"/>
    </row>
    <row xmlns:x14ac="http://schemas.microsoft.com/office/spreadsheetml/2009/9/ac" r="447" s="3" customFormat="true" x14ac:dyDescent="0.25">
      <c r="A447" s="387"/>
      <c r="B447" s="129"/>
      <c r="L447" s="129"/>
      <c r="V447" s="129"/>
      <c r="AF447" s="129"/>
      <c r="AP447" s="129"/>
      <c r="AZ447" s="129"/>
      <c r="BJ447" s="129"/>
      <c r="BK447" s="129"/>
      <c r="BT447" s="129"/>
      <c r="CD447" s="129"/>
      <c r="CN447" s="129"/>
      <c r="CX447" s="129"/>
      <c r="DH447" s="129"/>
      <c r="DR447" s="129"/>
      <c r="EB447" s="129"/>
      <c r="EL447" s="129"/>
      <c r="EV447" s="129"/>
      <c r="FF447" s="129"/>
      <c r="FP447" s="129"/>
      <c r="FZ447" s="129"/>
      <c r="GJ447" s="129"/>
      <c r="GT447" s="129"/>
      <c r="HD447" s="129"/>
      <c r="HN447" s="129"/>
      <c r="HX447" s="129"/>
    </row>
    <row xmlns:x14ac="http://schemas.microsoft.com/office/spreadsheetml/2009/9/ac" r="448" s="3" customFormat="true" x14ac:dyDescent="0.25">
      <c r="A448" s="387"/>
      <c r="B448" s="129"/>
      <c r="L448" s="129"/>
      <c r="V448" s="129"/>
      <c r="AF448" s="129"/>
      <c r="AP448" s="129"/>
      <c r="AZ448" s="129"/>
      <c r="BJ448" s="129"/>
      <c r="BK448" s="129"/>
      <c r="BT448" s="129"/>
      <c r="CD448" s="129"/>
      <c r="CN448" s="129"/>
      <c r="CX448" s="129"/>
      <c r="DH448" s="129"/>
      <c r="DR448" s="129"/>
      <c r="EB448" s="129"/>
      <c r="EL448" s="129"/>
      <c r="EV448" s="129"/>
      <c r="FF448" s="129"/>
      <c r="FP448" s="129"/>
      <c r="FZ448" s="129"/>
      <c r="GJ448" s="129"/>
      <c r="GT448" s="129"/>
      <c r="HD448" s="129"/>
      <c r="HN448" s="129"/>
      <c r="HX448" s="129"/>
    </row>
    <row xmlns:x14ac="http://schemas.microsoft.com/office/spreadsheetml/2009/9/ac" r="449" s="3" customFormat="true" x14ac:dyDescent="0.25">
      <c r="A449" s="387"/>
      <c r="B449" s="129"/>
      <c r="L449" s="129"/>
      <c r="V449" s="129"/>
      <c r="AF449" s="129"/>
      <c r="AP449" s="129"/>
      <c r="AZ449" s="129"/>
      <c r="BJ449" s="129"/>
      <c r="BK449" s="129"/>
      <c r="BT449" s="129"/>
      <c r="CD449" s="129"/>
      <c r="CN449" s="129"/>
      <c r="CX449" s="129"/>
      <c r="DH449" s="129"/>
      <c r="DR449" s="129"/>
      <c r="EB449" s="129"/>
      <c r="EL449" s="129"/>
      <c r="EV449" s="129"/>
      <c r="FF449" s="129"/>
      <c r="FP449" s="129"/>
      <c r="FZ449" s="129"/>
      <c r="GJ449" s="129"/>
      <c r="GT449" s="129"/>
      <c r="HD449" s="129"/>
      <c r="HN449" s="129"/>
      <c r="HX449" s="129"/>
    </row>
    <row xmlns:x14ac="http://schemas.microsoft.com/office/spreadsheetml/2009/9/ac" r="450" s="3" customFormat="true" x14ac:dyDescent="0.25">
      <c r="A450" s="387"/>
      <c r="B450" s="129"/>
      <c r="L450" s="129"/>
      <c r="V450" s="129"/>
      <c r="AF450" s="129"/>
      <c r="AP450" s="129"/>
      <c r="AZ450" s="129"/>
      <c r="BJ450" s="129"/>
      <c r="BK450" s="129"/>
      <c r="BT450" s="129"/>
      <c r="CD450" s="129"/>
      <c r="CN450" s="129"/>
      <c r="CX450" s="129"/>
      <c r="DH450" s="129"/>
      <c r="DR450" s="129"/>
      <c r="EB450" s="129"/>
      <c r="EL450" s="129"/>
      <c r="EV450" s="129"/>
      <c r="FF450" s="129"/>
      <c r="FP450" s="129"/>
      <c r="FZ450" s="129"/>
      <c r="GJ450" s="129"/>
      <c r="GT450" s="129"/>
      <c r="HD450" s="129"/>
      <c r="HN450" s="129"/>
      <c r="HX450" s="129"/>
    </row>
    <row xmlns:x14ac="http://schemas.microsoft.com/office/spreadsheetml/2009/9/ac" r="451" s="3" customFormat="true" x14ac:dyDescent="0.25">
      <c r="A451" s="387"/>
      <c r="B451" s="129"/>
      <c r="L451" s="129"/>
      <c r="V451" s="129"/>
      <c r="AF451" s="129"/>
      <c r="AP451" s="129"/>
      <c r="AZ451" s="129"/>
      <c r="BJ451" s="129"/>
      <c r="BK451" s="129"/>
      <c r="BT451" s="129"/>
      <c r="CD451" s="129"/>
      <c r="CN451" s="129"/>
      <c r="CX451" s="129"/>
      <c r="DH451" s="129"/>
      <c r="DR451" s="129"/>
      <c r="EB451" s="129"/>
      <c r="EL451" s="129"/>
      <c r="EV451" s="129"/>
      <c r="FF451" s="129"/>
      <c r="FP451" s="129"/>
      <c r="FZ451" s="129"/>
      <c r="GJ451" s="129"/>
      <c r="GT451" s="129"/>
      <c r="HD451" s="129"/>
      <c r="HN451" s="129"/>
      <c r="HX451" s="129"/>
    </row>
    <row xmlns:x14ac="http://schemas.microsoft.com/office/spreadsheetml/2009/9/ac" r="452" s="3" customFormat="true" x14ac:dyDescent="0.25">
      <c r="A452" s="387"/>
      <c r="B452" s="129"/>
      <c r="L452" s="129"/>
      <c r="V452" s="129"/>
      <c r="AF452" s="129"/>
      <c r="AP452" s="129"/>
      <c r="AZ452" s="129"/>
      <c r="BJ452" s="129"/>
      <c r="BK452" s="129"/>
      <c r="BT452" s="129"/>
      <c r="CD452" s="129"/>
      <c r="CN452" s="129"/>
      <c r="CX452" s="129"/>
      <c r="DH452" s="129"/>
      <c r="DR452" s="129"/>
      <c r="EB452" s="129"/>
      <c r="EL452" s="129"/>
      <c r="EV452" s="129"/>
      <c r="FF452" s="129"/>
      <c r="FP452" s="129"/>
      <c r="FZ452" s="129"/>
      <c r="GJ452" s="129"/>
      <c r="GT452" s="129"/>
      <c r="HD452" s="129"/>
      <c r="HN452" s="129"/>
      <c r="HX452" s="129"/>
    </row>
    <row xmlns:x14ac="http://schemas.microsoft.com/office/spreadsheetml/2009/9/ac" r="453" s="3" customFormat="true" x14ac:dyDescent="0.25">
      <c r="A453" s="387"/>
      <c r="B453" s="129"/>
      <c r="L453" s="129"/>
      <c r="V453" s="129"/>
      <c r="AF453" s="129"/>
      <c r="AP453" s="129"/>
      <c r="AZ453" s="129"/>
      <c r="BJ453" s="129"/>
      <c r="BK453" s="129"/>
      <c r="BT453" s="129"/>
      <c r="CD453" s="129"/>
      <c r="CN453" s="129"/>
      <c r="CX453" s="129"/>
      <c r="DH453" s="129"/>
      <c r="DR453" s="129"/>
      <c r="EB453" s="129"/>
      <c r="EL453" s="129"/>
      <c r="EV453" s="129"/>
      <c r="FF453" s="129"/>
      <c r="FP453" s="129"/>
      <c r="FZ453" s="129"/>
      <c r="GJ453" s="129"/>
      <c r="GT453" s="129"/>
      <c r="HD453" s="129"/>
      <c r="HN453" s="129"/>
      <c r="HX453" s="129"/>
    </row>
    <row xmlns:x14ac="http://schemas.microsoft.com/office/spreadsheetml/2009/9/ac" r="454" s="3" customFormat="true" x14ac:dyDescent="0.25">
      <c r="A454" s="387"/>
      <c r="B454" s="129"/>
      <c r="L454" s="129"/>
      <c r="V454" s="129"/>
      <c r="AF454" s="129"/>
      <c r="AP454" s="129"/>
      <c r="AZ454" s="129"/>
      <c r="BJ454" s="129"/>
      <c r="BK454" s="129"/>
      <c r="BT454" s="129"/>
      <c r="CD454" s="129"/>
      <c r="CN454" s="129"/>
      <c r="CX454" s="129"/>
      <c r="DH454" s="129"/>
      <c r="DR454" s="129"/>
      <c r="EB454" s="129"/>
      <c r="EL454" s="129"/>
      <c r="EV454" s="129"/>
      <c r="FF454" s="129"/>
      <c r="FP454" s="129"/>
      <c r="FZ454" s="129"/>
      <c r="GJ454" s="129"/>
      <c r="GT454" s="129"/>
      <c r="HD454" s="129"/>
      <c r="HN454" s="129"/>
      <c r="HX454" s="129"/>
    </row>
    <row xmlns:x14ac="http://schemas.microsoft.com/office/spreadsheetml/2009/9/ac" r="455" s="3" customFormat="true" x14ac:dyDescent="0.25">
      <c r="A455" s="387"/>
      <c r="B455" s="129"/>
      <c r="L455" s="129"/>
      <c r="V455" s="129"/>
      <c r="AF455" s="129"/>
      <c r="AP455" s="129"/>
      <c r="AZ455" s="129"/>
      <c r="BJ455" s="129"/>
      <c r="BK455" s="129"/>
      <c r="BT455" s="129"/>
      <c r="CD455" s="129"/>
      <c r="CN455" s="129"/>
      <c r="CX455" s="129"/>
      <c r="DH455" s="129"/>
      <c r="DR455" s="129"/>
      <c r="EB455" s="129"/>
      <c r="EL455" s="129"/>
      <c r="EV455" s="129"/>
      <c r="FF455" s="129"/>
      <c r="FP455" s="129"/>
      <c r="FZ455" s="129"/>
      <c r="GJ455" s="129"/>
      <c r="GT455" s="129"/>
      <c r="HD455" s="129"/>
      <c r="HN455" s="129"/>
      <c r="HX455" s="129"/>
    </row>
    <row xmlns:x14ac="http://schemas.microsoft.com/office/spreadsheetml/2009/9/ac" r="456" s="3" customFormat="true" x14ac:dyDescent="0.25">
      <c r="A456" s="387"/>
      <c r="B456" s="129"/>
      <c r="L456" s="129"/>
      <c r="V456" s="129"/>
      <c r="AF456" s="129"/>
      <c r="AP456" s="129"/>
      <c r="AZ456" s="129"/>
      <c r="BJ456" s="129"/>
      <c r="BK456" s="129"/>
      <c r="BT456" s="129"/>
      <c r="CD456" s="129"/>
      <c r="CN456" s="129"/>
      <c r="CX456" s="129"/>
      <c r="DH456" s="129"/>
      <c r="DR456" s="129"/>
      <c r="EB456" s="129"/>
      <c r="EL456" s="129"/>
      <c r="EV456" s="129"/>
      <c r="FF456" s="129"/>
      <c r="FP456" s="129"/>
      <c r="FZ456" s="129"/>
      <c r="GJ456" s="129"/>
      <c r="GT456" s="129"/>
      <c r="HD456" s="129"/>
      <c r="HN456" s="129"/>
      <c r="HX456" s="129"/>
    </row>
    <row xmlns:x14ac="http://schemas.microsoft.com/office/spreadsheetml/2009/9/ac" r="457" s="3" customFormat="true" x14ac:dyDescent="0.25">
      <c r="A457" s="387"/>
      <c r="B457" s="129"/>
      <c r="L457" s="129"/>
      <c r="V457" s="129"/>
      <c r="AF457" s="129"/>
      <c r="AP457" s="129"/>
      <c r="AZ457" s="129"/>
      <c r="BJ457" s="129"/>
      <c r="BK457" s="129"/>
      <c r="BT457" s="129"/>
      <c r="CD457" s="129"/>
      <c r="CN457" s="129"/>
      <c r="CX457" s="129"/>
      <c r="DH457" s="129"/>
      <c r="DR457" s="129"/>
      <c r="EB457" s="129"/>
      <c r="EL457" s="129"/>
      <c r="EV457" s="129"/>
      <c r="FF457" s="129"/>
      <c r="FP457" s="129"/>
      <c r="FZ457" s="129"/>
      <c r="GJ457" s="129"/>
      <c r="GT457" s="129"/>
      <c r="HD457" s="129"/>
      <c r="HN457" s="129"/>
      <c r="HX457" s="129"/>
    </row>
    <row xmlns:x14ac="http://schemas.microsoft.com/office/spreadsheetml/2009/9/ac" r="458" s="3" customFormat="true" x14ac:dyDescent="0.25">
      <c r="A458" s="387"/>
      <c r="B458" s="129"/>
      <c r="L458" s="129"/>
      <c r="V458" s="129"/>
      <c r="AF458" s="129"/>
      <c r="AP458" s="129"/>
      <c r="AZ458" s="129"/>
      <c r="BJ458" s="129"/>
      <c r="BK458" s="129"/>
      <c r="BT458" s="129"/>
      <c r="CD458" s="129"/>
      <c r="CN458" s="129"/>
      <c r="CX458" s="129"/>
      <c r="DH458" s="129"/>
      <c r="DR458" s="129"/>
      <c r="EB458" s="129"/>
      <c r="EL458" s="129"/>
      <c r="EV458" s="129"/>
      <c r="FF458" s="129"/>
      <c r="FP458" s="129"/>
      <c r="FZ458" s="129"/>
      <c r="GJ458" s="129"/>
      <c r="GT458" s="129"/>
      <c r="HD458" s="129"/>
      <c r="HN458" s="129"/>
      <c r="HX458" s="129"/>
    </row>
    <row xmlns:x14ac="http://schemas.microsoft.com/office/spreadsheetml/2009/9/ac" r="459" s="3" customFormat="true" x14ac:dyDescent="0.25">
      <c r="A459" s="387"/>
      <c r="B459" s="129"/>
      <c r="L459" s="129"/>
      <c r="V459" s="129"/>
      <c r="AF459" s="129"/>
      <c r="AP459" s="129"/>
      <c r="AZ459" s="129"/>
      <c r="BJ459" s="129"/>
      <c r="BK459" s="129"/>
      <c r="BT459" s="129"/>
      <c r="CD459" s="129"/>
      <c r="CN459" s="129"/>
      <c r="CX459" s="129"/>
      <c r="DH459" s="129"/>
      <c r="DR459" s="129"/>
      <c r="EB459" s="129"/>
      <c r="EL459" s="129"/>
      <c r="EV459" s="129"/>
      <c r="FF459" s="129"/>
      <c r="FP459" s="129"/>
      <c r="FZ459" s="129"/>
      <c r="GJ459" s="129"/>
      <c r="GT459" s="129"/>
      <c r="HD459" s="129"/>
      <c r="HN459" s="129"/>
      <c r="HX459" s="129"/>
    </row>
    <row xmlns:x14ac="http://schemas.microsoft.com/office/spreadsheetml/2009/9/ac" r="460" s="3" customFormat="true" x14ac:dyDescent="0.25">
      <c r="A460" s="387"/>
      <c r="B460" s="129"/>
      <c r="L460" s="129"/>
      <c r="V460" s="129"/>
      <c r="AF460" s="129"/>
      <c r="AP460" s="129"/>
      <c r="AZ460" s="129"/>
      <c r="BJ460" s="129"/>
      <c r="BK460" s="129"/>
      <c r="BT460" s="129"/>
      <c r="CD460" s="129"/>
      <c r="CN460" s="129"/>
      <c r="CX460" s="129"/>
      <c r="DH460" s="129"/>
      <c r="DR460" s="129"/>
      <c r="EB460" s="129"/>
      <c r="EL460" s="129"/>
      <c r="EV460" s="129"/>
      <c r="FF460" s="129"/>
      <c r="FP460" s="129"/>
      <c r="FZ460" s="129"/>
      <c r="GJ460" s="129"/>
      <c r="GT460" s="129"/>
      <c r="HD460" s="129"/>
      <c r="HN460" s="129"/>
      <c r="HX460" s="129"/>
    </row>
    <row xmlns:x14ac="http://schemas.microsoft.com/office/spreadsheetml/2009/9/ac" r="461" s="3" customFormat="true" x14ac:dyDescent="0.25">
      <c r="A461" s="387"/>
      <c r="B461" s="129"/>
      <c r="L461" s="129"/>
      <c r="V461" s="129"/>
      <c r="AF461" s="129"/>
      <c r="AP461" s="129"/>
      <c r="AZ461" s="129"/>
      <c r="BJ461" s="129"/>
      <c r="BK461" s="129"/>
      <c r="BT461" s="129"/>
      <c r="CD461" s="129"/>
      <c r="CN461" s="129"/>
      <c r="CX461" s="129"/>
      <c r="DH461" s="129"/>
      <c r="DR461" s="129"/>
      <c r="EB461" s="129"/>
      <c r="EL461" s="129"/>
      <c r="EV461" s="129"/>
      <c r="FF461" s="129"/>
      <c r="FP461" s="129"/>
      <c r="FZ461" s="129"/>
      <c r="GJ461" s="129"/>
      <c r="GT461" s="129"/>
      <c r="HD461" s="129"/>
      <c r="HN461" s="129"/>
      <c r="HX461" s="129"/>
    </row>
    <row xmlns:x14ac="http://schemas.microsoft.com/office/spreadsheetml/2009/9/ac" r="462" s="3" customFormat="true" x14ac:dyDescent="0.25">
      <c r="A462" s="387"/>
      <c r="B462" s="129"/>
      <c r="L462" s="129"/>
      <c r="V462" s="129"/>
      <c r="AF462" s="129"/>
      <c r="AP462" s="129"/>
      <c r="AZ462" s="129"/>
      <c r="BJ462" s="129"/>
      <c r="BK462" s="129"/>
      <c r="BT462" s="129"/>
      <c r="CD462" s="129"/>
      <c r="CN462" s="129"/>
      <c r="CX462" s="129"/>
      <c r="DH462" s="129"/>
      <c r="DR462" s="129"/>
      <c r="EB462" s="129"/>
      <c r="EL462" s="129"/>
      <c r="EV462" s="129"/>
      <c r="FF462" s="129"/>
      <c r="FP462" s="129"/>
      <c r="FZ462" s="129"/>
      <c r="GJ462" s="129"/>
      <c r="GT462" s="129"/>
      <c r="HD462" s="129"/>
      <c r="HN462" s="129"/>
      <c r="HX462" s="129"/>
    </row>
    <row xmlns:x14ac="http://schemas.microsoft.com/office/spreadsheetml/2009/9/ac" r="463" s="3" customFormat="true" x14ac:dyDescent="0.25">
      <c r="A463" s="387"/>
      <c r="B463" s="129"/>
      <c r="L463" s="129"/>
      <c r="V463" s="129"/>
      <c r="AF463" s="129"/>
      <c r="AP463" s="129"/>
      <c r="AZ463" s="129"/>
      <c r="BJ463" s="129"/>
      <c r="BK463" s="129"/>
      <c r="BT463" s="129"/>
      <c r="CD463" s="129"/>
      <c r="CN463" s="129"/>
      <c r="CX463" s="129"/>
      <c r="DH463" s="129"/>
      <c r="DR463" s="129"/>
      <c r="EB463" s="129"/>
      <c r="EL463" s="129"/>
      <c r="EV463" s="129"/>
      <c r="FF463" s="129"/>
      <c r="FP463" s="129"/>
      <c r="FZ463" s="129"/>
      <c r="GJ463" s="129"/>
      <c r="GT463" s="129"/>
      <c r="HD463" s="129"/>
      <c r="HN463" s="129"/>
      <c r="HX463" s="129"/>
    </row>
    <row xmlns:x14ac="http://schemas.microsoft.com/office/spreadsheetml/2009/9/ac" r="464" s="3" customFormat="true" x14ac:dyDescent="0.25">
      <c r="A464" s="387"/>
      <c r="B464" s="129"/>
      <c r="L464" s="129"/>
      <c r="V464" s="129"/>
      <c r="AF464" s="129"/>
      <c r="AP464" s="129"/>
      <c r="AZ464" s="129"/>
      <c r="BJ464" s="129"/>
      <c r="BK464" s="129"/>
      <c r="BT464" s="129"/>
      <c r="CD464" s="129"/>
      <c r="CN464" s="129"/>
      <c r="CX464" s="129"/>
      <c r="DH464" s="129"/>
      <c r="DR464" s="129"/>
      <c r="EB464" s="129"/>
      <c r="EL464" s="129"/>
      <c r="EV464" s="129"/>
      <c r="FF464" s="129"/>
      <c r="FP464" s="129"/>
      <c r="FZ464" s="129"/>
      <c r="GJ464" s="129"/>
      <c r="GT464" s="129"/>
      <c r="HD464" s="129"/>
      <c r="HN464" s="129"/>
      <c r="HX464" s="129"/>
    </row>
    <row xmlns:x14ac="http://schemas.microsoft.com/office/spreadsheetml/2009/9/ac" r="465" s="3" customFormat="true" x14ac:dyDescent="0.25">
      <c r="A465" s="387"/>
      <c r="B465" s="129"/>
      <c r="L465" s="129"/>
      <c r="V465" s="129"/>
      <c r="AF465" s="129"/>
      <c r="AP465" s="129"/>
      <c r="AZ465" s="129"/>
      <c r="BJ465" s="129"/>
      <c r="BK465" s="129"/>
      <c r="BT465" s="129"/>
      <c r="CD465" s="129"/>
      <c r="CN465" s="129"/>
      <c r="CX465" s="129"/>
      <c r="DH465" s="129"/>
      <c r="DR465" s="129"/>
      <c r="EB465" s="129"/>
      <c r="EL465" s="129"/>
      <c r="EV465" s="129"/>
      <c r="FF465" s="129"/>
      <c r="FP465" s="129"/>
      <c r="FZ465" s="129"/>
      <c r="GJ465" s="129"/>
      <c r="GT465" s="129"/>
      <c r="HD465" s="129"/>
      <c r="HN465" s="129"/>
      <c r="HX465" s="129"/>
    </row>
    <row xmlns:x14ac="http://schemas.microsoft.com/office/spreadsheetml/2009/9/ac" r="466" s="3" customFormat="true" x14ac:dyDescent="0.25">
      <c r="A466" s="387"/>
      <c r="B466" s="129"/>
      <c r="L466" s="129"/>
      <c r="V466" s="129"/>
      <c r="AF466" s="129"/>
      <c r="AP466" s="129"/>
      <c r="AZ466" s="129"/>
      <c r="BJ466" s="129"/>
      <c r="BK466" s="129"/>
      <c r="BT466" s="129"/>
      <c r="CD466" s="129"/>
      <c r="CN466" s="129"/>
      <c r="CX466" s="129"/>
      <c r="DH466" s="129"/>
      <c r="DR466" s="129"/>
      <c r="EB466" s="129"/>
      <c r="EL466" s="129"/>
      <c r="EV466" s="129"/>
      <c r="FF466" s="129"/>
      <c r="FP466" s="129"/>
      <c r="FZ466" s="129"/>
      <c r="GJ466" s="129"/>
      <c r="GT466" s="129"/>
      <c r="HD466" s="129"/>
      <c r="HN466" s="129"/>
      <c r="HX466" s="129"/>
    </row>
    <row xmlns:x14ac="http://schemas.microsoft.com/office/spreadsheetml/2009/9/ac" r="467" s="3" customFormat="true" x14ac:dyDescent="0.25">
      <c r="A467" s="387"/>
      <c r="B467" s="129"/>
      <c r="L467" s="129"/>
      <c r="V467" s="129"/>
      <c r="AF467" s="129"/>
      <c r="AP467" s="129"/>
      <c r="AZ467" s="129"/>
      <c r="BJ467" s="129"/>
      <c r="BK467" s="129"/>
      <c r="BT467" s="129"/>
      <c r="CD467" s="129"/>
      <c r="CN467" s="129"/>
      <c r="CX467" s="129"/>
      <c r="DH467" s="129"/>
      <c r="DR467" s="129"/>
      <c r="EB467" s="129"/>
      <c r="EL467" s="129"/>
      <c r="EV467" s="129"/>
      <c r="FF467" s="129"/>
      <c r="FP467" s="129"/>
      <c r="FZ467" s="129"/>
      <c r="GJ467" s="129"/>
      <c r="GT467" s="129"/>
      <c r="HD467" s="129"/>
      <c r="HN467" s="129"/>
      <c r="HX467" s="129"/>
    </row>
    <row xmlns:x14ac="http://schemas.microsoft.com/office/spreadsheetml/2009/9/ac" r="468" s="3" customFormat="true" x14ac:dyDescent="0.25">
      <c r="A468" s="387"/>
      <c r="B468" s="129"/>
      <c r="L468" s="129"/>
      <c r="V468" s="129"/>
      <c r="AF468" s="129"/>
      <c r="AP468" s="129"/>
      <c r="AZ468" s="129"/>
      <c r="BJ468" s="129"/>
      <c r="BK468" s="129"/>
      <c r="BT468" s="129"/>
      <c r="CD468" s="129"/>
      <c r="CN468" s="129"/>
      <c r="CX468" s="129"/>
      <c r="DH468" s="129"/>
      <c r="DR468" s="129"/>
      <c r="EB468" s="129"/>
      <c r="EL468" s="129"/>
      <c r="EV468" s="129"/>
      <c r="FF468" s="129"/>
      <c r="FP468" s="129"/>
      <c r="FZ468" s="129"/>
      <c r="GJ468" s="129"/>
      <c r="GT468" s="129"/>
      <c r="HD468" s="129"/>
      <c r="HN468" s="129"/>
      <c r="HX468" s="129"/>
    </row>
    <row xmlns:x14ac="http://schemas.microsoft.com/office/spreadsheetml/2009/9/ac" r="469" s="3" customFormat="true" x14ac:dyDescent="0.25">
      <c r="A469" s="387"/>
      <c r="B469" s="129"/>
      <c r="L469" s="129"/>
      <c r="V469" s="129"/>
      <c r="AF469" s="129"/>
      <c r="AP469" s="129"/>
      <c r="AZ469" s="129"/>
      <c r="BJ469" s="129"/>
      <c r="BK469" s="129"/>
      <c r="BT469" s="129"/>
      <c r="CD469" s="129"/>
      <c r="CN469" s="129"/>
      <c r="CX469" s="129"/>
      <c r="DH469" s="129"/>
      <c r="DR469" s="129"/>
      <c r="EB469" s="129"/>
      <c r="EL469" s="129"/>
      <c r="EV469" s="129"/>
      <c r="FF469" s="129"/>
      <c r="FP469" s="129"/>
      <c r="FZ469" s="129"/>
      <c r="GJ469" s="129"/>
      <c r="GT469" s="129"/>
      <c r="HD469" s="129"/>
      <c r="HN469" s="129"/>
      <c r="HX469" s="129"/>
    </row>
    <row xmlns:x14ac="http://schemas.microsoft.com/office/spreadsheetml/2009/9/ac" r="470" s="3" customFormat="true" x14ac:dyDescent="0.25">
      <c r="A470" s="387"/>
      <c r="B470" s="129"/>
      <c r="L470" s="129"/>
      <c r="V470" s="129"/>
      <c r="AF470" s="129"/>
      <c r="AP470" s="129"/>
      <c r="AZ470" s="129"/>
      <c r="BJ470" s="129"/>
      <c r="BK470" s="129"/>
      <c r="BT470" s="129"/>
      <c r="CD470" s="129"/>
      <c r="CN470" s="129"/>
      <c r="CX470" s="129"/>
      <c r="DH470" s="129"/>
      <c r="DR470" s="129"/>
      <c r="EB470" s="129"/>
      <c r="EL470" s="129"/>
      <c r="EV470" s="129"/>
      <c r="FF470" s="129"/>
      <c r="FP470" s="129"/>
      <c r="FZ470" s="129"/>
      <c r="GJ470" s="129"/>
      <c r="GT470" s="129"/>
      <c r="HD470" s="129"/>
      <c r="HN470" s="129"/>
      <c r="HX470" s="129"/>
    </row>
    <row xmlns:x14ac="http://schemas.microsoft.com/office/spreadsheetml/2009/9/ac" r="471" s="3" customFormat="true" x14ac:dyDescent="0.25">
      <c r="A471" s="387"/>
      <c r="B471" s="129"/>
      <c r="L471" s="129"/>
      <c r="V471" s="129"/>
      <c r="AF471" s="129"/>
      <c r="AP471" s="129"/>
      <c r="AZ471" s="129"/>
      <c r="BJ471" s="129"/>
      <c r="BK471" s="129"/>
      <c r="BT471" s="129"/>
      <c r="CD471" s="129"/>
      <c r="CN471" s="129"/>
      <c r="CX471" s="129"/>
      <c r="DH471" s="129"/>
      <c r="DR471" s="129"/>
      <c r="EB471" s="129"/>
      <c r="EL471" s="129"/>
      <c r="EV471" s="129"/>
      <c r="FF471" s="129"/>
      <c r="FP471" s="129"/>
      <c r="FZ471" s="129"/>
      <c r="GJ471" s="129"/>
      <c r="GT471" s="129"/>
      <c r="HD471" s="129"/>
      <c r="HN471" s="129"/>
      <c r="HX471" s="129"/>
    </row>
    <row xmlns:x14ac="http://schemas.microsoft.com/office/spreadsheetml/2009/9/ac" r="472" s="3" customFormat="true" x14ac:dyDescent="0.25">
      <c r="A472" s="387"/>
      <c r="B472" s="129"/>
      <c r="L472" s="129"/>
      <c r="V472" s="129"/>
      <c r="AF472" s="129"/>
      <c r="AP472" s="129"/>
      <c r="AZ472" s="129"/>
      <c r="BJ472" s="129"/>
      <c r="BK472" s="129"/>
      <c r="BT472" s="129"/>
      <c r="CD472" s="129"/>
      <c r="CN472" s="129"/>
      <c r="CX472" s="129"/>
      <c r="DH472" s="129"/>
      <c r="DR472" s="129"/>
      <c r="EB472" s="129"/>
      <c r="EL472" s="129"/>
      <c r="EV472" s="129"/>
      <c r="FF472" s="129"/>
      <c r="FP472" s="129"/>
      <c r="FZ472" s="129"/>
      <c r="GJ472" s="129"/>
      <c r="GT472" s="129"/>
      <c r="HD472" s="129"/>
      <c r="HN472" s="129"/>
      <c r="HX472" s="129"/>
    </row>
    <row xmlns:x14ac="http://schemas.microsoft.com/office/spreadsheetml/2009/9/ac" r="473" s="3" customFormat="true" x14ac:dyDescent="0.25">
      <c r="A473" s="387"/>
      <c r="B473" s="129"/>
      <c r="L473" s="129"/>
      <c r="V473" s="129"/>
      <c r="AF473" s="129"/>
      <c r="AP473" s="129"/>
      <c r="AZ473" s="129"/>
      <c r="BJ473" s="129"/>
      <c r="BK473" s="129"/>
      <c r="BT473" s="129"/>
      <c r="CD473" s="129"/>
      <c r="CN473" s="129"/>
      <c r="CX473" s="129"/>
      <c r="DH473" s="129"/>
      <c r="DR473" s="129"/>
      <c r="EB473" s="129"/>
      <c r="EL473" s="129"/>
      <c r="EV473" s="129"/>
      <c r="FF473" s="129"/>
      <c r="FP473" s="129"/>
      <c r="FZ473" s="129"/>
      <c r="GJ473" s="129"/>
      <c r="GT473" s="129"/>
      <c r="HD473" s="129"/>
      <c r="HN473" s="129"/>
      <c r="HX473" s="129"/>
    </row>
    <row xmlns:x14ac="http://schemas.microsoft.com/office/spreadsheetml/2009/9/ac" r="474" s="3" customFormat="true" x14ac:dyDescent="0.25">
      <c r="A474" s="387"/>
      <c r="B474" s="129"/>
      <c r="L474" s="129"/>
      <c r="V474" s="129"/>
      <c r="AF474" s="129"/>
      <c r="AP474" s="129"/>
      <c r="AZ474" s="129"/>
      <c r="BJ474" s="129"/>
      <c r="BK474" s="129"/>
      <c r="BT474" s="129"/>
      <c r="CD474" s="129"/>
      <c r="CN474" s="129"/>
      <c r="CX474" s="129"/>
      <c r="DH474" s="129"/>
      <c r="DR474" s="129"/>
      <c r="EB474" s="129"/>
      <c r="EL474" s="129"/>
      <c r="EV474" s="129"/>
      <c r="FF474" s="129"/>
      <c r="FP474" s="129"/>
      <c r="FZ474" s="129"/>
      <c r="GJ474" s="129"/>
      <c r="GT474" s="129"/>
      <c r="HD474" s="129"/>
      <c r="HN474" s="129"/>
      <c r="HX474" s="129"/>
    </row>
    <row xmlns:x14ac="http://schemas.microsoft.com/office/spreadsheetml/2009/9/ac" r="475" s="3" customFormat="true" x14ac:dyDescent="0.25">
      <c r="A475" s="387"/>
      <c r="B475" s="129"/>
      <c r="L475" s="129"/>
      <c r="V475" s="129"/>
      <c r="AF475" s="129"/>
      <c r="AP475" s="129"/>
      <c r="AZ475" s="129"/>
      <c r="BJ475" s="129"/>
      <c r="BK475" s="129"/>
      <c r="BT475" s="129"/>
      <c r="CD475" s="129"/>
      <c r="CN475" s="129"/>
      <c r="CX475" s="129"/>
      <c r="DH475" s="129"/>
      <c r="DR475" s="129"/>
      <c r="EB475" s="129"/>
      <c r="EL475" s="129"/>
      <c r="EV475" s="129"/>
      <c r="FF475" s="129"/>
      <c r="FP475" s="129"/>
      <c r="FZ475" s="129"/>
      <c r="GJ475" s="129"/>
      <c r="GT475" s="129"/>
      <c r="HD475" s="129"/>
      <c r="HN475" s="129"/>
      <c r="HX475" s="129"/>
    </row>
    <row xmlns:x14ac="http://schemas.microsoft.com/office/spreadsheetml/2009/9/ac" r="476" s="3" customFormat="true" x14ac:dyDescent="0.25">
      <c r="A476" s="387"/>
      <c r="B476" s="129"/>
      <c r="L476" s="129"/>
      <c r="V476" s="129"/>
      <c r="AF476" s="129"/>
      <c r="AP476" s="129"/>
      <c r="AZ476" s="129"/>
      <c r="BJ476" s="129"/>
      <c r="BK476" s="129"/>
      <c r="BT476" s="129"/>
      <c r="CD476" s="129"/>
      <c r="CN476" s="129"/>
      <c r="CX476" s="129"/>
      <c r="DH476" s="129"/>
      <c r="DR476" s="129"/>
      <c r="EB476" s="129"/>
      <c r="EL476" s="129"/>
      <c r="EV476" s="129"/>
      <c r="FF476" s="129"/>
      <c r="FP476" s="129"/>
      <c r="FZ476" s="129"/>
      <c r="GJ476" s="129"/>
      <c r="GT476" s="129"/>
      <c r="HD476" s="129"/>
      <c r="HN476" s="129"/>
      <c r="HX476" s="129"/>
    </row>
    <row xmlns:x14ac="http://schemas.microsoft.com/office/spreadsheetml/2009/9/ac" r="477" s="3" customFormat="true" x14ac:dyDescent="0.25">
      <c r="A477" s="387"/>
      <c r="B477" s="129"/>
      <c r="L477" s="129"/>
      <c r="V477" s="129"/>
      <c r="AF477" s="129"/>
      <c r="AP477" s="129"/>
      <c r="AZ477" s="129"/>
      <c r="BJ477" s="129"/>
      <c r="BK477" s="129"/>
      <c r="BT477" s="129"/>
      <c r="CD477" s="129"/>
      <c r="CN477" s="129"/>
      <c r="CX477" s="129"/>
      <c r="DH477" s="129"/>
      <c r="DR477" s="129"/>
      <c r="EB477" s="129"/>
      <c r="EL477" s="129"/>
      <c r="EV477" s="129"/>
      <c r="FF477" s="129"/>
      <c r="FP477" s="129"/>
      <c r="FZ477" s="129"/>
      <c r="GJ477" s="129"/>
      <c r="GT477" s="129"/>
      <c r="HD477" s="129"/>
      <c r="HN477" s="129"/>
      <c r="HX477" s="129"/>
    </row>
    <row xmlns:x14ac="http://schemas.microsoft.com/office/spreadsheetml/2009/9/ac" r="478" s="3" customFormat="true" x14ac:dyDescent="0.25">
      <c r="A478" s="387"/>
      <c r="B478" s="129"/>
      <c r="L478" s="129"/>
      <c r="V478" s="129"/>
      <c r="AF478" s="129"/>
      <c r="AP478" s="129"/>
      <c r="AZ478" s="129"/>
      <c r="BJ478" s="129"/>
      <c r="BK478" s="129"/>
      <c r="BT478" s="129"/>
      <c r="CD478" s="129"/>
      <c r="CN478" s="129"/>
      <c r="CX478" s="129"/>
      <c r="DH478" s="129"/>
      <c r="DR478" s="129"/>
      <c r="EB478" s="129"/>
      <c r="EL478" s="129"/>
      <c r="EV478" s="129"/>
      <c r="FF478" s="129"/>
      <c r="FP478" s="129"/>
      <c r="FZ478" s="129"/>
      <c r="GJ478" s="129"/>
      <c r="GT478" s="129"/>
      <c r="HD478" s="129"/>
      <c r="HN478" s="129"/>
      <c r="HX478" s="129"/>
    </row>
    <row xmlns:x14ac="http://schemas.microsoft.com/office/spreadsheetml/2009/9/ac" r="479" s="3" customFormat="true" x14ac:dyDescent="0.25">
      <c r="A479" s="387"/>
      <c r="B479" s="129"/>
      <c r="L479" s="129"/>
      <c r="V479" s="129"/>
      <c r="AF479" s="129"/>
      <c r="AP479" s="129"/>
      <c r="AZ479" s="129"/>
      <c r="BJ479" s="129"/>
      <c r="BK479" s="129"/>
      <c r="BT479" s="129"/>
      <c r="CD479" s="129"/>
      <c r="CN479" s="129"/>
      <c r="CX479" s="129"/>
      <c r="DH479" s="129"/>
      <c r="DR479" s="129"/>
      <c r="EB479" s="129"/>
      <c r="EL479" s="129"/>
      <c r="EV479" s="129"/>
      <c r="FF479" s="129"/>
      <c r="FP479" s="129"/>
      <c r="FZ479" s="129"/>
      <c r="GJ479" s="129"/>
      <c r="GT479" s="129"/>
      <c r="HD479" s="129"/>
      <c r="HN479" s="129"/>
      <c r="HX479" s="129"/>
    </row>
    <row xmlns:x14ac="http://schemas.microsoft.com/office/spreadsheetml/2009/9/ac" r="480" s="3" customFormat="true" x14ac:dyDescent="0.25">
      <c r="A480" s="387"/>
      <c r="B480" s="129"/>
      <c r="L480" s="129"/>
      <c r="V480" s="129"/>
      <c r="AF480" s="129"/>
      <c r="AP480" s="129"/>
      <c r="AZ480" s="129"/>
      <c r="BJ480" s="129"/>
      <c r="BK480" s="129"/>
      <c r="BT480" s="129"/>
      <c r="CD480" s="129"/>
      <c r="CN480" s="129"/>
      <c r="CX480" s="129"/>
      <c r="DH480" s="129"/>
      <c r="DR480" s="129"/>
      <c r="EB480" s="129"/>
      <c r="EL480" s="129"/>
      <c r="EV480" s="129"/>
      <c r="FF480" s="129"/>
      <c r="FP480" s="129"/>
      <c r="FZ480" s="129"/>
      <c r="GJ480" s="129"/>
      <c r="GT480" s="129"/>
      <c r="HD480" s="129"/>
      <c r="HN480" s="129"/>
      <c r="HX480" s="129"/>
    </row>
    <row xmlns:x14ac="http://schemas.microsoft.com/office/spreadsheetml/2009/9/ac" r="481" s="3" customFormat="true" x14ac:dyDescent="0.25">
      <c r="A481" s="387"/>
      <c r="B481" s="129"/>
      <c r="L481" s="129"/>
      <c r="V481" s="129"/>
      <c r="AF481" s="129"/>
      <c r="AP481" s="129"/>
      <c r="AZ481" s="129"/>
      <c r="BJ481" s="129"/>
      <c r="BK481" s="129"/>
      <c r="BT481" s="129"/>
      <c r="CD481" s="129"/>
      <c r="CN481" s="129"/>
      <c r="CX481" s="129"/>
      <c r="DH481" s="129"/>
      <c r="DR481" s="129"/>
      <c r="EB481" s="129"/>
      <c r="EL481" s="129"/>
      <c r="EV481" s="129"/>
      <c r="FF481" s="129"/>
      <c r="FP481" s="129"/>
      <c r="FZ481" s="129"/>
      <c r="GJ481" s="129"/>
      <c r="GT481" s="129"/>
      <c r="HD481" s="129"/>
      <c r="HN481" s="129"/>
      <c r="HX481" s="129"/>
    </row>
    <row xmlns:x14ac="http://schemas.microsoft.com/office/spreadsheetml/2009/9/ac" r="482" s="3" customFormat="true" x14ac:dyDescent="0.25">
      <c r="A482" s="387"/>
      <c r="B482" s="129"/>
      <c r="L482" s="129"/>
      <c r="V482" s="129"/>
      <c r="AF482" s="129"/>
      <c r="AP482" s="129"/>
      <c r="AZ482" s="129"/>
      <c r="BJ482" s="129"/>
      <c r="BK482" s="129"/>
      <c r="BT482" s="129"/>
      <c r="CD482" s="129"/>
      <c r="CN482" s="129"/>
      <c r="CX482" s="129"/>
      <c r="DH482" s="129"/>
      <c r="DR482" s="129"/>
      <c r="EB482" s="129"/>
      <c r="EL482" s="129"/>
      <c r="EV482" s="129"/>
      <c r="FF482" s="129"/>
      <c r="FP482" s="129"/>
      <c r="FZ482" s="129"/>
      <c r="GJ482" s="129"/>
      <c r="GT482" s="129"/>
      <c r="HD482" s="129"/>
      <c r="HN482" s="129"/>
      <c r="HX482" s="129"/>
    </row>
    <row xmlns:x14ac="http://schemas.microsoft.com/office/spreadsheetml/2009/9/ac" r="483" s="3" customFormat="true" x14ac:dyDescent="0.25">
      <c r="A483" s="387"/>
      <c r="B483" s="129"/>
      <c r="L483" s="129"/>
      <c r="V483" s="129"/>
      <c r="AF483" s="129"/>
      <c r="AP483" s="129"/>
      <c r="AZ483" s="129"/>
      <c r="BJ483" s="129"/>
      <c r="BK483" s="129"/>
      <c r="BT483" s="129"/>
      <c r="CD483" s="129"/>
      <c r="CN483" s="129"/>
      <c r="CX483" s="129"/>
      <c r="DH483" s="129"/>
      <c r="DR483" s="129"/>
      <c r="EB483" s="129"/>
      <c r="EL483" s="129"/>
      <c r="EV483" s="129"/>
      <c r="FF483" s="129"/>
      <c r="FP483" s="129"/>
      <c r="FZ483" s="129"/>
      <c r="GJ483" s="129"/>
      <c r="GT483" s="129"/>
      <c r="HD483" s="129"/>
      <c r="HN483" s="129"/>
      <c r="HX483" s="129"/>
    </row>
    <row xmlns:x14ac="http://schemas.microsoft.com/office/spreadsheetml/2009/9/ac" r="484" s="3" customFormat="true" x14ac:dyDescent="0.25">
      <c r="A484" s="387"/>
      <c r="B484" s="129"/>
      <c r="L484" s="129"/>
      <c r="V484" s="129"/>
      <c r="AF484" s="129"/>
      <c r="AP484" s="129"/>
      <c r="AZ484" s="129"/>
      <c r="BJ484" s="129"/>
      <c r="BK484" s="129"/>
      <c r="BT484" s="129"/>
      <c r="CD484" s="129"/>
      <c r="CN484" s="129"/>
      <c r="CX484" s="129"/>
      <c r="DH484" s="129"/>
      <c r="DR484" s="129"/>
      <c r="EB484" s="129"/>
      <c r="EL484" s="129"/>
      <c r="EV484" s="129"/>
      <c r="FF484" s="129"/>
      <c r="FP484" s="129"/>
      <c r="FZ484" s="129"/>
      <c r="GJ484" s="129"/>
      <c r="GT484" s="129"/>
      <c r="HD484" s="129"/>
      <c r="HN484" s="129"/>
      <c r="HX484" s="129"/>
    </row>
    <row xmlns:x14ac="http://schemas.microsoft.com/office/spreadsheetml/2009/9/ac" r="485" s="3" customFormat="true" x14ac:dyDescent="0.25">
      <c r="A485" s="387"/>
      <c r="B485" s="129"/>
      <c r="L485" s="129"/>
      <c r="V485" s="129"/>
      <c r="AF485" s="129"/>
      <c r="AP485" s="129"/>
      <c r="AZ485" s="129"/>
      <c r="BJ485" s="129"/>
      <c r="BK485" s="129"/>
      <c r="BT485" s="129"/>
      <c r="CD485" s="129"/>
      <c r="CN485" s="129"/>
      <c r="CX485" s="129"/>
      <c r="DH485" s="129"/>
      <c r="DR485" s="129"/>
      <c r="EB485" s="129"/>
      <c r="EL485" s="129"/>
      <c r="EV485" s="129"/>
      <c r="FF485" s="129"/>
      <c r="FP485" s="129"/>
      <c r="FZ485" s="129"/>
      <c r="GJ485" s="129"/>
      <c r="GT485" s="129"/>
      <c r="HD485" s="129"/>
      <c r="HN485" s="129"/>
      <c r="HX485" s="129"/>
    </row>
    <row xmlns:x14ac="http://schemas.microsoft.com/office/spreadsheetml/2009/9/ac" r="486" s="3" customFormat="true" x14ac:dyDescent="0.25">
      <c r="A486" s="387"/>
      <c r="B486" s="129"/>
      <c r="L486" s="129"/>
      <c r="V486" s="129"/>
      <c r="AF486" s="129"/>
      <c r="AP486" s="129"/>
      <c r="AZ486" s="129"/>
      <c r="BJ486" s="129"/>
      <c r="BK486" s="129"/>
      <c r="BT486" s="129"/>
      <c r="CD486" s="129"/>
      <c r="CN486" s="129"/>
      <c r="CX486" s="129"/>
      <c r="DH486" s="129"/>
      <c r="DR486" s="129"/>
      <c r="EB486" s="129"/>
      <c r="EL486" s="129"/>
      <c r="EV486" s="129"/>
      <c r="FF486" s="129"/>
      <c r="FP486" s="129"/>
      <c r="FZ486" s="129"/>
      <c r="GJ486" s="129"/>
      <c r="GT486" s="129"/>
      <c r="HD486" s="129"/>
      <c r="HN486" s="129"/>
      <c r="HX486" s="129"/>
    </row>
    <row xmlns:x14ac="http://schemas.microsoft.com/office/spreadsheetml/2009/9/ac" r="487" s="3" customFormat="true" x14ac:dyDescent="0.25">
      <c r="A487" s="387"/>
      <c r="B487" s="129"/>
      <c r="L487" s="129"/>
      <c r="V487" s="129"/>
      <c r="AF487" s="129"/>
      <c r="AP487" s="129"/>
      <c r="AZ487" s="129"/>
      <c r="BJ487" s="129"/>
      <c r="BK487" s="129"/>
      <c r="BT487" s="129"/>
      <c r="CD487" s="129"/>
      <c r="CN487" s="129"/>
      <c r="CX487" s="129"/>
      <c r="DH487" s="129"/>
      <c r="DR487" s="129"/>
      <c r="EB487" s="129"/>
      <c r="EL487" s="129"/>
      <c r="EV487" s="129"/>
      <c r="FF487" s="129"/>
      <c r="FP487" s="129"/>
      <c r="FZ487" s="129"/>
      <c r="GJ487" s="129"/>
      <c r="GT487" s="129"/>
      <c r="HD487" s="129"/>
      <c r="HN487" s="129"/>
      <c r="HX487" s="129"/>
    </row>
    <row xmlns:x14ac="http://schemas.microsoft.com/office/spreadsheetml/2009/9/ac" r="488" s="3" customFormat="true" x14ac:dyDescent="0.25">
      <c r="A488" s="387"/>
      <c r="B488" s="129"/>
      <c r="L488" s="129"/>
      <c r="V488" s="129"/>
      <c r="AF488" s="129"/>
      <c r="AP488" s="129"/>
      <c r="AZ488" s="129"/>
      <c r="BJ488" s="129"/>
      <c r="BK488" s="129"/>
      <c r="BT488" s="129"/>
      <c r="CD488" s="129"/>
      <c r="CN488" s="129"/>
      <c r="CX488" s="129"/>
      <c r="DH488" s="129"/>
      <c r="DR488" s="129"/>
      <c r="EB488" s="129"/>
      <c r="EL488" s="129"/>
      <c r="EV488" s="129"/>
      <c r="FF488" s="129"/>
      <c r="FP488" s="129"/>
      <c r="FZ488" s="129"/>
      <c r="GJ488" s="129"/>
      <c r="GT488" s="129"/>
      <c r="HD488" s="129"/>
      <c r="HN488" s="129"/>
      <c r="HX488" s="129"/>
    </row>
    <row xmlns:x14ac="http://schemas.microsoft.com/office/spreadsheetml/2009/9/ac" r="489" s="3" customFormat="true" x14ac:dyDescent="0.25">
      <c r="A489" s="387"/>
      <c r="B489" s="129"/>
      <c r="L489" s="129"/>
      <c r="V489" s="129"/>
      <c r="AF489" s="129"/>
      <c r="AP489" s="129"/>
      <c r="AZ489" s="129"/>
      <c r="BJ489" s="129"/>
      <c r="BK489" s="129"/>
      <c r="BT489" s="129"/>
      <c r="CD489" s="129"/>
      <c r="CN489" s="129"/>
      <c r="CX489" s="129"/>
      <c r="DH489" s="129"/>
      <c r="DR489" s="129"/>
      <c r="EB489" s="129"/>
      <c r="EL489" s="129"/>
      <c r="EV489" s="129"/>
      <c r="FF489" s="129"/>
      <c r="FP489" s="129"/>
      <c r="FZ489" s="129"/>
      <c r="GJ489" s="129"/>
      <c r="GT489" s="129"/>
      <c r="HD489" s="129"/>
      <c r="HN489" s="129"/>
      <c r="HX489" s="129"/>
    </row>
    <row xmlns:x14ac="http://schemas.microsoft.com/office/spreadsheetml/2009/9/ac" r="490" s="3" customFormat="true" x14ac:dyDescent="0.25">
      <c r="A490" s="387"/>
      <c r="B490" s="129"/>
      <c r="L490" s="129"/>
      <c r="V490" s="129"/>
      <c r="AF490" s="129"/>
      <c r="AP490" s="129"/>
      <c r="AZ490" s="129"/>
      <c r="BJ490" s="129"/>
      <c r="BK490" s="129"/>
      <c r="BT490" s="129"/>
      <c r="CD490" s="129"/>
      <c r="CN490" s="129"/>
      <c r="CX490" s="129"/>
      <c r="DH490" s="129"/>
      <c r="DR490" s="129"/>
      <c r="EB490" s="129"/>
      <c r="EL490" s="129"/>
      <c r="EV490" s="129"/>
      <c r="FF490" s="129"/>
      <c r="FP490" s="129"/>
      <c r="FZ490" s="129"/>
      <c r="GJ490" s="129"/>
      <c r="GT490" s="129"/>
      <c r="HD490" s="129"/>
      <c r="HN490" s="129"/>
      <c r="HX490" s="129"/>
    </row>
    <row xmlns:x14ac="http://schemas.microsoft.com/office/spreadsheetml/2009/9/ac" r="491" s="3" customFormat="true" x14ac:dyDescent="0.25">
      <c r="A491" s="387"/>
      <c r="B491" s="129"/>
      <c r="L491" s="129"/>
      <c r="V491" s="129"/>
      <c r="AF491" s="129"/>
      <c r="AP491" s="129"/>
      <c r="AZ491" s="129"/>
      <c r="BJ491" s="129"/>
      <c r="BK491" s="129"/>
      <c r="BT491" s="129"/>
      <c r="CD491" s="129"/>
      <c r="CN491" s="129"/>
      <c r="CX491" s="129"/>
      <c r="DH491" s="129"/>
      <c r="DR491" s="129"/>
      <c r="EB491" s="129"/>
      <c r="EL491" s="129"/>
      <c r="EV491" s="129"/>
      <c r="FF491" s="129"/>
      <c r="FP491" s="129"/>
      <c r="FZ491" s="129"/>
      <c r="GJ491" s="129"/>
      <c r="GT491" s="129"/>
      <c r="HD491" s="129"/>
      <c r="HN491" s="129"/>
      <c r="HX491" s="129"/>
    </row>
    <row xmlns:x14ac="http://schemas.microsoft.com/office/spreadsheetml/2009/9/ac" r="492" s="3" customFormat="true" x14ac:dyDescent="0.25">
      <c r="A492" s="387"/>
      <c r="B492" s="129"/>
      <c r="L492" s="129"/>
      <c r="V492" s="129"/>
      <c r="AF492" s="129"/>
      <c r="AP492" s="129"/>
      <c r="AZ492" s="129"/>
      <c r="BJ492" s="129"/>
      <c r="BK492" s="129"/>
      <c r="BT492" s="129"/>
      <c r="CD492" s="129"/>
      <c r="CN492" s="129"/>
      <c r="CX492" s="129"/>
      <c r="DH492" s="129"/>
      <c r="DR492" s="129"/>
      <c r="EB492" s="129"/>
      <c r="EL492" s="129"/>
      <c r="EV492" s="129"/>
      <c r="FF492" s="129"/>
      <c r="FP492" s="129"/>
      <c r="FZ492" s="129"/>
      <c r="GJ492" s="129"/>
      <c r="GT492" s="129"/>
      <c r="HD492" s="129"/>
      <c r="HN492" s="129"/>
      <c r="HX492" s="129"/>
    </row>
    <row xmlns:x14ac="http://schemas.microsoft.com/office/spreadsheetml/2009/9/ac" r="493" s="3" customFormat="true" x14ac:dyDescent="0.25">
      <c r="A493" s="387"/>
      <c r="B493" s="129"/>
      <c r="L493" s="129"/>
      <c r="V493" s="129"/>
      <c r="AF493" s="129"/>
      <c r="AP493" s="129"/>
      <c r="AZ493" s="129"/>
      <c r="BJ493" s="129"/>
      <c r="BK493" s="129"/>
      <c r="BT493" s="129"/>
      <c r="CD493" s="129"/>
      <c r="CN493" s="129"/>
      <c r="CX493" s="129"/>
      <c r="DH493" s="129"/>
      <c r="DR493" s="129"/>
      <c r="EB493" s="129"/>
      <c r="EL493" s="129"/>
      <c r="EV493" s="129"/>
      <c r="FF493" s="129"/>
      <c r="FP493" s="129"/>
      <c r="FZ493" s="129"/>
      <c r="GJ493" s="129"/>
      <c r="GT493" s="129"/>
      <c r="HD493" s="129"/>
      <c r="HN493" s="129"/>
      <c r="HX493" s="129"/>
    </row>
    <row xmlns:x14ac="http://schemas.microsoft.com/office/spreadsheetml/2009/9/ac" r="494" s="3" customFormat="true" x14ac:dyDescent="0.25">
      <c r="A494" s="387"/>
      <c r="B494" s="129"/>
      <c r="L494" s="129"/>
      <c r="V494" s="129"/>
      <c r="AF494" s="129"/>
      <c r="AP494" s="129"/>
      <c r="AZ494" s="129"/>
      <c r="BJ494" s="129"/>
      <c r="BK494" s="129"/>
      <c r="BT494" s="129"/>
      <c r="CD494" s="129"/>
      <c r="CN494" s="129"/>
      <c r="CX494" s="129"/>
      <c r="DH494" s="129"/>
      <c r="DR494" s="129"/>
      <c r="EB494" s="129"/>
      <c r="EL494" s="129"/>
      <c r="EV494" s="129"/>
      <c r="FF494" s="129"/>
      <c r="FP494" s="129"/>
      <c r="FZ494" s="129"/>
      <c r="GJ494" s="129"/>
      <c r="GT494" s="129"/>
      <c r="HD494" s="129"/>
      <c r="HN494" s="129"/>
      <c r="HX494" s="129"/>
    </row>
    <row xmlns:x14ac="http://schemas.microsoft.com/office/spreadsheetml/2009/9/ac" r="495" s="3" customFormat="true" x14ac:dyDescent="0.25">
      <c r="A495" s="387"/>
      <c r="B495" s="129"/>
      <c r="L495" s="129"/>
      <c r="V495" s="129"/>
      <c r="AF495" s="129"/>
      <c r="AP495" s="129"/>
      <c r="AZ495" s="129"/>
      <c r="BJ495" s="129"/>
      <c r="BK495" s="129"/>
      <c r="BT495" s="129"/>
      <c r="CD495" s="129"/>
      <c r="CN495" s="129"/>
      <c r="CX495" s="129"/>
      <c r="DH495" s="129"/>
      <c r="DR495" s="129"/>
      <c r="EB495" s="129"/>
      <c r="EL495" s="129"/>
      <c r="EV495" s="129"/>
      <c r="FF495" s="129"/>
      <c r="FP495" s="129"/>
      <c r="FZ495" s="129"/>
      <c r="GJ495" s="129"/>
      <c r="GT495" s="129"/>
      <c r="HD495" s="129"/>
      <c r="HN495" s="129"/>
      <c r="HX495" s="129"/>
    </row>
    <row xmlns:x14ac="http://schemas.microsoft.com/office/spreadsheetml/2009/9/ac" r="496" s="3" customFormat="true" x14ac:dyDescent="0.25">
      <c r="A496" s="387"/>
      <c r="B496" s="129"/>
      <c r="L496" s="129"/>
      <c r="V496" s="129"/>
      <c r="AF496" s="129"/>
      <c r="AP496" s="129"/>
      <c r="AZ496" s="129"/>
      <c r="BJ496" s="129"/>
      <c r="BK496" s="129"/>
      <c r="BT496" s="129"/>
      <c r="CD496" s="129"/>
      <c r="CN496" s="129"/>
      <c r="CX496" s="129"/>
      <c r="DH496" s="129"/>
      <c r="DR496" s="129"/>
      <c r="EB496" s="129"/>
      <c r="EL496" s="129"/>
      <c r="EV496" s="129"/>
      <c r="FF496" s="129"/>
      <c r="FP496" s="129"/>
      <c r="FZ496" s="129"/>
      <c r="GJ496" s="129"/>
      <c r="GT496" s="129"/>
      <c r="HD496" s="129"/>
      <c r="HN496" s="129"/>
      <c r="HX496" s="129"/>
    </row>
    <row xmlns:x14ac="http://schemas.microsoft.com/office/spreadsheetml/2009/9/ac" r="497" s="3" customFormat="true" x14ac:dyDescent="0.25">
      <c r="A497" s="387"/>
      <c r="B497" s="129"/>
      <c r="L497" s="129"/>
      <c r="V497" s="129"/>
      <c r="AF497" s="129"/>
      <c r="AP497" s="129"/>
      <c r="AZ497" s="129"/>
      <c r="BJ497" s="129"/>
      <c r="BK497" s="129"/>
      <c r="BT497" s="129"/>
      <c r="CD497" s="129"/>
      <c r="CN497" s="129"/>
      <c r="CX497" s="129"/>
      <c r="DH497" s="129"/>
      <c r="DR497" s="129"/>
      <c r="EB497" s="129"/>
      <c r="EL497" s="129"/>
      <c r="EV497" s="129"/>
      <c r="FF497" s="129"/>
      <c r="FP497" s="129"/>
      <c r="FZ497" s="129"/>
      <c r="GJ497" s="129"/>
      <c r="GT497" s="129"/>
      <c r="HD497" s="129"/>
      <c r="HN497" s="129"/>
      <c r="HX497" s="129"/>
    </row>
    <row xmlns:x14ac="http://schemas.microsoft.com/office/spreadsheetml/2009/9/ac" r="498" s="3" customFormat="true" x14ac:dyDescent="0.25">
      <c r="A498" s="387"/>
      <c r="B498" s="129"/>
      <c r="L498" s="129"/>
      <c r="V498" s="129"/>
      <c r="AF498" s="129"/>
      <c r="AP498" s="129"/>
      <c r="AZ498" s="129"/>
      <c r="BJ498" s="129"/>
      <c r="BK498" s="129"/>
      <c r="BT498" s="129"/>
      <c r="CD498" s="129"/>
      <c r="CN498" s="129"/>
      <c r="CX498" s="129"/>
      <c r="DH498" s="129"/>
      <c r="DR498" s="129"/>
      <c r="EB498" s="129"/>
      <c r="EL498" s="129"/>
      <c r="EV498" s="129"/>
      <c r="FF498" s="129"/>
      <c r="FP498" s="129"/>
      <c r="FZ498" s="129"/>
      <c r="GJ498" s="129"/>
      <c r="GT498" s="129"/>
      <c r="HD498" s="129"/>
      <c r="HN498" s="129"/>
      <c r="HX498" s="129"/>
    </row>
    <row xmlns:x14ac="http://schemas.microsoft.com/office/spreadsheetml/2009/9/ac" r="499" s="3" customFormat="true" x14ac:dyDescent="0.25">
      <c r="A499" s="387"/>
      <c r="B499" s="129"/>
      <c r="L499" s="129"/>
      <c r="V499" s="129"/>
      <c r="AF499" s="129"/>
      <c r="AP499" s="129"/>
      <c r="AZ499" s="129"/>
      <c r="BJ499" s="129"/>
      <c r="BK499" s="129"/>
      <c r="BT499" s="129"/>
      <c r="CD499" s="129"/>
      <c r="CN499" s="129"/>
      <c r="CX499" s="129"/>
      <c r="DH499" s="129"/>
      <c r="DR499" s="129"/>
      <c r="EB499" s="129"/>
      <c r="EL499" s="129"/>
      <c r="EV499" s="129"/>
      <c r="FF499" s="129"/>
      <c r="FP499" s="129"/>
      <c r="FZ499" s="129"/>
      <c r="GJ499" s="129"/>
      <c r="GT499" s="129"/>
      <c r="HD499" s="129"/>
      <c r="HN499" s="129"/>
      <c r="HX499" s="129"/>
    </row>
    <row xmlns:x14ac="http://schemas.microsoft.com/office/spreadsheetml/2009/9/ac" r="500" s="3" customFormat="true" x14ac:dyDescent="0.25">
      <c r="A500" s="387"/>
      <c r="B500" s="129"/>
      <c r="L500" s="129"/>
      <c r="V500" s="129"/>
      <c r="AF500" s="129"/>
      <c r="AP500" s="129"/>
      <c r="AZ500" s="129"/>
      <c r="BJ500" s="129"/>
      <c r="BK500" s="129"/>
      <c r="BT500" s="129"/>
      <c r="CD500" s="129"/>
      <c r="CN500" s="129"/>
      <c r="CX500" s="129"/>
      <c r="DH500" s="129"/>
      <c r="DR500" s="129"/>
      <c r="EB500" s="129"/>
      <c r="EL500" s="129"/>
      <c r="EV500" s="129"/>
      <c r="FF500" s="129"/>
      <c r="FP500" s="129"/>
      <c r="FZ500" s="129"/>
      <c r="GJ500" s="129"/>
      <c r="GT500" s="129"/>
      <c r="HD500" s="129"/>
      <c r="HN500" s="129"/>
      <c r="HX500" s="129"/>
    </row>
    <row xmlns:x14ac="http://schemas.microsoft.com/office/spreadsheetml/2009/9/ac" r="501" s="3" customFormat="true" x14ac:dyDescent="0.25">
      <c r="A501" s="387"/>
      <c r="B501" s="129"/>
      <c r="L501" s="129"/>
      <c r="V501" s="129"/>
      <c r="AF501" s="129"/>
      <c r="AP501" s="129"/>
      <c r="AZ501" s="129"/>
      <c r="BJ501" s="129"/>
      <c r="BK501" s="129"/>
      <c r="BT501" s="129"/>
      <c r="CD501" s="129"/>
      <c r="CN501" s="129"/>
      <c r="CX501" s="129"/>
      <c r="DH501" s="129"/>
      <c r="DR501" s="129"/>
      <c r="EB501" s="129"/>
      <c r="EL501" s="129"/>
      <c r="EV501" s="129"/>
      <c r="FF501" s="129"/>
      <c r="FP501" s="129"/>
      <c r="FZ501" s="129"/>
      <c r="GJ501" s="129"/>
      <c r="GT501" s="129"/>
      <c r="HD501" s="129"/>
      <c r="HN501" s="129"/>
      <c r="HX501" s="129"/>
    </row>
    <row xmlns:x14ac="http://schemas.microsoft.com/office/spreadsheetml/2009/9/ac" r="502" s="3" customFormat="true" x14ac:dyDescent="0.25">
      <c r="A502" s="387"/>
      <c r="B502" s="129"/>
      <c r="L502" s="129"/>
      <c r="V502" s="129"/>
      <c r="AF502" s="129"/>
      <c r="AP502" s="129"/>
      <c r="AZ502" s="129"/>
      <c r="BJ502" s="129"/>
      <c r="BK502" s="129"/>
      <c r="BT502" s="129"/>
      <c r="CD502" s="129"/>
      <c r="CN502" s="129"/>
      <c r="CX502" s="129"/>
      <c r="DH502" s="129"/>
      <c r="DR502" s="129"/>
      <c r="EB502" s="129"/>
      <c r="EL502" s="129"/>
      <c r="EV502" s="129"/>
      <c r="FF502" s="129"/>
      <c r="FP502" s="129"/>
      <c r="FZ502" s="129"/>
      <c r="GJ502" s="129"/>
      <c r="GT502" s="129"/>
      <c r="HD502" s="129"/>
      <c r="HN502" s="129"/>
      <c r="HX502" s="129"/>
    </row>
    <row xmlns:x14ac="http://schemas.microsoft.com/office/spreadsheetml/2009/9/ac" r="503" s="3" customFormat="true" x14ac:dyDescent="0.25">
      <c r="A503" s="387"/>
      <c r="B503" s="129"/>
      <c r="L503" s="129"/>
      <c r="V503" s="129"/>
      <c r="AF503" s="129"/>
      <c r="AP503" s="129"/>
      <c r="AZ503" s="129"/>
      <c r="BJ503" s="129"/>
      <c r="BK503" s="129"/>
      <c r="BT503" s="129"/>
      <c r="CD503" s="129"/>
      <c r="CN503" s="129"/>
      <c r="CX503" s="129"/>
      <c r="DH503" s="129"/>
      <c r="DR503" s="129"/>
      <c r="EB503" s="129"/>
      <c r="EL503" s="129"/>
      <c r="EV503" s="129"/>
      <c r="FF503" s="129"/>
      <c r="FP503" s="129"/>
      <c r="FZ503" s="129"/>
      <c r="GJ503" s="129"/>
      <c r="GT503" s="129"/>
      <c r="HD503" s="129"/>
      <c r="HN503" s="129"/>
      <c r="HX503" s="129"/>
    </row>
    <row xmlns:x14ac="http://schemas.microsoft.com/office/spreadsheetml/2009/9/ac" r="504" s="3" customFormat="true" x14ac:dyDescent="0.25">
      <c r="A504" s="387"/>
      <c r="B504" s="129"/>
      <c r="L504" s="129"/>
      <c r="V504" s="129"/>
      <c r="AF504" s="129"/>
      <c r="AP504" s="129"/>
      <c r="AZ504" s="129"/>
      <c r="BJ504" s="129"/>
      <c r="BK504" s="129"/>
      <c r="BT504" s="129"/>
      <c r="CD504" s="129"/>
      <c r="CN504" s="129"/>
      <c r="CX504" s="129"/>
      <c r="DH504" s="129"/>
      <c r="DR504" s="129"/>
      <c r="EB504" s="129"/>
      <c r="EL504" s="129"/>
      <c r="EV504" s="129"/>
      <c r="FF504" s="129"/>
      <c r="FP504" s="129"/>
      <c r="FZ504" s="129"/>
      <c r="GJ504" s="129"/>
      <c r="GT504" s="129"/>
      <c r="HD504" s="129"/>
      <c r="HN504" s="129"/>
      <c r="HX504" s="129"/>
    </row>
    <row xmlns:x14ac="http://schemas.microsoft.com/office/spreadsheetml/2009/9/ac" r="505" s="3" customFormat="true" x14ac:dyDescent="0.25">
      <c r="A505" s="387"/>
      <c r="B505" s="129"/>
      <c r="L505" s="129"/>
      <c r="V505" s="129"/>
      <c r="AF505" s="129"/>
      <c r="AP505" s="129"/>
      <c r="AZ505" s="129"/>
      <c r="BJ505" s="129"/>
      <c r="BK505" s="129"/>
      <c r="BT505" s="129"/>
      <c r="CD505" s="129"/>
      <c r="CN505" s="129"/>
      <c r="CX505" s="129"/>
      <c r="DH505" s="129"/>
      <c r="DR505" s="129"/>
      <c r="EB505" s="129"/>
      <c r="EL505" s="129"/>
      <c r="EV505" s="129"/>
      <c r="FF505" s="129"/>
      <c r="FP505" s="129"/>
      <c r="FZ505" s="129"/>
      <c r="GJ505" s="129"/>
      <c r="GT505" s="129"/>
      <c r="HD505" s="129"/>
      <c r="HN505" s="129"/>
      <c r="HX505" s="129"/>
    </row>
    <row xmlns:x14ac="http://schemas.microsoft.com/office/spreadsheetml/2009/9/ac" r="506" s="3" customFormat="true" x14ac:dyDescent="0.25">
      <c r="A506" s="387"/>
      <c r="B506" s="129"/>
      <c r="L506" s="129"/>
      <c r="V506" s="129"/>
      <c r="AF506" s="129"/>
      <c r="AP506" s="129"/>
      <c r="AZ506" s="129"/>
      <c r="BJ506" s="129"/>
      <c r="BK506" s="129"/>
      <c r="BT506" s="129"/>
      <c r="CD506" s="129"/>
      <c r="CN506" s="129"/>
      <c r="CX506" s="129"/>
      <c r="DH506" s="129"/>
      <c r="DR506" s="129"/>
      <c r="EB506" s="129"/>
      <c r="EL506" s="129"/>
      <c r="EV506" s="129"/>
      <c r="FF506" s="129"/>
      <c r="FP506" s="129"/>
      <c r="FZ506" s="129"/>
      <c r="GJ506" s="129"/>
      <c r="GT506" s="129"/>
      <c r="HD506" s="129"/>
      <c r="HN506" s="129"/>
      <c r="HX506" s="129"/>
    </row>
    <row xmlns:x14ac="http://schemas.microsoft.com/office/spreadsheetml/2009/9/ac" r="507" s="3" customFormat="true" x14ac:dyDescent="0.25">
      <c r="A507" s="387"/>
      <c r="B507" s="129"/>
      <c r="L507" s="129"/>
      <c r="V507" s="129"/>
      <c r="AF507" s="129"/>
      <c r="AP507" s="129"/>
      <c r="AZ507" s="129"/>
      <c r="BJ507" s="129"/>
      <c r="BK507" s="129"/>
      <c r="BT507" s="129"/>
      <c r="CD507" s="129"/>
      <c r="CN507" s="129"/>
      <c r="CX507" s="129"/>
      <c r="DH507" s="129"/>
      <c r="DR507" s="129"/>
      <c r="EB507" s="129"/>
      <c r="EL507" s="129"/>
      <c r="EV507" s="129"/>
      <c r="FF507" s="129"/>
      <c r="FP507" s="129"/>
      <c r="FZ507" s="129"/>
      <c r="GJ507" s="129"/>
      <c r="GT507" s="129"/>
      <c r="HD507" s="129"/>
      <c r="HN507" s="129"/>
      <c r="HX507" s="129"/>
    </row>
    <row xmlns:x14ac="http://schemas.microsoft.com/office/spreadsheetml/2009/9/ac" r="508" s="3" customFormat="true" x14ac:dyDescent="0.25">
      <c r="A508" s="387"/>
      <c r="B508" s="129"/>
      <c r="L508" s="129"/>
      <c r="V508" s="129"/>
      <c r="AF508" s="129"/>
      <c r="AP508" s="129"/>
      <c r="AZ508" s="129"/>
      <c r="BJ508" s="129"/>
      <c r="BK508" s="129"/>
      <c r="BT508" s="129"/>
      <c r="CD508" s="129"/>
      <c r="CN508" s="129"/>
      <c r="CX508" s="129"/>
      <c r="DH508" s="129"/>
      <c r="DR508" s="129"/>
      <c r="EB508" s="129"/>
      <c r="EL508" s="129"/>
      <c r="EV508" s="129"/>
      <c r="FF508" s="129"/>
      <c r="FP508" s="129"/>
      <c r="FZ508" s="129"/>
      <c r="GJ508" s="129"/>
      <c r="GT508" s="129"/>
      <c r="HD508" s="129"/>
      <c r="HN508" s="129"/>
      <c r="HX508" s="129"/>
    </row>
    <row xmlns:x14ac="http://schemas.microsoft.com/office/spreadsheetml/2009/9/ac" r="509" s="3" customFormat="true" x14ac:dyDescent="0.25">
      <c r="A509" s="387"/>
      <c r="B509" s="129"/>
      <c r="L509" s="129"/>
      <c r="V509" s="129"/>
      <c r="AF509" s="129"/>
      <c r="AP509" s="129"/>
      <c r="AZ509" s="129"/>
      <c r="BJ509" s="129"/>
      <c r="BK509" s="129"/>
      <c r="BT509" s="129"/>
      <c r="CD509" s="129"/>
      <c r="CN509" s="129"/>
      <c r="CX509" s="129"/>
      <c r="DH509" s="129"/>
      <c r="DR509" s="129"/>
      <c r="EB509" s="129"/>
      <c r="EL509" s="129"/>
      <c r="EV509" s="129"/>
      <c r="FF509" s="129"/>
      <c r="FP509" s="129"/>
      <c r="FZ509" s="129"/>
      <c r="GJ509" s="129"/>
      <c r="GT509" s="129"/>
      <c r="HD509" s="129"/>
      <c r="HN509" s="129"/>
      <c r="HX509" s="129"/>
    </row>
    <row xmlns:x14ac="http://schemas.microsoft.com/office/spreadsheetml/2009/9/ac" r="510" s="3" customFormat="true" x14ac:dyDescent="0.25">
      <c r="A510" s="387"/>
      <c r="B510" s="129"/>
      <c r="L510" s="129"/>
      <c r="V510" s="129"/>
      <c r="AF510" s="129"/>
      <c r="AP510" s="129"/>
      <c r="AZ510" s="129"/>
      <c r="BJ510" s="129"/>
      <c r="BK510" s="129"/>
      <c r="BT510" s="129"/>
      <c r="CD510" s="129"/>
      <c r="CN510" s="129"/>
      <c r="CX510" s="129"/>
      <c r="DH510" s="129"/>
      <c r="DR510" s="129"/>
      <c r="EB510" s="129"/>
      <c r="EL510" s="129"/>
      <c r="EV510" s="129"/>
      <c r="FF510" s="129"/>
      <c r="FP510" s="129"/>
      <c r="FZ510" s="129"/>
      <c r="GJ510" s="129"/>
      <c r="GT510" s="129"/>
      <c r="HD510" s="129"/>
      <c r="HN510" s="129"/>
      <c r="HX510" s="129"/>
    </row>
    <row xmlns:x14ac="http://schemas.microsoft.com/office/spreadsheetml/2009/9/ac" r="511" s="3" customFormat="true" x14ac:dyDescent="0.25">
      <c r="A511" s="387"/>
      <c r="B511" s="129"/>
      <c r="L511" s="129"/>
      <c r="V511" s="129"/>
      <c r="AF511" s="129"/>
      <c r="AP511" s="129"/>
      <c r="AZ511" s="129"/>
      <c r="BJ511" s="129"/>
      <c r="BK511" s="129"/>
      <c r="BT511" s="129"/>
      <c r="CD511" s="129"/>
      <c r="CN511" s="129"/>
      <c r="CX511" s="129"/>
      <c r="DH511" s="129"/>
      <c r="DR511" s="129"/>
      <c r="EB511" s="129"/>
      <c r="EL511" s="129"/>
      <c r="EV511" s="129"/>
      <c r="FF511" s="129"/>
      <c r="FP511" s="129"/>
      <c r="FZ511" s="129"/>
      <c r="GJ511" s="129"/>
      <c r="GT511" s="129"/>
      <c r="HD511" s="129"/>
      <c r="HN511" s="129"/>
      <c r="HX511" s="129"/>
    </row>
    <row xmlns:x14ac="http://schemas.microsoft.com/office/spreadsheetml/2009/9/ac" r="512" s="3" customFormat="true" x14ac:dyDescent="0.25">
      <c r="A512" s="387"/>
      <c r="B512" s="129"/>
      <c r="L512" s="129"/>
      <c r="V512" s="129"/>
      <c r="AF512" s="129"/>
      <c r="AP512" s="129"/>
      <c r="AZ512" s="129"/>
      <c r="BJ512" s="129"/>
      <c r="BK512" s="129"/>
      <c r="BT512" s="129"/>
      <c r="CD512" s="129"/>
      <c r="CN512" s="129"/>
      <c r="CX512" s="129"/>
      <c r="DH512" s="129"/>
      <c r="DR512" s="129"/>
      <c r="EB512" s="129"/>
      <c r="EL512" s="129"/>
      <c r="EV512" s="129"/>
      <c r="FF512" s="129"/>
      <c r="FP512" s="129"/>
      <c r="FZ512" s="129"/>
      <c r="GJ512" s="129"/>
      <c r="GT512" s="129"/>
      <c r="HD512" s="129"/>
      <c r="HN512" s="129"/>
      <c r="HX512" s="129"/>
    </row>
    <row xmlns:x14ac="http://schemas.microsoft.com/office/spreadsheetml/2009/9/ac" r="513" s="3" customFormat="true" x14ac:dyDescent="0.25">
      <c r="A513" s="387"/>
      <c r="B513" s="129"/>
      <c r="L513" s="129"/>
      <c r="V513" s="129"/>
      <c r="AF513" s="129"/>
      <c r="AP513" s="129"/>
      <c r="AZ513" s="129"/>
      <c r="BJ513" s="129"/>
      <c r="BK513" s="129"/>
      <c r="BT513" s="129"/>
      <c r="CD513" s="129"/>
      <c r="CN513" s="129"/>
      <c r="CX513" s="129"/>
      <c r="DH513" s="129"/>
      <c r="DR513" s="129"/>
      <c r="EB513" s="129"/>
      <c r="EL513" s="129"/>
      <c r="EV513" s="129"/>
      <c r="FF513" s="129"/>
      <c r="FP513" s="129"/>
      <c r="FZ513" s="129"/>
      <c r="GJ513" s="129"/>
      <c r="GT513" s="129"/>
      <c r="HD513" s="129"/>
      <c r="HN513" s="129"/>
      <c r="HX513" s="129"/>
    </row>
    <row xmlns:x14ac="http://schemas.microsoft.com/office/spreadsheetml/2009/9/ac" r="514" s="3" customFormat="true" x14ac:dyDescent="0.25">
      <c r="A514" s="387"/>
      <c r="B514" s="129"/>
      <c r="L514" s="129"/>
      <c r="V514" s="129"/>
      <c r="AF514" s="129"/>
      <c r="AP514" s="129"/>
      <c r="AZ514" s="129"/>
      <c r="BJ514" s="129"/>
      <c r="BK514" s="129"/>
      <c r="BT514" s="129"/>
      <c r="CD514" s="129"/>
      <c r="CN514" s="129"/>
      <c r="CX514" s="129"/>
      <c r="DH514" s="129"/>
      <c r="DR514" s="129"/>
      <c r="EB514" s="129"/>
      <c r="EL514" s="129"/>
      <c r="EV514" s="129"/>
      <c r="FF514" s="129"/>
      <c r="FP514" s="129"/>
      <c r="FZ514" s="129"/>
      <c r="GJ514" s="129"/>
      <c r="GT514" s="129"/>
      <c r="HD514" s="129"/>
      <c r="HN514" s="129"/>
      <c r="HX514" s="129"/>
    </row>
    <row xmlns:x14ac="http://schemas.microsoft.com/office/spreadsheetml/2009/9/ac" r="515" s="3" customFormat="true" x14ac:dyDescent="0.25">
      <c r="A515" s="387"/>
      <c r="B515" s="129"/>
      <c r="L515" s="129"/>
      <c r="V515" s="129"/>
      <c r="AF515" s="129"/>
      <c r="AP515" s="129"/>
      <c r="AZ515" s="129"/>
      <c r="BJ515" s="129"/>
      <c r="BK515" s="129"/>
      <c r="BT515" s="129"/>
      <c r="CD515" s="129"/>
      <c r="CN515" s="129"/>
      <c r="CX515" s="129"/>
      <c r="DH515" s="129"/>
      <c r="DR515" s="129"/>
      <c r="EB515" s="129"/>
      <c r="EL515" s="129"/>
      <c r="EV515" s="129"/>
      <c r="FF515" s="129"/>
      <c r="FP515" s="129"/>
      <c r="FZ515" s="129"/>
      <c r="GJ515" s="129"/>
      <c r="GT515" s="129"/>
      <c r="HD515" s="129"/>
      <c r="HN515" s="129"/>
      <c r="HX515" s="129"/>
    </row>
    <row xmlns:x14ac="http://schemas.microsoft.com/office/spreadsheetml/2009/9/ac" r="516" s="3" customFormat="true" x14ac:dyDescent="0.25">
      <c r="A516" s="387"/>
      <c r="B516" s="129"/>
      <c r="L516" s="129"/>
      <c r="V516" s="129"/>
      <c r="AF516" s="129"/>
      <c r="AP516" s="129"/>
      <c r="AZ516" s="129"/>
      <c r="BJ516" s="129"/>
      <c r="BK516" s="129"/>
      <c r="BT516" s="129"/>
      <c r="CD516" s="129"/>
      <c r="CN516" s="129"/>
      <c r="CX516" s="129"/>
      <c r="DH516" s="129"/>
      <c r="DR516" s="129"/>
      <c r="EB516" s="129"/>
      <c r="EL516" s="129"/>
      <c r="EV516" s="129"/>
      <c r="FF516" s="129"/>
      <c r="FP516" s="129"/>
      <c r="FZ516" s="129"/>
      <c r="GJ516" s="129"/>
      <c r="GT516" s="129"/>
      <c r="HD516" s="129"/>
      <c r="HN516" s="129"/>
      <c r="HX516" s="129"/>
    </row>
    <row xmlns:x14ac="http://schemas.microsoft.com/office/spreadsheetml/2009/9/ac" r="517" s="3" customFormat="true" x14ac:dyDescent="0.25">
      <c r="A517" s="387"/>
      <c r="B517" s="129"/>
      <c r="L517" s="129"/>
      <c r="V517" s="129"/>
      <c r="AF517" s="129"/>
      <c r="AP517" s="129"/>
      <c r="AZ517" s="129"/>
      <c r="BJ517" s="129"/>
      <c r="BK517" s="129"/>
      <c r="BT517" s="129"/>
      <c r="CD517" s="129"/>
      <c r="CN517" s="129"/>
      <c r="CX517" s="129"/>
      <c r="DH517" s="129"/>
      <c r="DR517" s="129"/>
      <c r="EB517" s="129"/>
      <c r="EL517" s="129"/>
      <c r="EV517" s="129"/>
      <c r="FF517" s="129"/>
      <c r="FP517" s="129"/>
      <c r="FZ517" s="129"/>
      <c r="GJ517" s="129"/>
      <c r="GT517" s="129"/>
      <c r="HD517" s="129"/>
      <c r="HN517" s="129"/>
      <c r="HX517" s="129"/>
    </row>
    <row xmlns:x14ac="http://schemas.microsoft.com/office/spreadsheetml/2009/9/ac" r="518" s="3" customFormat="true" x14ac:dyDescent="0.25">
      <c r="A518" s="387"/>
      <c r="B518" s="129"/>
      <c r="L518" s="129"/>
      <c r="V518" s="129"/>
      <c r="AF518" s="129"/>
      <c r="AP518" s="129"/>
      <c r="AZ518" s="129"/>
      <c r="BJ518" s="129"/>
      <c r="BK518" s="129"/>
      <c r="BT518" s="129"/>
      <c r="CD518" s="129"/>
      <c r="CN518" s="129"/>
      <c r="CX518" s="129"/>
      <c r="DH518" s="129"/>
      <c r="DR518" s="129"/>
      <c r="EB518" s="129"/>
      <c r="EL518" s="129"/>
      <c r="EV518" s="129"/>
      <c r="FF518" s="129"/>
      <c r="FP518" s="129"/>
      <c r="FZ518" s="129"/>
      <c r="GJ518" s="129"/>
      <c r="GT518" s="129"/>
      <c r="HD518" s="129"/>
      <c r="HN518" s="129"/>
      <c r="HX518" s="129"/>
    </row>
    <row xmlns:x14ac="http://schemas.microsoft.com/office/spreadsheetml/2009/9/ac" r="519" s="3" customFormat="true" x14ac:dyDescent="0.25">
      <c r="A519" s="387"/>
      <c r="B519" s="129"/>
      <c r="L519" s="129"/>
      <c r="V519" s="129"/>
      <c r="AF519" s="129"/>
      <c r="AP519" s="129"/>
      <c r="AZ519" s="129"/>
      <c r="BJ519" s="129"/>
      <c r="BK519" s="129"/>
      <c r="BT519" s="129"/>
      <c r="CD519" s="129"/>
      <c r="CN519" s="129"/>
      <c r="CX519" s="129"/>
      <c r="DH519" s="129"/>
      <c r="DR519" s="129"/>
      <c r="EB519" s="129"/>
      <c r="EL519" s="129"/>
      <c r="EV519" s="129"/>
      <c r="FF519" s="129"/>
      <c r="FP519" s="129"/>
      <c r="FZ519" s="129"/>
      <c r="GJ519" s="129"/>
      <c r="GT519" s="129"/>
      <c r="HD519" s="129"/>
      <c r="HN519" s="129"/>
      <c r="HX519" s="129"/>
    </row>
    <row xmlns:x14ac="http://schemas.microsoft.com/office/spreadsheetml/2009/9/ac" r="520" s="3" customFormat="true" x14ac:dyDescent="0.25">
      <c r="A520" s="387"/>
      <c r="B520" s="129"/>
      <c r="L520" s="129"/>
      <c r="V520" s="129"/>
      <c r="AF520" s="129"/>
      <c r="AP520" s="129"/>
      <c r="AZ520" s="129"/>
      <c r="BJ520" s="129"/>
      <c r="BK520" s="129"/>
      <c r="BT520" s="129"/>
      <c r="CD520" s="129"/>
      <c r="CN520" s="129"/>
      <c r="CX520" s="129"/>
      <c r="DH520" s="129"/>
      <c r="DR520" s="129"/>
      <c r="EB520" s="129"/>
      <c r="EL520" s="129"/>
      <c r="EV520" s="129"/>
      <c r="FF520" s="129"/>
      <c r="FP520" s="129"/>
      <c r="FZ520" s="129"/>
      <c r="GJ520" s="129"/>
      <c r="GT520" s="129"/>
      <c r="HD520" s="129"/>
      <c r="HN520" s="129"/>
      <c r="HX520" s="129"/>
    </row>
    <row xmlns:x14ac="http://schemas.microsoft.com/office/spreadsheetml/2009/9/ac" r="521" s="3" customFormat="true" x14ac:dyDescent="0.25">
      <c r="A521" s="387"/>
      <c r="B521" s="129"/>
      <c r="L521" s="129"/>
      <c r="V521" s="129"/>
      <c r="AF521" s="129"/>
      <c r="AP521" s="129"/>
      <c r="AZ521" s="129"/>
      <c r="BJ521" s="129"/>
      <c r="BK521" s="129"/>
      <c r="BT521" s="129"/>
      <c r="CD521" s="129"/>
      <c r="CN521" s="129"/>
      <c r="CX521" s="129"/>
      <c r="DH521" s="129"/>
      <c r="DR521" s="129"/>
      <c r="EB521" s="129"/>
      <c r="EL521" s="129"/>
      <c r="EV521" s="129"/>
      <c r="FF521" s="129"/>
      <c r="FP521" s="129"/>
      <c r="FZ521" s="129"/>
      <c r="GJ521" s="129"/>
      <c r="GT521" s="129"/>
      <c r="HD521" s="129"/>
      <c r="HN521" s="129"/>
      <c r="HX521" s="129"/>
    </row>
    <row xmlns:x14ac="http://schemas.microsoft.com/office/spreadsheetml/2009/9/ac" r="522" s="3" customFormat="true" x14ac:dyDescent="0.25">
      <c r="A522" s="387"/>
      <c r="B522" s="129"/>
      <c r="L522" s="129"/>
      <c r="V522" s="129"/>
      <c r="AF522" s="129"/>
      <c r="AP522" s="129"/>
      <c r="AZ522" s="129"/>
      <c r="BJ522" s="129"/>
      <c r="BK522" s="129"/>
      <c r="BT522" s="129"/>
      <c r="CD522" s="129"/>
      <c r="CN522" s="129"/>
      <c r="CX522" s="129"/>
      <c r="DH522" s="129"/>
      <c r="DR522" s="129"/>
      <c r="EB522" s="129"/>
      <c r="EL522" s="129"/>
      <c r="EV522" s="129"/>
      <c r="FF522" s="129"/>
      <c r="FP522" s="129"/>
      <c r="FZ522" s="129"/>
      <c r="GJ522" s="129"/>
      <c r="GT522" s="129"/>
      <c r="HD522" s="129"/>
      <c r="HN522" s="129"/>
      <c r="HX522" s="129"/>
    </row>
    <row xmlns:x14ac="http://schemas.microsoft.com/office/spreadsheetml/2009/9/ac" r="523" s="3" customFormat="true" x14ac:dyDescent="0.25">
      <c r="A523" s="387"/>
      <c r="B523" s="129"/>
      <c r="L523" s="129"/>
      <c r="V523" s="129"/>
      <c r="AF523" s="129"/>
      <c r="AP523" s="129"/>
      <c r="AZ523" s="129"/>
      <c r="BJ523" s="129"/>
      <c r="BK523" s="129"/>
      <c r="BT523" s="129"/>
      <c r="CD523" s="129"/>
      <c r="CN523" s="129"/>
      <c r="CX523" s="129"/>
      <c r="DH523" s="129"/>
      <c r="DR523" s="129"/>
      <c r="EB523" s="129"/>
      <c r="EL523" s="129"/>
      <c r="EV523" s="129"/>
      <c r="FF523" s="129"/>
      <c r="FP523" s="129"/>
      <c r="FZ523" s="129"/>
      <c r="GJ523" s="129"/>
      <c r="GT523" s="129"/>
      <c r="HD523" s="129"/>
      <c r="HN523" s="129"/>
      <c r="HX523" s="129"/>
    </row>
    <row xmlns:x14ac="http://schemas.microsoft.com/office/spreadsheetml/2009/9/ac" r="524" s="3" customFormat="true" x14ac:dyDescent="0.25">
      <c r="A524" s="387"/>
      <c r="B524" s="129"/>
      <c r="L524" s="129"/>
      <c r="V524" s="129"/>
      <c r="AF524" s="129"/>
      <c r="AP524" s="129"/>
      <c r="AZ524" s="129"/>
      <c r="BJ524" s="129"/>
      <c r="BK524" s="129"/>
      <c r="BT524" s="129"/>
      <c r="CD524" s="129"/>
      <c r="CN524" s="129"/>
      <c r="CX524" s="129"/>
      <c r="DH524" s="129"/>
      <c r="DR524" s="129"/>
      <c r="EB524" s="129"/>
      <c r="EL524" s="129"/>
      <c r="EV524" s="129"/>
      <c r="FF524" s="129"/>
      <c r="FP524" s="129"/>
      <c r="FZ524" s="129"/>
      <c r="GJ524" s="129"/>
      <c r="GT524" s="129"/>
      <c r="HD524" s="129"/>
      <c r="HN524" s="129"/>
      <c r="HX524" s="129"/>
    </row>
    <row xmlns:x14ac="http://schemas.microsoft.com/office/spreadsheetml/2009/9/ac" r="525" s="3" customFormat="true" x14ac:dyDescent="0.25">
      <c r="A525" s="387"/>
      <c r="B525" s="129"/>
      <c r="L525" s="129"/>
      <c r="V525" s="129"/>
      <c r="AF525" s="129"/>
      <c r="AP525" s="129"/>
      <c r="AZ525" s="129"/>
      <c r="BJ525" s="129"/>
      <c r="BK525" s="129"/>
      <c r="BT525" s="129"/>
      <c r="CD525" s="129"/>
      <c r="CN525" s="129"/>
      <c r="CX525" s="129"/>
      <c r="DH525" s="129"/>
      <c r="DR525" s="129"/>
      <c r="EB525" s="129"/>
      <c r="EL525" s="129"/>
      <c r="EV525" s="129"/>
      <c r="FF525" s="129"/>
      <c r="FP525" s="129"/>
      <c r="FZ525" s="129"/>
      <c r="GJ525" s="129"/>
      <c r="GT525" s="129"/>
      <c r="HD525" s="129"/>
      <c r="HN525" s="129"/>
      <c r="HX525" s="129"/>
    </row>
    <row xmlns:x14ac="http://schemas.microsoft.com/office/spreadsheetml/2009/9/ac" r="526" s="3" customFormat="true" x14ac:dyDescent="0.25">
      <c r="A526" s="387"/>
      <c r="B526" s="129"/>
      <c r="L526" s="129"/>
      <c r="V526" s="129"/>
      <c r="AF526" s="129"/>
      <c r="AP526" s="129"/>
      <c r="AZ526" s="129"/>
      <c r="BJ526" s="129"/>
      <c r="BK526" s="129"/>
      <c r="BT526" s="129"/>
      <c r="CD526" s="129"/>
      <c r="CN526" s="129"/>
      <c r="CX526" s="129"/>
      <c r="DH526" s="129"/>
      <c r="DR526" s="129"/>
      <c r="EB526" s="129"/>
      <c r="EL526" s="129"/>
      <c r="EV526" s="129"/>
      <c r="FF526" s="129"/>
      <c r="FP526" s="129"/>
      <c r="FZ526" s="129"/>
      <c r="GJ526" s="129"/>
      <c r="GT526" s="129"/>
      <c r="HD526" s="129"/>
      <c r="HN526" s="129"/>
      <c r="HX526" s="129"/>
    </row>
    <row xmlns:x14ac="http://schemas.microsoft.com/office/spreadsheetml/2009/9/ac" r="527" s="3" customFormat="true" x14ac:dyDescent="0.25">
      <c r="A527" s="387"/>
      <c r="B527" s="129"/>
      <c r="L527" s="129"/>
      <c r="V527" s="129"/>
      <c r="AF527" s="129"/>
      <c r="AP527" s="129"/>
      <c r="AZ527" s="129"/>
      <c r="BJ527" s="129"/>
      <c r="BK527" s="129"/>
      <c r="BT527" s="129"/>
      <c r="CD527" s="129"/>
      <c r="CN527" s="129"/>
      <c r="CX527" s="129"/>
      <c r="DH527" s="129"/>
      <c r="DR527" s="129"/>
      <c r="EB527" s="129"/>
      <c r="EL527" s="129"/>
      <c r="EV527" s="129"/>
      <c r="FF527" s="129"/>
      <c r="FP527" s="129"/>
      <c r="FZ527" s="129"/>
      <c r="GJ527" s="129"/>
      <c r="GT527" s="129"/>
      <c r="HD527" s="129"/>
      <c r="HN527" s="129"/>
      <c r="HX527" s="129"/>
    </row>
    <row xmlns:x14ac="http://schemas.microsoft.com/office/spreadsheetml/2009/9/ac" r="528" s="3" customFormat="true" x14ac:dyDescent="0.25">
      <c r="A528" s="387"/>
      <c r="B528" s="129"/>
      <c r="L528" s="129"/>
      <c r="V528" s="129"/>
      <c r="AF528" s="129"/>
      <c r="AP528" s="129"/>
      <c r="AZ528" s="129"/>
      <c r="BJ528" s="129"/>
      <c r="BK528" s="129"/>
      <c r="BT528" s="129"/>
      <c r="CD528" s="129"/>
      <c r="CN528" s="129"/>
      <c r="CX528" s="129"/>
      <c r="DH528" s="129"/>
      <c r="DR528" s="129"/>
      <c r="EB528" s="129"/>
      <c r="EL528" s="129"/>
      <c r="EV528" s="129"/>
      <c r="FF528" s="129"/>
      <c r="FP528" s="129"/>
      <c r="FZ528" s="129"/>
      <c r="GJ528" s="129"/>
      <c r="GT528" s="129"/>
      <c r="HD528" s="129"/>
      <c r="HN528" s="129"/>
      <c r="HX528" s="129"/>
    </row>
    <row xmlns:x14ac="http://schemas.microsoft.com/office/spreadsheetml/2009/9/ac" r="529" s="3" customFormat="true" x14ac:dyDescent="0.25">
      <c r="A529" s="387"/>
      <c r="B529" s="129"/>
      <c r="L529" s="129"/>
      <c r="V529" s="129"/>
      <c r="AF529" s="129"/>
      <c r="AP529" s="129"/>
      <c r="AZ529" s="129"/>
      <c r="BJ529" s="129"/>
      <c r="BK529" s="129"/>
      <c r="BT529" s="129"/>
      <c r="CD529" s="129"/>
      <c r="CN529" s="129"/>
      <c r="CX529" s="129"/>
      <c r="DH529" s="129"/>
      <c r="DR529" s="129"/>
      <c r="EB529" s="129"/>
      <c r="EL529" s="129"/>
      <c r="EV529" s="129"/>
      <c r="FF529" s="129"/>
      <c r="FP529" s="129"/>
      <c r="FZ529" s="129"/>
      <c r="GJ529" s="129"/>
      <c r="GT529" s="129"/>
      <c r="HD529" s="129"/>
      <c r="HN529" s="129"/>
      <c r="HX529" s="129"/>
    </row>
    <row xmlns:x14ac="http://schemas.microsoft.com/office/spreadsheetml/2009/9/ac" r="530" s="3" customFormat="true" x14ac:dyDescent="0.25">
      <c r="A530" s="387"/>
      <c r="B530" s="129"/>
      <c r="L530" s="129"/>
      <c r="V530" s="129"/>
      <c r="AF530" s="129"/>
      <c r="AP530" s="129"/>
      <c r="AZ530" s="129"/>
      <c r="BJ530" s="129"/>
      <c r="BK530" s="129"/>
      <c r="BT530" s="129"/>
      <c r="CD530" s="129"/>
      <c r="CN530" s="129"/>
      <c r="CX530" s="129"/>
      <c r="DH530" s="129"/>
      <c r="DR530" s="129"/>
      <c r="EB530" s="129"/>
      <c r="EL530" s="129"/>
      <c r="EV530" s="129"/>
      <c r="FF530" s="129"/>
      <c r="FP530" s="129"/>
      <c r="FZ530" s="129"/>
      <c r="GJ530" s="129"/>
      <c r="GT530" s="129"/>
      <c r="HD530" s="129"/>
      <c r="HN530" s="129"/>
      <c r="HX530" s="129"/>
    </row>
    <row xmlns:x14ac="http://schemas.microsoft.com/office/spreadsheetml/2009/9/ac" r="531" s="3" customFormat="true" x14ac:dyDescent="0.25">
      <c r="A531" s="387"/>
      <c r="B531" s="129"/>
      <c r="L531" s="129"/>
      <c r="V531" s="129"/>
      <c r="AF531" s="129"/>
      <c r="AP531" s="129"/>
      <c r="AZ531" s="129"/>
      <c r="BJ531" s="129"/>
      <c r="BK531" s="129"/>
      <c r="BT531" s="129"/>
      <c r="CD531" s="129"/>
      <c r="CN531" s="129"/>
      <c r="CX531" s="129"/>
      <c r="DH531" s="129"/>
      <c r="DR531" s="129"/>
      <c r="EB531" s="129"/>
      <c r="EL531" s="129"/>
      <c r="EV531" s="129"/>
      <c r="FF531" s="129"/>
      <c r="FP531" s="129"/>
      <c r="FZ531" s="129"/>
      <c r="GJ531" s="129"/>
      <c r="GT531" s="129"/>
      <c r="HD531" s="129"/>
      <c r="HN531" s="129"/>
      <c r="HX531" s="129"/>
    </row>
    <row xmlns:x14ac="http://schemas.microsoft.com/office/spreadsheetml/2009/9/ac" r="532" s="3" customFormat="true" x14ac:dyDescent="0.25">
      <c r="A532" s="387"/>
      <c r="B532" s="129"/>
      <c r="L532" s="129"/>
      <c r="V532" s="129"/>
      <c r="AF532" s="129"/>
      <c r="AP532" s="129"/>
      <c r="AZ532" s="129"/>
      <c r="BJ532" s="129"/>
      <c r="BK532" s="129"/>
      <c r="BT532" s="129"/>
      <c r="CD532" s="129"/>
      <c r="CN532" s="129"/>
      <c r="CX532" s="129"/>
      <c r="DH532" s="129"/>
      <c r="DR532" s="129"/>
      <c r="EB532" s="129"/>
      <c r="EL532" s="129"/>
      <c r="EV532" s="129"/>
      <c r="FF532" s="129"/>
      <c r="FP532" s="129"/>
      <c r="FZ532" s="129"/>
      <c r="GJ532" s="129"/>
      <c r="GT532" s="129"/>
      <c r="HD532" s="129"/>
      <c r="HN532" s="129"/>
      <c r="HX532" s="129"/>
    </row>
    <row xmlns:x14ac="http://schemas.microsoft.com/office/spreadsheetml/2009/9/ac" r="533" s="3" customFormat="true" x14ac:dyDescent="0.25">
      <c r="A533" s="387"/>
      <c r="B533" s="129"/>
      <c r="L533" s="129"/>
      <c r="V533" s="129"/>
      <c r="AF533" s="129"/>
      <c r="AP533" s="129"/>
      <c r="AZ533" s="129"/>
      <c r="BJ533" s="129"/>
      <c r="BK533" s="129"/>
      <c r="BT533" s="129"/>
      <c r="CD533" s="129"/>
      <c r="CN533" s="129"/>
      <c r="CX533" s="129"/>
      <c r="DH533" s="129"/>
      <c r="DR533" s="129"/>
      <c r="EB533" s="129"/>
      <c r="EL533" s="129"/>
      <c r="EV533" s="129"/>
      <c r="FF533" s="129"/>
      <c r="FP533" s="129"/>
      <c r="FZ533" s="129"/>
      <c r="GJ533" s="129"/>
      <c r="GT533" s="129"/>
      <c r="HD533" s="129"/>
      <c r="HN533" s="129"/>
      <c r="HX533" s="129"/>
    </row>
    <row xmlns:x14ac="http://schemas.microsoft.com/office/spreadsheetml/2009/9/ac" r="534" s="3" customFormat="true" x14ac:dyDescent="0.25">
      <c r="A534" s="387"/>
      <c r="B534" s="129"/>
      <c r="L534" s="129"/>
      <c r="V534" s="129"/>
      <c r="AF534" s="129"/>
      <c r="AP534" s="129"/>
      <c r="AZ534" s="129"/>
      <c r="BJ534" s="129"/>
      <c r="BK534" s="129"/>
      <c r="BT534" s="129"/>
      <c r="CD534" s="129"/>
      <c r="CN534" s="129"/>
      <c r="CX534" s="129"/>
      <c r="DH534" s="129"/>
      <c r="DR534" s="129"/>
      <c r="EB534" s="129"/>
      <c r="EL534" s="129"/>
      <c r="EV534" s="129"/>
      <c r="FF534" s="129"/>
      <c r="FP534" s="129"/>
      <c r="FZ534" s="129"/>
      <c r="GJ534" s="129"/>
      <c r="GT534" s="129"/>
      <c r="HD534" s="129"/>
      <c r="HN534" s="129"/>
      <c r="HX534" s="129"/>
    </row>
    <row xmlns:x14ac="http://schemas.microsoft.com/office/spreadsheetml/2009/9/ac" r="535" s="3" customFormat="true" x14ac:dyDescent="0.25">
      <c r="A535" s="387"/>
      <c r="B535" s="129"/>
      <c r="L535" s="129"/>
      <c r="V535" s="129"/>
      <c r="AF535" s="129"/>
      <c r="AP535" s="129"/>
      <c r="AZ535" s="129"/>
      <c r="BJ535" s="129"/>
      <c r="BK535" s="129"/>
      <c r="BT535" s="129"/>
      <c r="CD535" s="129"/>
      <c r="CN535" s="129"/>
      <c r="CX535" s="129"/>
      <c r="DH535" s="129"/>
      <c r="DR535" s="129"/>
      <c r="EB535" s="129"/>
      <c r="EL535" s="129"/>
      <c r="EV535" s="129"/>
      <c r="FF535" s="129"/>
      <c r="FP535" s="129"/>
      <c r="FZ535" s="129"/>
      <c r="GJ535" s="129"/>
      <c r="GT535" s="129"/>
      <c r="HD535" s="129"/>
      <c r="HN535" s="129"/>
      <c r="HX535" s="129"/>
    </row>
    <row xmlns:x14ac="http://schemas.microsoft.com/office/spreadsheetml/2009/9/ac" r="536" s="3" customFormat="true" x14ac:dyDescent="0.25">
      <c r="A536" s="387"/>
      <c r="B536" s="129"/>
      <c r="L536" s="129"/>
      <c r="V536" s="129"/>
      <c r="AF536" s="129"/>
      <c r="AP536" s="129"/>
      <c r="AZ536" s="129"/>
      <c r="BJ536" s="129"/>
      <c r="BK536" s="129"/>
      <c r="BT536" s="129"/>
      <c r="CD536" s="129"/>
      <c r="CN536" s="129"/>
      <c r="CX536" s="129"/>
      <c r="DH536" s="129"/>
      <c r="DR536" s="129"/>
      <c r="EB536" s="129"/>
      <c r="EL536" s="129"/>
      <c r="EV536" s="129"/>
      <c r="FF536" s="129"/>
      <c r="FP536" s="129"/>
      <c r="FZ536" s="129"/>
      <c r="GJ536" s="129"/>
      <c r="GT536" s="129"/>
      <c r="HD536" s="129"/>
      <c r="HN536" s="129"/>
      <c r="HX536" s="129"/>
    </row>
    <row xmlns:x14ac="http://schemas.microsoft.com/office/spreadsheetml/2009/9/ac" r="537" s="3" customFormat="true" x14ac:dyDescent="0.25">
      <c r="A537" s="387"/>
      <c r="B537" s="129"/>
      <c r="L537" s="129"/>
      <c r="V537" s="129"/>
      <c r="AF537" s="129"/>
      <c r="AP537" s="129"/>
      <c r="AZ537" s="129"/>
      <c r="BJ537" s="129"/>
      <c r="BK537" s="129"/>
      <c r="BT537" s="129"/>
      <c r="CD537" s="129"/>
      <c r="CN537" s="129"/>
      <c r="CX537" s="129"/>
      <c r="DH537" s="129"/>
      <c r="DR537" s="129"/>
      <c r="EB537" s="129"/>
      <c r="EL537" s="129"/>
      <c r="EV537" s="129"/>
      <c r="FF537" s="129"/>
      <c r="FP537" s="129"/>
      <c r="FZ537" s="129"/>
      <c r="GJ537" s="129"/>
      <c r="GT537" s="129"/>
      <c r="HD537" s="129"/>
      <c r="HN537" s="129"/>
      <c r="HX537" s="129"/>
    </row>
    <row xmlns:x14ac="http://schemas.microsoft.com/office/spreadsheetml/2009/9/ac" r="538" s="3" customFormat="true" x14ac:dyDescent="0.25">
      <c r="A538" s="387"/>
      <c r="B538" s="129"/>
      <c r="L538" s="129"/>
      <c r="V538" s="129"/>
      <c r="AF538" s="129"/>
      <c r="AP538" s="129"/>
      <c r="AZ538" s="129"/>
      <c r="BJ538" s="129"/>
      <c r="BK538" s="129"/>
      <c r="BT538" s="129"/>
      <c r="CD538" s="129"/>
      <c r="CN538" s="129"/>
      <c r="CX538" s="129"/>
      <c r="DH538" s="129"/>
      <c r="DR538" s="129"/>
      <c r="EB538" s="129"/>
      <c r="EL538" s="129"/>
      <c r="EV538" s="129"/>
      <c r="FF538" s="129"/>
      <c r="FP538" s="129"/>
      <c r="FZ538" s="129"/>
      <c r="GJ538" s="129"/>
      <c r="GT538" s="129"/>
      <c r="HD538" s="129"/>
      <c r="HN538" s="129"/>
      <c r="HX538" s="129"/>
    </row>
    <row xmlns:x14ac="http://schemas.microsoft.com/office/spreadsheetml/2009/9/ac" r="539" s="3" customFormat="true" x14ac:dyDescent="0.25">
      <c r="A539" s="387"/>
      <c r="B539" s="129"/>
      <c r="L539" s="129"/>
      <c r="V539" s="129"/>
      <c r="AF539" s="129"/>
      <c r="AP539" s="129"/>
      <c r="AZ539" s="129"/>
      <c r="BJ539" s="129"/>
      <c r="BK539" s="129"/>
      <c r="BT539" s="129"/>
      <c r="CD539" s="129"/>
      <c r="CN539" s="129"/>
      <c r="CX539" s="129"/>
      <c r="DH539" s="129"/>
      <c r="DR539" s="129"/>
      <c r="EB539" s="129"/>
      <c r="EL539" s="129"/>
      <c r="EV539" s="129"/>
      <c r="FF539" s="129"/>
      <c r="FP539" s="129"/>
      <c r="FZ539" s="129"/>
      <c r="GJ539" s="129"/>
      <c r="GT539" s="129"/>
      <c r="HD539" s="129"/>
      <c r="HN539" s="129"/>
      <c r="HX539" s="129"/>
    </row>
    <row xmlns:x14ac="http://schemas.microsoft.com/office/spreadsheetml/2009/9/ac" r="540" s="3" customFormat="true" x14ac:dyDescent="0.25">
      <c r="A540" s="387"/>
      <c r="B540" s="129"/>
      <c r="L540" s="129"/>
      <c r="V540" s="129"/>
      <c r="AF540" s="129"/>
      <c r="AP540" s="129"/>
      <c r="AZ540" s="129"/>
      <c r="BJ540" s="129"/>
      <c r="BK540" s="129"/>
      <c r="BT540" s="129"/>
      <c r="CD540" s="129"/>
      <c r="CN540" s="129"/>
      <c r="CX540" s="129"/>
      <c r="DH540" s="129"/>
      <c r="DR540" s="129"/>
      <c r="EB540" s="129"/>
      <c r="EL540" s="129"/>
      <c r="EV540" s="129"/>
      <c r="FF540" s="129"/>
      <c r="FP540" s="129"/>
      <c r="FZ540" s="129"/>
      <c r="GJ540" s="129"/>
      <c r="GT540" s="129"/>
      <c r="HD540" s="129"/>
      <c r="HN540" s="129"/>
      <c r="HX540" s="129"/>
    </row>
    <row xmlns:x14ac="http://schemas.microsoft.com/office/spreadsheetml/2009/9/ac" r="541" s="3" customFormat="true" x14ac:dyDescent="0.25">
      <c r="A541" s="387"/>
      <c r="B541" s="129"/>
      <c r="L541" s="129"/>
      <c r="V541" s="129"/>
      <c r="AF541" s="129"/>
      <c r="AP541" s="129"/>
      <c r="AZ541" s="129"/>
      <c r="BJ541" s="129"/>
      <c r="BK541" s="129"/>
      <c r="BT541" s="129"/>
      <c r="CD541" s="129"/>
      <c r="CN541" s="129"/>
      <c r="CX541" s="129"/>
      <c r="DH541" s="129"/>
      <c r="DR541" s="129"/>
      <c r="EB541" s="129"/>
      <c r="EL541" s="129"/>
      <c r="EV541" s="129"/>
      <c r="FF541" s="129"/>
      <c r="FP541" s="129"/>
      <c r="FZ541" s="129"/>
      <c r="GJ541" s="129"/>
      <c r="GT541" s="129"/>
      <c r="HD541" s="129"/>
      <c r="HN541" s="129"/>
      <c r="HX541" s="129"/>
    </row>
    <row xmlns:x14ac="http://schemas.microsoft.com/office/spreadsheetml/2009/9/ac" r="542" s="3" customFormat="true" x14ac:dyDescent="0.25">
      <c r="A542" s="387"/>
      <c r="B542" s="129"/>
      <c r="L542" s="129"/>
      <c r="V542" s="129"/>
      <c r="AF542" s="129"/>
      <c r="AP542" s="129"/>
      <c r="AZ542" s="129"/>
      <c r="BJ542" s="129"/>
      <c r="BK542" s="129"/>
      <c r="BT542" s="129"/>
      <c r="CD542" s="129"/>
      <c r="CN542" s="129"/>
      <c r="CX542" s="129"/>
      <c r="DH542" s="129"/>
      <c r="DR542" s="129"/>
      <c r="EB542" s="129"/>
      <c r="EL542" s="129"/>
      <c r="EV542" s="129"/>
      <c r="FF542" s="129"/>
      <c r="FP542" s="129"/>
      <c r="FZ542" s="129"/>
      <c r="GJ542" s="129"/>
      <c r="GT542" s="129"/>
      <c r="HD542" s="129"/>
      <c r="HN542" s="129"/>
      <c r="HX542" s="129"/>
    </row>
    <row xmlns:x14ac="http://schemas.microsoft.com/office/spreadsheetml/2009/9/ac" r="543" s="3" customFormat="true" x14ac:dyDescent="0.25">
      <c r="A543" s="387"/>
      <c r="B543" s="129"/>
      <c r="L543" s="129"/>
      <c r="V543" s="129"/>
      <c r="AF543" s="129"/>
      <c r="AP543" s="129"/>
      <c r="AZ543" s="129"/>
      <c r="BJ543" s="129"/>
      <c r="BK543" s="129"/>
      <c r="BT543" s="129"/>
      <c r="CD543" s="129"/>
      <c r="CN543" s="129"/>
      <c r="CX543" s="129"/>
      <c r="DH543" s="129"/>
      <c r="DR543" s="129"/>
      <c r="EB543" s="129"/>
      <c r="EL543" s="129"/>
      <c r="EV543" s="129"/>
      <c r="FF543" s="129"/>
      <c r="FP543" s="129"/>
      <c r="FZ543" s="129"/>
      <c r="GJ543" s="129"/>
      <c r="GT543" s="129"/>
      <c r="HD543" s="129"/>
      <c r="HN543" s="129"/>
      <c r="HX543" s="129"/>
    </row>
    <row xmlns:x14ac="http://schemas.microsoft.com/office/spreadsheetml/2009/9/ac" r="544" s="3" customFormat="true" x14ac:dyDescent="0.25">
      <c r="A544" s="387"/>
      <c r="B544" s="129"/>
      <c r="L544" s="129"/>
      <c r="V544" s="129"/>
      <c r="AF544" s="129"/>
      <c r="AP544" s="129"/>
      <c r="AZ544" s="129"/>
      <c r="BJ544" s="129"/>
      <c r="BK544" s="129"/>
      <c r="BT544" s="129"/>
      <c r="CD544" s="129"/>
      <c r="CN544" s="129"/>
      <c r="CX544" s="129"/>
      <c r="DH544" s="129"/>
      <c r="DR544" s="129"/>
      <c r="EB544" s="129"/>
      <c r="EL544" s="129"/>
      <c r="EV544" s="129"/>
      <c r="FF544" s="129"/>
      <c r="FP544" s="129"/>
      <c r="FZ544" s="129"/>
      <c r="GJ544" s="129"/>
      <c r="GT544" s="129"/>
      <c r="HD544" s="129"/>
      <c r="HN544" s="129"/>
      <c r="HX544" s="129"/>
    </row>
    <row xmlns:x14ac="http://schemas.microsoft.com/office/spreadsheetml/2009/9/ac" r="545" s="3" customFormat="true" x14ac:dyDescent="0.25">
      <c r="A545" s="387"/>
      <c r="B545" s="129"/>
      <c r="L545" s="129"/>
      <c r="V545" s="129"/>
      <c r="AF545" s="129"/>
      <c r="AP545" s="129"/>
      <c r="AZ545" s="129"/>
      <c r="BJ545" s="129"/>
      <c r="BK545" s="129"/>
      <c r="BT545" s="129"/>
      <c r="CD545" s="129"/>
      <c r="CN545" s="129"/>
      <c r="CX545" s="129"/>
      <c r="DH545" s="129"/>
      <c r="DR545" s="129"/>
      <c r="EB545" s="129"/>
      <c r="EL545" s="129"/>
      <c r="EV545" s="129"/>
      <c r="FF545" s="129"/>
      <c r="FP545" s="129"/>
      <c r="FZ545" s="129"/>
      <c r="GJ545" s="129"/>
      <c r="GT545" s="129"/>
      <c r="HD545" s="129"/>
      <c r="HN545" s="129"/>
      <c r="HX545" s="129"/>
    </row>
    <row xmlns:x14ac="http://schemas.microsoft.com/office/spreadsheetml/2009/9/ac" r="546" s="3" customFormat="true" x14ac:dyDescent="0.25">
      <c r="A546" s="387"/>
      <c r="B546" s="129"/>
      <c r="L546" s="129"/>
      <c r="V546" s="129"/>
      <c r="AF546" s="129"/>
      <c r="AP546" s="129"/>
      <c r="AZ546" s="129"/>
      <c r="BJ546" s="129"/>
      <c r="BK546" s="129"/>
      <c r="BT546" s="129"/>
      <c r="CD546" s="129"/>
      <c r="CN546" s="129"/>
      <c r="CX546" s="129"/>
      <c r="DH546" s="129"/>
      <c r="DR546" s="129"/>
      <c r="EB546" s="129"/>
      <c r="EL546" s="129"/>
      <c r="EV546" s="129"/>
      <c r="FF546" s="129"/>
      <c r="FP546" s="129"/>
      <c r="FZ546" s="129"/>
      <c r="GJ546" s="129"/>
      <c r="GT546" s="129"/>
      <c r="HD546" s="129"/>
      <c r="HN546" s="129"/>
      <c r="HX546" s="129"/>
    </row>
    <row xmlns:x14ac="http://schemas.microsoft.com/office/spreadsheetml/2009/9/ac" r="547" s="3" customFormat="true" x14ac:dyDescent="0.25">
      <c r="A547" s="387"/>
      <c r="B547" s="129"/>
      <c r="L547" s="129"/>
      <c r="V547" s="129"/>
      <c r="AF547" s="129"/>
      <c r="AP547" s="129"/>
      <c r="AZ547" s="129"/>
      <c r="BJ547" s="129"/>
      <c r="BK547" s="129"/>
      <c r="BT547" s="129"/>
      <c r="CD547" s="129"/>
      <c r="CN547" s="129"/>
      <c r="CX547" s="129"/>
      <c r="DH547" s="129"/>
      <c r="DR547" s="129"/>
      <c r="EB547" s="129"/>
      <c r="EL547" s="129"/>
      <c r="EV547" s="129"/>
      <c r="FF547" s="129"/>
      <c r="FP547" s="129"/>
      <c r="FZ547" s="129"/>
      <c r="GJ547" s="129"/>
      <c r="GT547" s="129"/>
      <c r="HD547" s="129"/>
      <c r="HN547" s="129"/>
      <c r="HX547" s="129"/>
    </row>
    <row xmlns:x14ac="http://schemas.microsoft.com/office/spreadsheetml/2009/9/ac" r="548" s="3" customFormat="true" x14ac:dyDescent="0.25">
      <c r="A548" s="387"/>
      <c r="B548" s="129"/>
      <c r="L548" s="129"/>
      <c r="V548" s="129"/>
      <c r="AF548" s="129"/>
      <c r="AP548" s="129"/>
      <c r="AZ548" s="129"/>
      <c r="BJ548" s="129"/>
      <c r="BK548" s="129"/>
      <c r="BT548" s="129"/>
      <c r="CD548" s="129"/>
      <c r="CN548" s="129"/>
      <c r="CX548" s="129"/>
      <c r="DH548" s="129"/>
      <c r="DR548" s="129"/>
      <c r="EB548" s="129"/>
      <c r="EL548" s="129"/>
      <c r="EV548" s="129"/>
      <c r="FF548" s="129"/>
      <c r="FP548" s="129"/>
      <c r="FZ548" s="129"/>
      <c r="GJ548" s="129"/>
      <c r="GT548" s="129"/>
      <c r="HD548" s="129"/>
      <c r="HN548" s="129"/>
      <c r="HX548" s="129"/>
    </row>
    <row xmlns:x14ac="http://schemas.microsoft.com/office/spreadsheetml/2009/9/ac" r="549" s="3" customFormat="true" x14ac:dyDescent="0.25">
      <c r="A549" s="387"/>
      <c r="B549" s="129"/>
      <c r="L549" s="129"/>
      <c r="V549" s="129"/>
      <c r="AF549" s="129"/>
      <c r="AP549" s="129"/>
      <c r="AZ549" s="129"/>
      <c r="BJ549" s="129"/>
      <c r="BK549" s="129"/>
      <c r="BT549" s="129"/>
      <c r="CD549" s="129"/>
      <c r="CN549" s="129"/>
      <c r="CX549" s="129"/>
      <c r="DH549" s="129"/>
      <c r="DR549" s="129"/>
      <c r="EB549" s="129"/>
      <c r="EL549" s="129"/>
      <c r="EV549" s="129"/>
      <c r="FF549" s="129"/>
      <c r="FP549" s="129"/>
      <c r="FZ549" s="129"/>
      <c r="GJ549" s="129"/>
      <c r="GT549" s="129"/>
      <c r="HD549" s="129"/>
      <c r="HN549" s="129"/>
      <c r="HX549" s="129"/>
    </row>
    <row xmlns:x14ac="http://schemas.microsoft.com/office/spreadsheetml/2009/9/ac" r="550" s="3" customFormat="true" x14ac:dyDescent="0.25">
      <c r="A550" s="387"/>
      <c r="B550" s="129"/>
      <c r="L550" s="129"/>
      <c r="V550" s="129"/>
      <c r="AF550" s="129"/>
      <c r="AP550" s="129"/>
      <c r="AZ550" s="129"/>
      <c r="BJ550" s="129"/>
      <c r="BK550" s="129"/>
      <c r="BT550" s="129"/>
      <c r="CD550" s="129"/>
      <c r="CN550" s="129"/>
      <c r="CX550" s="129"/>
      <c r="DH550" s="129"/>
      <c r="DR550" s="129"/>
      <c r="EB550" s="129"/>
      <c r="EL550" s="129"/>
      <c r="EV550" s="129"/>
      <c r="FF550" s="129"/>
      <c r="FP550" s="129"/>
      <c r="FZ550" s="129"/>
      <c r="GJ550" s="129"/>
      <c r="GT550" s="129"/>
      <c r="HD550" s="129"/>
      <c r="HN550" s="129"/>
      <c r="HX550" s="129"/>
    </row>
    <row xmlns:x14ac="http://schemas.microsoft.com/office/spreadsheetml/2009/9/ac" r="551" s="3" customFormat="true" x14ac:dyDescent="0.25">
      <c r="A551" s="387"/>
      <c r="B551" s="129"/>
      <c r="L551" s="129"/>
      <c r="V551" s="129"/>
      <c r="AF551" s="129"/>
      <c r="AP551" s="129"/>
      <c r="AZ551" s="129"/>
      <c r="BJ551" s="129"/>
      <c r="BK551" s="129"/>
      <c r="BT551" s="129"/>
      <c r="CD551" s="129"/>
      <c r="CN551" s="129"/>
      <c r="CX551" s="129"/>
      <c r="DH551" s="129"/>
      <c r="DR551" s="129"/>
      <c r="EB551" s="129"/>
      <c r="EL551" s="129"/>
      <c r="EV551" s="129"/>
      <c r="FF551" s="129"/>
      <c r="FP551" s="129"/>
      <c r="FZ551" s="129"/>
      <c r="GJ551" s="129"/>
      <c r="GT551" s="129"/>
      <c r="HD551" s="129"/>
      <c r="HN551" s="129"/>
      <c r="HX551" s="129"/>
    </row>
    <row xmlns:x14ac="http://schemas.microsoft.com/office/spreadsheetml/2009/9/ac" r="552" s="3" customFormat="true" x14ac:dyDescent="0.25">
      <c r="A552" s="387"/>
      <c r="B552" s="129"/>
      <c r="L552" s="129"/>
      <c r="V552" s="129"/>
      <c r="AF552" s="129"/>
      <c r="AP552" s="129"/>
      <c r="AZ552" s="129"/>
      <c r="BJ552" s="129"/>
      <c r="BK552" s="129"/>
      <c r="BT552" s="129"/>
      <c r="CD552" s="129"/>
      <c r="CN552" s="129"/>
      <c r="CX552" s="129"/>
      <c r="DH552" s="129"/>
      <c r="DR552" s="129"/>
      <c r="EB552" s="129"/>
      <c r="EL552" s="129"/>
      <c r="EV552" s="129"/>
      <c r="FF552" s="129"/>
      <c r="FP552" s="129"/>
      <c r="FZ552" s="129"/>
      <c r="GJ552" s="129"/>
      <c r="GT552" s="129"/>
      <c r="HD552" s="129"/>
      <c r="HN552" s="129"/>
      <c r="HX552" s="129"/>
    </row>
    <row xmlns:x14ac="http://schemas.microsoft.com/office/spreadsheetml/2009/9/ac" r="553" s="3" customFormat="true" x14ac:dyDescent="0.25">
      <c r="A553" s="387"/>
      <c r="B553" s="129"/>
      <c r="L553" s="129"/>
      <c r="V553" s="129"/>
      <c r="AF553" s="129"/>
      <c r="AP553" s="129"/>
      <c r="AZ553" s="129"/>
      <c r="BJ553" s="129"/>
      <c r="BK553" s="129"/>
      <c r="BT553" s="129"/>
      <c r="CD553" s="129"/>
      <c r="CN553" s="129"/>
      <c r="CX553" s="129"/>
      <c r="DH553" s="129"/>
      <c r="DR553" s="129"/>
      <c r="EB553" s="129"/>
      <c r="EL553" s="129"/>
      <c r="EV553" s="129"/>
      <c r="FF553" s="129"/>
      <c r="FP553" s="129"/>
      <c r="FZ553" s="129"/>
      <c r="GJ553" s="129"/>
      <c r="GT553" s="129"/>
      <c r="HD553" s="129"/>
      <c r="HN553" s="129"/>
      <c r="HX553" s="129"/>
    </row>
    <row xmlns:x14ac="http://schemas.microsoft.com/office/spreadsheetml/2009/9/ac" r="554" s="3" customFormat="true" x14ac:dyDescent="0.25">
      <c r="A554" s="387"/>
      <c r="B554" s="129"/>
      <c r="L554" s="129"/>
      <c r="V554" s="129"/>
      <c r="AF554" s="129"/>
      <c r="AP554" s="129"/>
      <c r="AZ554" s="129"/>
      <c r="BJ554" s="129"/>
      <c r="BK554" s="129"/>
      <c r="BT554" s="129"/>
      <c r="CD554" s="129"/>
      <c r="CN554" s="129"/>
      <c r="CX554" s="129"/>
      <c r="DH554" s="129"/>
      <c r="DR554" s="129"/>
      <c r="EB554" s="129"/>
      <c r="EL554" s="129"/>
      <c r="EV554" s="129"/>
      <c r="FF554" s="129"/>
      <c r="FP554" s="129"/>
      <c r="FZ554" s="129"/>
      <c r="GJ554" s="129"/>
      <c r="GT554" s="129"/>
      <c r="HD554" s="129"/>
      <c r="HN554" s="129"/>
      <c r="HX554" s="129"/>
    </row>
    <row xmlns:x14ac="http://schemas.microsoft.com/office/spreadsheetml/2009/9/ac" r="555" s="3" customFormat="true" x14ac:dyDescent="0.25">
      <c r="A555" s="387"/>
      <c r="B555" s="129"/>
      <c r="L555" s="129"/>
      <c r="V555" s="129"/>
      <c r="AF555" s="129"/>
      <c r="AP555" s="129"/>
      <c r="AZ555" s="129"/>
      <c r="BJ555" s="129"/>
      <c r="BK555" s="129"/>
      <c r="BT555" s="129"/>
      <c r="CD555" s="129"/>
      <c r="CN555" s="129"/>
      <c r="CX555" s="129"/>
      <c r="DH555" s="129"/>
      <c r="DR555" s="129"/>
      <c r="EB555" s="129"/>
      <c r="EL555" s="129"/>
      <c r="EV555" s="129"/>
      <c r="FF555" s="129"/>
      <c r="FP555" s="129"/>
      <c r="FZ555" s="129"/>
      <c r="GJ555" s="129"/>
      <c r="GT555" s="129"/>
      <c r="HD555" s="129"/>
      <c r="HN555" s="129"/>
      <c r="HX555" s="129"/>
    </row>
    <row xmlns:x14ac="http://schemas.microsoft.com/office/spreadsheetml/2009/9/ac" r="556" s="3" customFormat="true" x14ac:dyDescent="0.25">
      <c r="A556" s="387"/>
      <c r="B556" s="129"/>
      <c r="L556" s="129"/>
      <c r="V556" s="129"/>
      <c r="AF556" s="129"/>
      <c r="AP556" s="129"/>
      <c r="AZ556" s="129"/>
      <c r="BJ556" s="129"/>
      <c r="BK556" s="129"/>
      <c r="BT556" s="129"/>
      <c r="CD556" s="129"/>
      <c r="CN556" s="129"/>
      <c r="CX556" s="129"/>
      <c r="DH556" s="129"/>
      <c r="DR556" s="129"/>
      <c r="EB556" s="129"/>
      <c r="EL556" s="129"/>
      <c r="EV556" s="129"/>
      <c r="FF556" s="129"/>
      <c r="FP556" s="129"/>
      <c r="FZ556" s="129"/>
      <c r="GJ556" s="129"/>
      <c r="GT556" s="129"/>
      <c r="HD556" s="129"/>
      <c r="HN556" s="129"/>
      <c r="HX556" s="129"/>
    </row>
    <row xmlns:x14ac="http://schemas.microsoft.com/office/spreadsheetml/2009/9/ac" r="557" s="3" customFormat="true" x14ac:dyDescent="0.25">
      <c r="A557" s="387"/>
      <c r="B557" s="129"/>
      <c r="L557" s="129"/>
      <c r="V557" s="129"/>
      <c r="AF557" s="129"/>
      <c r="AP557" s="129"/>
      <c r="AZ557" s="129"/>
      <c r="BJ557" s="129"/>
      <c r="BK557" s="129"/>
      <c r="BT557" s="129"/>
      <c r="CD557" s="129"/>
      <c r="CN557" s="129"/>
      <c r="CX557" s="129"/>
      <c r="DH557" s="129"/>
      <c r="DR557" s="129"/>
      <c r="EB557" s="129"/>
      <c r="EL557" s="129"/>
      <c r="EV557" s="129"/>
      <c r="FF557" s="129"/>
      <c r="FP557" s="129"/>
      <c r="FZ557" s="129"/>
      <c r="GJ557" s="129"/>
      <c r="GT557" s="129"/>
      <c r="HD557" s="129"/>
      <c r="HN557" s="129"/>
      <c r="HX557" s="129"/>
    </row>
    <row xmlns:x14ac="http://schemas.microsoft.com/office/spreadsheetml/2009/9/ac" r="558" s="3" customFormat="true" x14ac:dyDescent="0.25">
      <c r="A558" s="387"/>
      <c r="B558" s="129"/>
      <c r="L558" s="129"/>
      <c r="V558" s="129"/>
      <c r="AF558" s="129"/>
      <c r="AP558" s="129"/>
      <c r="AZ558" s="129"/>
      <c r="BJ558" s="129"/>
      <c r="BK558" s="129"/>
      <c r="BT558" s="129"/>
      <c r="CD558" s="129"/>
      <c r="CN558" s="129"/>
      <c r="CX558" s="129"/>
      <c r="DH558" s="129"/>
      <c r="DR558" s="129"/>
      <c r="EB558" s="129"/>
      <c r="EL558" s="129"/>
      <c r="EV558" s="129"/>
      <c r="FF558" s="129"/>
      <c r="FP558" s="129"/>
      <c r="FZ558" s="129"/>
      <c r="GJ558" s="129"/>
      <c r="GT558" s="129"/>
      <c r="HD558" s="129"/>
      <c r="HN558" s="129"/>
      <c r="HX558" s="129"/>
    </row>
    <row xmlns:x14ac="http://schemas.microsoft.com/office/spreadsheetml/2009/9/ac" r="559" s="3" customFormat="true" x14ac:dyDescent="0.25">
      <c r="A559" s="387"/>
      <c r="B559" s="129"/>
      <c r="L559" s="129"/>
      <c r="V559" s="129"/>
      <c r="AF559" s="129"/>
      <c r="AP559" s="129"/>
      <c r="AZ559" s="129"/>
      <c r="BJ559" s="129"/>
      <c r="BK559" s="129"/>
      <c r="BT559" s="129"/>
      <c r="CD559" s="129"/>
      <c r="CN559" s="129"/>
      <c r="CX559" s="129"/>
      <c r="DH559" s="129"/>
      <c r="DR559" s="129"/>
      <c r="EB559" s="129"/>
      <c r="EL559" s="129"/>
      <c r="EV559" s="129"/>
      <c r="FF559" s="129"/>
      <c r="FP559" s="129"/>
      <c r="FZ559" s="129"/>
      <c r="GJ559" s="129"/>
      <c r="GT559" s="129"/>
      <c r="HD559" s="129"/>
      <c r="HN559" s="129"/>
      <c r="HX559" s="129"/>
    </row>
    <row xmlns:x14ac="http://schemas.microsoft.com/office/spreadsheetml/2009/9/ac" r="560" s="3" customFormat="true" x14ac:dyDescent="0.25">
      <c r="A560" s="387"/>
      <c r="B560" s="129"/>
      <c r="L560" s="129"/>
      <c r="V560" s="129"/>
      <c r="AF560" s="129"/>
      <c r="AP560" s="129"/>
      <c r="AZ560" s="129"/>
      <c r="BJ560" s="129"/>
      <c r="BK560" s="129"/>
      <c r="BT560" s="129"/>
      <c r="CD560" s="129"/>
      <c r="CN560" s="129"/>
      <c r="CX560" s="129"/>
      <c r="DH560" s="129"/>
      <c r="DR560" s="129"/>
      <c r="EB560" s="129"/>
      <c r="EL560" s="129"/>
      <c r="EV560" s="129"/>
      <c r="FF560" s="129"/>
      <c r="FP560" s="129"/>
      <c r="FZ560" s="129"/>
      <c r="GJ560" s="129"/>
      <c r="GT560" s="129"/>
      <c r="HD560" s="129"/>
      <c r="HN560" s="129"/>
      <c r="HX560" s="129"/>
    </row>
    <row xmlns:x14ac="http://schemas.microsoft.com/office/spreadsheetml/2009/9/ac" r="561" s="3" customFormat="true" x14ac:dyDescent="0.25">
      <c r="A561" s="387"/>
      <c r="B561" s="129"/>
      <c r="L561" s="129"/>
      <c r="V561" s="129"/>
      <c r="AF561" s="129"/>
      <c r="AP561" s="129"/>
      <c r="AZ561" s="129"/>
      <c r="BJ561" s="129"/>
      <c r="BK561" s="129"/>
      <c r="BT561" s="129"/>
      <c r="CD561" s="129"/>
      <c r="CN561" s="129"/>
      <c r="CX561" s="129"/>
      <c r="DH561" s="129"/>
      <c r="DR561" s="129"/>
      <c r="EB561" s="129"/>
      <c r="EL561" s="129"/>
      <c r="EV561" s="129"/>
      <c r="FF561" s="129"/>
      <c r="FP561" s="129"/>
      <c r="FZ561" s="129"/>
      <c r="GJ561" s="129"/>
      <c r="GT561" s="129"/>
      <c r="HD561" s="129"/>
      <c r="HN561" s="129"/>
      <c r="HX561" s="129"/>
    </row>
    <row xmlns:x14ac="http://schemas.microsoft.com/office/spreadsheetml/2009/9/ac" r="562" s="3" customFormat="true" x14ac:dyDescent="0.25">
      <c r="A562" s="387"/>
      <c r="B562" s="129"/>
      <c r="L562" s="129"/>
      <c r="V562" s="129"/>
      <c r="AF562" s="129"/>
      <c r="AP562" s="129"/>
      <c r="AZ562" s="129"/>
      <c r="BJ562" s="129"/>
      <c r="BK562" s="129"/>
      <c r="BT562" s="129"/>
      <c r="CD562" s="129"/>
      <c r="CN562" s="129"/>
      <c r="CX562" s="129"/>
      <c r="DH562" s="129"/>
      <c r="DR562" s="129"/>
      <c r="EB562" s="129"/>
      <c r="EL562" s="129"/>
      <c r="EV562" s="129"/>
      <c r="FF562" s="129"/>
      <c r="FP562" s="129"/>
      <c r="FZ562" s="129"/>
      <c r="GJ562" s="129"/>
      <c r="GT562" s="129"/>
      <c r="HD562" s="129"/>
      <c r="HN562" s="129"/>
      <c r="HX562" s="129"/>
    </row>
    <row xmlns:x14ac="http://schemas.microsoft.com/office/spreadsheetml/2009/9/ac" r="563" s="3" customFormat="true" x14ac:dyDescent="0.25">
      <c r="A563" s="387"/>
      <c r="B563" s="129"/>
      <c r="L563" s="129"/>
      <c r="V563" s="129"/>
      <c r="AF563" s="129"/>
      <c r="AP563" s="129"/>
      <c r="AZ563" s="129"/>
      <c r="BJ563" s="129"/>
      <c r="BK563" s="129"/>
      <c r="BT563" s="129"/>
      <c r="CD563" s="129"/>
      <c r="CN563" s="129"/>
      <c r="CX563" s="129"/>
      <c r="DH563" s="129"/>
      <c r="DR563" s="129"/>
      <c r="EB563" s="129"/>
      <c r="EL563" s="129"/>
      <c r="EV563" s="129"/>
      <c r="FF563" s="129"/>
      <c r="FP563" s="129"/>
      <c r="FZ563" s="129"/>
      <c r="GJ563" s="129"/>
      <c r="GT563" s="129"/>
      <c r="HD563" s="129"/>
      <c r="HN563" s="129"/>
      <c r="HX563" s="129"/>
    </row>
    <row xmlns:x14ac="http://schemas.microsoft.com/office/spreadsheetml/2009/9/ac" r="564" s="3" customFormat="true" x14ac:dyDescent="0.25">
      <c r="A564" s="387"/>
      <c r="B564" s="129"/>
      <c r="L564" s="129"/>
      <c r="V564" s="129"/>
      <c r="AF564" s="129"/>
      <c r="AP564" s="129"/>
      <c r="AZ564" s="129"/>
      <c r="BJ564" s="129"/>
      <c r="BK564" s="129"/>
      <c r="BT564" s="129"/>
      <c r="CD564" s="129"/>
      <c r="CN564" s="129"/>
      <c r="CX564" s="129"/>
      <c r="DH564" s="129"/>
      <c r="DR564" s="129"/>
      <c r="EB564" s="129"/>
      <c r="EL564" s="129"/>
      <c r="EV564" s="129"/>
      <c r="FF564" s="129"/>
      <c r="FP564" s="129"/>
      <c r="FZ564" s="129"/>
      <c r="GJ564" s="129"/>
      <c r="GT564" s="129"/>
      <c r="HD564" s="129"/>
      <c r="HN564" s="129"/>
      <c r="HX564" s="129"/>
    </row>
    <row xmlns:x14ac="http://schemas.microsoft.com/office/spreadsheetml/2009/9/ac" r="565" s="3" customFormat="true" x14ac:dyDescent="0.25">
      <c r="A565" s="387"/>
      <c r="B565" s="129"/>
      <c r="L565" s="129"/>
      <c r="V565" s="129"/>
      <c r="AF565" s="129"/>
      <c r="AP565" s="129"/>
      <c r="AZ565" s="129"/>
      <c r="BJ565" s="129"/>
      <c r="BK565" s="129"/>
      <c r="BT565" s="129"/>
      <c r="CD565" s="129"/>
      <c r="CN565" s="129"/>
      <c r="CX565" s="129"/>
      <c r="DH565" s="129"/>
      <c r="DR565" s="129"/>
      <c r="EB565" s="129"/>
      <c r="EL565" s="129"/>
      <c r="EV565" s="129"/>
      <c r="FF565" s="129"/>
      <c r="FP565" s="129"/>
      <c r="FZ565" s="129"/>
      <c r="GJ565" s="129"/>
      <c r="GT565" s="129"/>
      <c r="HD565" s="129"/>
      <c r="HN565" s="129"/>
      <c r="HX565" s="129"/>
    </row>
    <row xmlns:x14ac="http://schemas.microsoft.com/office/spreadsheetml/2009/9/ac" r="566" s="3" customFormat="true" x14ac:dyDescent="0.25">
      <c r="A566" s="387"/>
      <c r="B566" s="129"/>
      <c r="L566" s="129"/>
      <c r="V566" s="129"/>
      <c r="AF566" s="129"/>
      <c r="AP566" s="129"/>
      <c r="AZ566" s="129"/>
      <c r="BJ566" s="129"/>
      <c r="BK566" s="129"/>
      <c r="BT566" s="129"/>
      <c r="CD566" s="129"/>
      <c r="CN566" s="129"/>
      <c r="CX566" s="129"/>
      <c r="DH566" s="129"/>
      <c r="DR566" s="129"/>
      <c r="EB566" s="129"/>
      <c r="EL566" s="129"/>
      <c r="EV566" s="129"/>
      <c r="FF566" s="129"/>
      <c r="FP566" s="129"/>
      <c r="FZ566" s="129"/>
      <c r="GJ566" s="129"/>
      <c r="GT566" s="129"/>
      <c r="HD566" s="129"/>
      <c r="HN566" s="129"/>
      <c r="HX566" s="129"/>
    </row>
    <row xmlns:x14ac="http://schemas.microsoft.com/office/spreadsheetml/2009/9/ac" r="567" s="3" customFormat="true" x14ac:dyDescent="0.25">
      <c r="A567" s="387"/>
      <c r="B567" s="129"/>
      <c r="L567" s="129"/>
      <c r="V567" s="129"/>
      <c r="AF567" s="129"/>
      <c r="AP567" s="129"/>
      <c r="AZ567" s="129"/>
      <c r="BJ567" s="129"/>
      <c r="BK567" s="129"/>
      <c r="BT567" s="129"/>
      <c r="CD567" s="129"/>
      <c r="CN567" s="129"/>
      <c r="CX567" s="129"/>
      <c r="DH567" s="129"/>
      <c r="DR567" s="129"/>
      <c r="EB567" s="129"/>
      <c r="EL567" s="129"/>
      <c r="EV567" s="129"/>
      <c r="FF567" s="129"/>
      <c r="FP567" s="129"/>
      <c r="FZ567" s="129"/>
      <c r="GJ567" s="129"/>
      <c r="GT567" s="129"/>
      <c r="HD567" s="129"/>
      <c r="HN567" s="129"/>
      <c r="HX567" s="129"/>
    </row>
    <row xmlns:x14ac="http://schemas.microsoft.com/office/spreadsheetml/2009/9/ac" r="568" s="3" customFormat="true" x14ac:dyDescent="0.25">
      <c r="A568" s="387"/>
      <c r="B568" s="129"/>
      <c r="L568" s="129"/>
      <c r="V568" s="129"/>
      <c r="AF568" s="129"/>
      <c r="AP568" s="129"/>
      <c r="AZ568" s="129"/>
      <c r="BJ568" s="129"/>
      <c r="BK568" s="129"/>
      <c r="BT568" s="129"/>
      <c r="CD568" s="129"/>
      <c r="CN568" s="129"/>
      <c r="CX568" s="129"/>
      <c r="DH568" s="129"/>
      <c r="DR568" s="129"/>
      <c r="EB568" s="129"/>
      <c r="EL568" s="129"/>
      <c r="EV568" s="129"/>
      <c r="FF568" s="129"/>
      <c r="FP568" s="129"/>
      <c r="FZ568" s="129"/>
      <c r="GJ568" s="129"/>
      <c r="GT568" s="129"/>
      <c r="HD568" s="129"/>
      <c r="HN568" s="129"/>
      <c r="HX568" s="129"/>
    </row>
    <row xmlns:x14ac="http://schemas.microsoft.com/office/spreadsheetml/2009/9/ac" r="569" s="3" customFormat="true" x14ac:dyDescent="0.25">
      <c r="A569" s="387"/>
      <c r="B569" s="129"/>
      <c r="L569" s="129"/>
      <c r="V569" s="129"/>
      <c r="AF569" s="129"/>
      <c r="AP569" s="129"/>
      <c r="AZ569" s="129"/>
      <c r="BJ569" s="129"/>
      <c r="BK569" s="129"/>
      <c r="BT569" s="129"/>
      <c r="CD569" s="129"/>
      <c r="CN569" s="129"/>
      <c r="CX569" s="129"/>
      <c r="DH569" s="129"/>
      <c r="DR569" s="129"/>
      <c r="EB569" s="129"/>
      <c r="EL569" s="129"/>
      <c r="EV569" s="129"/>
      <c r="FF569" s="129"/>
      <c r="FP569" s="129"/>
      <c r="FZ569" s="129"/>
      <c r="GJ569" s="129"/>
      <c r="GT569" s="129"/>
      <c r="HD569" s="129"/>
      <c r="HN569" s="129"/>
      <c r="HX569" s="129"/>
    </row>
    <row xmlns:x14ac="http://schemas.microsoft.com/office/spreadsheetml/2009/9/ac" r="570" s="3" customFormat="true" x14ac:dyDescent="0.25">
      <c r="A570" s="387"/>
      <c r="B570" s="129"/>
      <c r="L570" s="129"/>
      <c r="V570" s="129"/>
      <c r="AF570" s="129"/>
      <c r="AP570" s="129"/>
      <c r="AZ570" s="129"/>
      <c r="BJ570" s="129"/>
      <c r="BK570" s="129"/>
      <c r="BT570" s="129"/>
      <c r="CD570" s="129"/>
      <c r="CN570" s="129"/>
      <c r="CX570" s="129"/>
      <c r="DH570" s="129"/>
      <c r="DR570" s="129"/>
      <c r="EB570" s="129"/>
      <c r="EL570" s="129"/>
      <c r="EV570" s="129"/>
      <c r="FF570" s="129"/>
      <c r="FP570" s="129"/>
      <c r="FZ570" s="129"/>
      <c r="GJ570" s="129"/>
      <c r="GT570" s="129"/>
      <c r="HD570" s="129"/>
      <c r="HN570" s="129"/>
      <c r="HX570" s="129"/>
    </row>
    <row xmlns:x14ac="http://schemas.microsoft.com/office/spreadsheetml/2009/9/ac" r="571" s="3" customFormat="true" x14ac:dyDescent="0.25">
      <c r="A571" s="387"/>
      <c r="B571" s="129"/>
      <c r="L571" s="129"/>
      <c r="V571" s="129"/>
      <c r="AF571" s="129"/>
      <c r="AP571" s="129"/>
      <c r="AZ571" s="129"/>
      <c r="BJ571" s="129"/>
      <c r="BK571" s="129"/>
      <c r="BT571" s="129"/>
      <c r="CD571" s="129"/>
      <c r="CN571" s="129"/>
      <c r="CX571" s="129"/>
      <c r="DH571" s="129"/>
      <c r="DR571" s="129"/>
      <c r="EB571" s="129"/>
      <c r="EL571" s="129"/>
      <c r="EV571" s="129"/>
      <c r="FF571" s="129"/>
      <c r="FP571" s="129"/>
      <c r="FZ571" s="129"/>
      <c r="GJ571" s="129"/>
      <c r="GT571" s="129"/>
      <c r="HD571" s="129"/>
      <c r="HN571" s="129"/>
      <c r="HX571" s="129"/>
    </row>
    <row xmlns:x14ac="http://schemas.microsoft.com/office/spreadsheetml/2009/9/ac" r="572" s="3" customFormat="true" x14ac:dyDescent="0.25">
      <c r="A572" s="387"/>
      <c r="B572" s="129"/>
      <c r="L572" s="129"/>
      <c r="V572" s="129"/>
      <c r="AF572" s="129"/>
      <c r="AP572" s="129"/>
      <c r="AZ572" s="129"/>
      <c r="BJ572" s="129"/>
      <c r="BK572" s="129"/>
      <c r="BT572" s="129"/>
      <c r="CD572" s="129"/>
      <c r="CN572" s="129"/>
      <c r="CX572" s="129"/>
      <c r="DH572" s="129"/>
      <c r="DR572" s="129"/>
      <c r="EB572" s="129"/>
      <c r="EL572" s="129"/>
      <c r="EV572" s="129"/>
      <c r="FF572" s="129"/>
      <c r="FP572" s="129"/>
      <c r="FZ572" s="129"/>
      <c r="GJ572" s="129"/>
      <c r="GT572" s="129"/>
      <c r="HD572" s="129"/>
      <c r="HN572" s="129"/>
      <c r="HX572" s="129"/>
    </row>
    <row xmlns:x14ac="http://schemas.microsoft.com/office/spreadsheetml/2009/9/ac" r="573" s="3" customFormat="true" x14ac:dyDescent="0.25">
      <c r="A573" s="387"/>
      <c r="B573" s="129"/>
      <c r="L573" s="129"/>
      <c r="V573" s="129"/>
      <c r="AF573" s="129"/>
      <c r="AP573" s="129"/>
      <c r="AZ573" s="129"/>
      <c r="BJ573" s="129"/>
      <c r="BK573" s="129"/>
      <c r="BT573" s="129"/>
      <c r="CD573" s="129"/>
      <c r="CN573" s="129"/>
      <c r="CX573" s="129"/>
      <c r="DH573" s="129"/>
      <c r="DR573" s="129"/>
      <c r="EB573" s="129"/>
      <c r="EL573" s="129"/>
      <c r="EV573" s="129"/>
      <c r="FF573" s="129"/>
      <c r="FP573" s="129"/>
      <c r="FZ573" s="129"/>
      <c r="GJ573" s="129"/>
      <c r="GT573" s="129"/>
      <c r="HD573" s="129"/>
      <c r="HN573" s="129"/>
      <c r="HX573" s="129"/>
    </row>
    <row xmlns:x14ac="http://schemas.microsoft.com/office/spreadsheetml/2009/9/ac" r="574" s="3" customFormat="true" x14ac:dyDescent="0.25">
      <c r="A574" s="387"/>
      <c r="B574" s="129"/>
      <c r="L574" s="129"/>
      <c r="V574" s="129"/>
      <c r="AF574" s="129"/>
      <c r="AP574" s="129"/>
      <c r="AZ574" s="129"/>
      <c r="BJ574" s="129"/>
      <c r="BK574" s="129"/>
      <c r="BT574" s="129"/>
      <c r="CD574" s="129"/>
      <c r="CN574" s="129"/>
      <c r="CX574" s="129"/>
      <c r="DH574" s="129"/>
      <c r="DR574" s="129"/>
      <c r="EB574" s="129"/>
      <c r="EL574" s="129"/>
      <c r="EV574" s="129"/>
      <c r="FF574" s="129"/>
      <c r="FP574" s="129"/>
      <c r="FZ574" s="129"/>
      <c r="GJ574" s="129"/>
      <c r="GT574" s="129"/>
      <c r="HD574" s="129"/>
      <c r="HN574" s="129"/>
      <c r="HX574" s="129"/>
    </row>
    <row xmlns:x14ac="http://schemas.microsoft.com/office/spreadsheetml/2009/9/ac" r="575" s="3" customFormat="true" x14ac:dyDescent="0.25">
      <c r="A575" s="387"/>
      <c r="B575" s="129"/>
      <c r="L575" s="129"/>
      <c r="V575" s="129"/>
      <c r="AF575" s="129"/>
      <c r="AP575" s="129"/>
      <c r="AZ575" s="129"/>
      <c r="BJ575" s="129"/>
      <c r="BK575" s="129"/>
      <c r="BT575" s="129"/>
      <c r="CD575" s="129"/>
      <c r="CN575" s="129"/>
      <c r="CX575" s="129"/>
      <c r="DH575" s="129"/>
      <c r="DR575" s="129"/>
      <c r="EB575" s="129"/>
      <c r="EL575" s="129"/>
      <c r="EV575" s="129"/>
      <c r="FF575" s="129"/>
      <c r="FP575" s="129"/>
      <c r="FZ575" s="129"/>
      <c r="GJ575" s="129"/>
      <c r="GT575" s="129"/>
      <c r="HD575" s="129"/>
      <c r="HN575" s="129"/>
      <c r="HX575" s="129"/>
    </row>
    <row xmlns:x14ac="http://schemas.microsoft.com/office/spreadsheetml/2009/9/ac" r="576" s="3" customFormat="true" x14ac:dyDescent="0.25">
      <c r="A576" s="387"/>
      <c r="B576" s="129"/>
      <c r="L576" s="129"/>
      <c r="V576" s="129"/>
      <c r="AF576" s="129"/>
      <c r="AP576" s="129"/>
      <c r="AZ576" s="129"/>
      <c r="BJ576" s="129"/>
      <c r="BK576" s="129"/>
      <c r="BT576" s="129"/>
      <c r="CD576" s="129"/>
      <c r="CN576" s="129"/>
      <c r="CX576" s="129"/>
      <c r="DH576" s="129"/>
      <c r="DR576" s="129"/>
      <c r="EB576" s="129"/>
      <c r="EL576" s="129"/>
      <c r="EV576" s="129"/>
      <c r="FF576" s="129"/>
      <c r="FP576" s="129"/>
      <c r="FZ576" s="129"/>
      <c r="GJ576" s="129"/>
      <c r="GT576" s="129"/>
      <c r="HD576" s="129"/>
      <c r="HN576" s="129"/>
      <c r="HX576" s="129"/>
    </row>
    <row xmlns:x14ac="http://schemas.microsoft.com/office/spreadsheetml/2009/9/ac" r="577" s="3" customFormat="true" x14ac:dyDescent="0.25">
      <c r="A577" s="387"/>
      <c r="B577" s="129"/>
      <c r="L577" s="129"/>
      <c r="V577" s="129"/>
      <c r="AF577" s="129"/>
      <c r="AP577" s="129"/>
      <c r="AZ577" s="129"/>
      <c r="BJ577" s="129"/>
      <c r="BK577" s="129"/>
      <c r="BT577" s="129"/>
      <c r="CD577" s="129"/>
      <c r="CN577" s="129"/>
      <c r="CX577" s="129"/>
      <c r="DH577" s="129"/>
      <c r="DR577" s="129"/>
      <c r="EB577" s="129"/>
      <c r="EL577" s="129"/>
      <c r="EV577" s="129"/>
      <c r="FF577" s="129"/>
      <c r="FP577" s="129"/>
      <c r="FZ577" s="129"/>
      <c r="GJ577" s="129"/>
      <c r="GT577" s="129"/>
      <c r="HD577" s="129"/>
      <c r="HN577" s="129"/>
      <c r="HX577" s="129"/>
    </row>
    <row xmlns:x14ac="http://schemas.microsoft.com/office/spreadsheetml/2009/9/ac" r="578" s="3" customFormat="true" x14ac:dyDescent="0.25">
      <c r="A578" s="387"/>
      <c r="B578" s="129"/>
      <c r="L578" s="129"/>
      <c r="V578" s="129"/>
      <c r="AF578" s="129"/>
      <c r="AP578" s="129"/>
      <c r="AZ578" s="129"/>
      <c r="BJ578" s="129"/>
      <c r="BK578" s="129"/>
      <c r="BT578" s="129"/>
      <c r="CD578" s="129"/>
      <c r="CN578" s="129"/>
      <c r="CX578" s="129"/>
      <c r="DH578" s="129"/>
      <c r="DR578" s="129"/>
      <c r="EB578" s="129"/>
      <c r="EL578" s="129"/>
      <c r="EV578" s="129"/>
      <c r="FF578" s="129"/>
      <c r="FP578" s="129"/>
      <c r="FZ578" s="129"/>
      <c r="GJ578" s="129"/>
      <c r="GT578" s="129"/>
      <c r="HD578" s="129"/>
      <c r="HN578" s="129"/>
      <c r="HX578" s="129"/>
    </row>
    <row xmlns:x14ac="http://schemas.microsoft.com/office/spreadsheetml/2009/9/ac" r="579" s="3" customFormat="true" x14ac:dyDescent="0.25">
      <c r="A579" s="387"/>
      <c r="B579" s="129"/>
      <c r="L579" s="129"/>
      <c r="V579" s="129"/>
      <c r="AF579" s="129"/>
      <c r="AP579" s="129"/>
      <c r="AZ579" s="129"/>
      <c r="BJ579" s="129"/>
      <c r="BK579" s="129"/>
      <c r="BT579" s="129"/>
      <c r="CD579" s="129"/>
      <c r="CN579" s="129"/>
      <c r="CX579" s="129"/>
      <c r="DH579" s="129"/>
      <c r="DR579" s="129"/>
      <c r="EB579" s="129"/>
      <c r="EL579" s="129"/>
      <c r="EV579" s="129"/>
      <c r="FF579" s="129"/>
      <c r="FP579" s="129"/>
      <c r="FZ579" s="129"/>
      <c r="GJ579" s="129"/>
      <c r="GT579" s="129"/>
      <c r="HD579" s="129"/>
      <c r="HN579" s="129"/>
      <c r="HX579" s="129"/>
    </row>
    <row xmlns:x14ac="http://schemas.microsoft.com/office/spreadsheetml/2009/9/ac" r="580" s="3" customFormat="true" x14ac:dyDescent="0.25">
      <c r="A580" s="387"/>
      <c r="B580" s="129"/>
      <c r="L580" s="129"/>
      <c r="V580" s="129"/>
      <c r="AF580" s="129"/>
      <c r="AP580" s="129"/>
      <c r="AZ580" s="129"/>
      <c r="BJ580" s="129"/>
      <c r="BK580" s="129"/>
      <c r="BT580" s="129"/>
      <c r="CD580" s="129"/>
      <c r="CN580" s="129"/>
      <c r="CX580" s="129"/>
      <c r="DH580" s="129"/>
      <c r="DR580" s="129"/>
      <c r="EB580" s="129"/>
      <c r="EL580" s="129"/>
      <c r="EV580" s="129"/>
      <c r="FF580" s="129"/>
      <c r="FP580" s="129"/>
      <c r="FZ580" s="129"/>
      <c r="GJ580" s="129"/>
      <c r="GT580" s="129"/>
      <c r="HD580" s="129"/>
      <c r="HN580" s="129"/>
      <c r="HX580" s="129"/>
    </row>
    <row xmlns:x14ac="http://schemas.microsoft.com/office/spreadsheetml/2009/9/ac" r="581" s="3" customFormat="true" x14ac:dyDescent="0.25">
      <c r="A581" s="387"/>
      <c r="B581" s="129"/>
      <c r="L581" s="129"/>
      <c r="V581" s="129"/>
      <c r="AF581" s="129"/>
      <c r="AP581" s="129"/>
      <c r="AZ581" s="129"/>
      <c r="BJ581" s="129"/>
      <c r="BK581" s="129"/>
      <c r="BT581" s="129"/>
      <c r="CD581" s="129"/>
      <c r="CN581" s="129"/>
      <c r="CX581" s="129"/>
      <c r="DH581" s="129"/>
      <c r="DR581" s="129"/>
      <c r="EB581" s="129"/>
      <c r="EL581" s="129"/>
      <c r="EV581" s="129"/>
      <c r="FF581" s="129"/>
      <c r="FP581" s="129"/>
      <c r="FZ581" s="129"/>
      <c r="GJ581" s="129"/>
      <c r="GT581" s="129"/>
      <c r="HD581" s="129"/>
      <c r="HN581" s="129"/>
      <c r="HX581" s="129"/>
    </row>
    <row xmlns:x14ac="http://schemas.microsoft.com/office/spreadsheetml/2009/9/ac" r="582" s="3" customFormat="true" x14ac:dyDescent="0.25">
      <c r="A582" s="387"/>
      <c r="B582" s="129"/>
      <c r="L582" s="129"/>
      <c r="V582" s="129"/>
      <c r="AF582" s="129"/>
      <c r="AP582" s="129"/>
      <c r="AZ582" s="129"/>
      <c r="BJ582" s="129"/>
      <c r="BK582" s="129"/>
      <c r="BT582" s="129"/>
      <c r="CD582" s="129"/>
      <c r="CN582" s="129"/>
      <c r="CX582" s="129"/>
      <c r="DH582" s="129"/>
      <c r="DR582" s="129"/>
      <c r="EB582" s="129"/>
      <c r="EL582" s="129"/>
      <c r="EV582" s="129"/>
      <c r="FF582" s="129"/>
      <c r="FP582" s="129"/>
      <c r="FZ582" s="129"/>
      <c r="GJ582" s="129"/>
      <c r="GT582" s="129"/>
      <c r="HD582" s="129"/>
      <c r="HN582" s="129"/>
      <c r="HX582" s="129"/>
    </row>
    <row xmlns:x14ac="http://schemas.microsoft.com/office/spreadsheetml/2009/9/ac" r="583" s="3" customFormat="true" x14ac:dyDescent="0.25">
      <c r="A583" s="387"/>
      <c r="B583" s="129"/>
      <c r="L583" s="129"/>
      <c r="V583" s="129"/>
      <c r="AF583" s="129"/>
      <c r="AP583" s="129"/>
      <c r="AZ583" s="129"/>
      <c r="BJ583" s="129"/>
      <c r="BK583" s="129"/>
      <c r="BT583" s="129"/>
      <c r="CD583" s="129"/>
      <c r="CN583" s="129"/>
      <c r="CX583" s="129"/>
      <c r="DH583" s="129"/>
      <c r="DR583" s="129"/>
      <c r="EB583" s="129"/>
      <c r="EL583" s="129"/>
      <c r="EV583" s="129"/>
      <c r="FF583" s="129"/>
      <c r="FP583" s="129"/>
      <c r="FZ583" s="129"/>
      <c r="GJ583" s="129"/>
      <c r="GT583" s="129"/>
      <c r="HD583" s="129"/>
      <c r="HN583" s="129"/>
      <c r="HX583" s="129"/>
    </row>
    <row xmlns:x14ac="http://schemas.microsoft.com/office/spreadsheetml/2009/9/ac" r="584" s="3" customFormat="true" x14ac:dyDescent="0.25">
      <c r="A584" s="387"/>
      <c r="B584" s="129"/>
      <c r="L584" s="129"/>
      <c r="V584" s="129"/>
      <c r="AF584" s="129"/>
      <c r="AP584" s="129"/>
      <c r="AZ584" s="129"/>
      <c r="BJ584" s="129"/>
      <c r="BK584" s="129"/>
      <c r="BT584" s="129"/>
      <c r="CD584" s="129"/>
      <c r="CN584" s="129"/>
      <c r="CX584" s="129"/>
      <c r="DH584" s="129"/>
      <c r="DR584" s="129"/>
      <c r="EB584" s="129"/>
      <c r="EL584" s="129"/>
      <c r="EV584" s="129"/>
      <c r="FF584" s="129"/>
      <c r="FP584" s="129"/>
      <c r="FZ584" s="129"/>
      <c r="GJ584" s="129"/>
      <c r="GT584" s="129"/>
      <c r="HD584" s="129"/>
      <c r="HN584" s="129"/>
      <c r="HX584" s="129"/>
    </row>
    <row xmlns:x14ac="http://schemas.microsoft.com/office/spreadsheetml/2009/9/ac" r="585" s="3" customFormat="true" x14ac:dyDescent="0.25">
      <c r="A585" s="387"/>
      <c r="B585" s="129"/>
      <c r="L585" s="129"/>
      <c r="V585" s="129"/>
      <c r="AF585" s="129"/>
      <c r="AP585" s="129"/>
      <c r="AZ585" s="129"/>
      <c r="BJ585" s="129"/>
      <c r="BK585" s="129"/>
      <c r="BT585" s="129"/>
      <c r="CD585" s="129"/>
      <c r="CN585" s="129"/>
      <c r="CX585" s="129"/>
      <c r="DH585" s="129"/>
      <c r="DR585" s="129"/>
      <c r="EB585" s="129"/>
      <c r="EL585" s="129"/>
      <c r="EV585" s="129"/>
      <c r="FF585" s="129"/>
      <c r="FP585" s="129"/>
      <c r="FZ585" s="129"/>
      <c r="GJ585" s="129"/>
      <c r="GT585" s="129"/>
      <c r="HD585" s="129"/>
      <c r="HN585" s="129"/>
      <c r="HX585" s="129"/>
    </row>
    <row xmlns:x14ac="http://schemas.microsoft.com/office/spreadsheetml/2009/9/ac" r="586" s="3" customFormat="true" x14ac:dyDescent="0.25">
      <c r="A586" s="387"/>
      <c r="B586" s="129"/>
      <c r="L586" s="129"/>
      <c r="V586" s="129"/>
      <c r="AF586" s="129"/>
      <c r="AP586" s="129"/>
      <c r="AZ586" s="129"/>
      <c r="BJ586" s="129"/>
      <c r="BK586" s="129"/>
      <c r="BT586" s="129"/>
      <c r="CD586" s="129"/>
      <c r="CN586" s="129"/>
      <c r="CX586" s="129"/>
      <c r="DH586" s="129"/>
      <c r="DR586" s="129"/>
      <c r="EB586" s="129"/>
      <c r="EL586" s="129"/>
      <c r="EV586" s="129"/>
      <c r="FF586" s="129"/>
      <c r="FP586" s="129"/>
      <c r="FZ586" s="129"/>
      <c r="GJ586" s="129"/>
      <c r="GT586" s="129"/>
      <c r="HD586" s="129"/>
      <c r="HN586" s="129"/>
      <c r="HX586" s="129"/>
    </row>
    <row xmlns:x14ac="http://schemas.microsoft.com/office/spreadsheetml/2009/9/ac" r="587" s="3" customFormat="true" x14ac:dyDescent="0.25">
      <c r="A587" s="387"/>
      <c r="B587" s="129"/>
      <c r="L587" s="129"/>
      <c r="V587" s="129"/>
      <c r="AF587" s="129"/>
      <c r="AP587" s="129"/>
      <c r="AZ587" s="129"/>
      <c r="BJ587" s="129"/>
      <c r="BK587" s="129"/>
      <c r="BT587" s="129"/>
      <c r="CD587" s="129"/>
      <c r="CN587" s="129"/>
      <c r="CX587" s="129"/>
      <c r="DH587" s="129"/>
      <c r="DR587" s="129"/>
      <c r="EB587" s="129"/>
      <c r="EL587" s="129"/>
      <c r="EV587" s="129"/>
      <c r="FF587" s="129"/>
      <c r="FP587" s="129"/>
      <c r="FZ587" s="129"/>
      <c r="GJ587" s="129"/>
      <c r="GT587" s="129"/>
      <c r="HD587" s="129"/>
      <c r="HN587" s="129"/>
      <c r="HX587" s="129"/>
    </row>
    <row xmlns:x14ac="http://schemas.microsoft.com/office/spreadsheetml/2009/9/ac" r="588" s="3" customFormat="true" x14ac:dyDescent="0.25">
      <c r="A588" s="387"/>
      <c r="B588" s="129"/>
      <c r="L588" s="129"/>
      <c r="V588" s="129"/>
      <c r="AF588" s="129"/>
      <c r="AP588" s="129"/>
      <c r="AZ588" s="129"/>
      <c r="BJ588" s="129"/>
      <c r="BK588" s="129"/>
      <c r="BT588" s="129"/>
      <c r="CD588" s="129"/>
      <c r="CN588" s="129"/>
      <c r="CX588" s="129"/>
      <c r="DH588" s="129"/>
      <c r="DR588" s="129"/>
      <c r="EB588" s="129"/>
      <c r="EL588" s="129"/>
      <c r="EV588" s="129"/>
      <c r="FF588" s="129"/>
      <c r="FP588" s="129"/>
      <c r="FZ588" s="129"/>
      <c r="GJ588" s="129"/>
      <c r="GT588" s="129"/>
      <c r="HD588" s="129"/>
      <c r="HN588" s="129"/>
      <c r="HX588" s="129"/>
    </row>
    <row xmlns:x14ac="http://schemas.microsoft.com/office/spreadsheetml/2009/9/ac" r="589" s="3" customFormat="true" x14ac:dyDescent="0.25">
      <c r="A589" s="387"/>
      <c r="B589" s="129"/>
      <c r="L589" s="129"/>
      <c r="V589" s="129"/>
      <c r="AF589" s="129"/>
      <c r="AP589" s="129"/>
      <c r="AZ589" s="129"/>
      <c r="BJ589" s="129"/>
      <c r="BK589" s="129"/>
      <c r="BT589" s="129"/>
      <c r="CD589" s="129"/>
      <c r="CN589" s="129"/>
      <c r="CX589" s="129"/>
      <c r="DH589" s="129"/>
      <c r="DR589" s="129"/>
      <c r="EB589" s="129"/>
      <c r="EL589" s="129"/>
      <c r="EV589" s="129"/>
      <c r="FF589" s="129"/>
      <c r="FP589" s="129"/>
      <c r="FZ589" s="129"/>
      <c r="GJ589" s="129"/>
      <c r="GT589" s="129"/>
      <c r="HD589" s="129"/>
      <c r="HN589" s="129"/>
      <c r="HX589" s="129"/>
    </row>
    <row xmlns:x14ac="http://schemas.microsoft.com/office/spreadsheetml/2009/9/ac" r="590" s="3" customFormat="true" x14ac:dyDescent="0.25">
      <c r="A590" s="387"/>
      <c r="B590" s="129"/>
      <c r="L590" s="129"/>
      <c r="V590" s="129"/>
      <c r="AF590" s="129"/>
      <c r="AP590" s="129"/>
      <c r="AZ590" s="129"/>
      <c r="BJ590" s="129"/>
      <c r="BK590" s="129"/>
      <c r="BT590" s="129"/>
      <c r="CD590" s="129"/>
      <c r="CN590" s="129"/>
      <c r="CX590" s="129"/>
      <c r="DH590" s="129"/>
      <c r="DR590" s="129"/>
      <c r="EB590" s="129"/>
      <c r="EL590" s="129"/>
      <c r="EV590" s="129"/>
      <c r="FF590" s="129"/>
      <c r="FP590" s="129"/>
      <c r="FZ590" s="129"/>
      <c r="GJ590" s="129"/>
      <c r="GT590" s="129"/>
      <c r="HD590" s="129"/>
      <c r="HN590" s="129"/>
      <c r="HX590" s="129"/>
    </row>
    <row xmlns:x14ac="http://schemas.microsoft.com/office/spreadsheetml/2009/9/ac" r="591" s="3" customFormat="true" x14ac:dyDescent="0.25">
      <c r="A591" s="387"/>
      <c r="B591" s="129"/>
      <c r="L591" s="129"/>
      <c r="V591" s="129"/>
      <c r="AF591" s="129"/>
      <c r="AP591" s="129"/>
      <c r="AZ591" s="129"/>
      <c r="BJ591" s="129"/>
      <c r="BK591" s="129"/>
      <c r="BT591" s="129"/>
      <c r="CD591" s="129"/>
      <c r="CN591" s="129"/>
      <c r="CX591" s="129"/>
      <c r="DH591" s="129"/>
      <c r="DR591" s="129"/>
      <c r="EB591" s="129"/>
      <c r="EL591" s="129"/>
      <c r="EV591" s="129"/>
      <c r="FF591" s="129"/>
      <c r="FP591" s="129"/>
      <c r="FZ591" s="129"/>
      <c r="GJ591" s="129"/>
      <c r="GT591" s="129"/>
      <c r="HD591" s="129"/>
      <c r="HN591" s="129"/>
      <c r="HX591" s="129"/>
    </row>
    <row xmlns:x14ac="http://schemas.microsoft.com/office/spreadsheetml/2009/9/ac" r="592" s="3" customFormat="true" x14ac:dyDescent="0.25">
      <c r="A592" s="387"/>
      <c r="B592" s="129"/>
      <c r="L592" s="129"/>
      <c r="V592" s="129"/>
      <c r="AF592" s="129"/>
      <c r="AP592" s="129"/>
      <c r="AZ592" s="129"/>
      <c r="BJ592" s="129"/>
      <c r="BK592" s="129"/>
      <c r="BT592" s="129"/>
      <c r="CD592" s="129"/>
      <c r="CN592" s="129"/>
      <c r="CX592" s="129"/>
      <c r="DH592" s="129"/>
      <c r="DR592" s="129"/>
      <c r="EB592" s="129"/>
      <c r="EL592" s="129"/>
      <c r="EV592" s="129"/>
      <c r="FF592" s="129"/>
      <c r="FP592" s="129"/>
      <c r="FZ592" s="129"/>
      <c r="GJ592" s="129"/>
      <c r="GT592" s="129"/>
      <c r="HD592" s="129"/>
      <c r="HN592" s="129"/>
      <c r="HX592" s="129"/>
    </row>
    <row xmlns:x14ac="http://schemas.microsoft.com/office/spreadsheetml/2009/9/ac" r="593" s="3" customFormat="true" x14ac:dyDescent="0.25">
      <c r="A593" s="387"/>
      <c r="B593" s="129"/>
      <c r="L593" s="129"/>
      <c r="V593" s="129"/>
      <c r="AF593" s="129"/>
      <c r="AP593" s="129"/>
      <c r="AZ593" s="129"/>
      <c r="BJ593" s="129"/>
      <c r="BK593" s="129"/>
      <c r="BT593" s="129"/>
      <c r="CD593" s="129"/>
      <c r="CN593" s="129"/>
      <c r="CX593" s="129"/>
      <c r="DH593" s="129"/>
      <c r="DR593" s="129"/>
      <c r="EB593" s="129"/>
      <c r="EL593" s="129"/>
      <c r="EV593" s="129"/>
      <c r="FF593" s="129"/>
      <c r="FP593" s="129"/>
      <c r="FZ593" s="129"/>
      <c r="GJ593" s="129"/>
      <c r="GT593" s="129"/>
      <c r="HD593" s="129"/>
      <c r="HN593" s="129"/>
      <c r="HX593" s="129"/>
    </row>
    <row xmlns:x14ac="http://schemas.microsoft.com/office/spreadsheetml/2009/9/ac" r="594" s="3" customFormat="true" x14ac:dyDescent="0.25">
      <c r="A594" s="387"/>
      <c r="B594" s="129"/>
      <c r="L594" s="129"/>
      <c r="V594" s="129"/>
      <c r="AF594" s="129"/>
      <c r="AP594" s="129"/>
      <c r="AZ594" s="129"/>
      <c r="BJ594" s="129"/>
      <c r="BK594" s="129"/>
      <c r="BT594" s="129"/>
      <c r="CD594" s="129"/>
      <c r="CN594" s="129"/>
      <c r="CX594" s="129"/>
      <c r="DH594" s="129"/>
      <c r="DR594" s="129"/>
      <c r="EB594" s="129"/>
      <c r="EL594" s="129"/>
      <c r="EV594" s="129"/>
      <c r="FF594" s="129"/>
      <c r="FP594" s="129"/>
      <c r="FZ594" s="129"/>
      <c r="GJ594" s="129"/>
      <c r="GT594" s="129"/>
      <c r="HD594" s="129"/>
      <c r="HN594" s="129"/>
      <c r="HX594" s="129"/>
    </row>
    <row xmlns:x14ac="http://schemas.microsoft.com/office/spreadsheetml/2009/9/ac" r="595" s="3" customFormat="true" x14ac:dyDescent="0.25">
      <c r="A595" s="387"/>
      <c r="B595" s="129"/>
      <c r="L595" s="129"/>
      <c r="V595" s="129"/>
      <c r="AF595" s="129"/>
      <c r="AP595" s="129"/>
      <c r="AZ595" s="129"/>
      <c r="BJ595" s="129"/>
      <c r="BK595" s="129"/>
      <c r="BT595" s="129"/>
      <c r="CD595" s="129"/>
      <c r="CN595" s="129"/>
      <c r="CX595" s="129"/>
      <c r="DH595" s="129"/>
      <c r="DR595" s="129"/>
      <c r="EB595" s="129"/>
      <c r="EL595" s="129"/>
      <c r="EV595" s="129"/>
      <c r="FF595" s="129"/>
      <c r="FP595" s="129"/>
      <c r="FZ595" s="129"/>
      <c r="GJ595" s="129"/>
      <c r="GT595" s="129"/>
      <c r="HD595" s="129"/>
      <c r="HN595" s="129"/>
      <c r="HX595" s="129"/>
    </row>
    <row xmlns:x14ac="http://schemas.microsoft.com/office/spreadsheetml/2009/9/ac" r="596" s="3" customFormat="true" x14ac:dyDescent="0.25">
      <c r="A596" s="387"/>
      <c r="B596" s="129"/>
      <c r="L596" s="129"/>
      <c r="V596" s="129"/>
      <c r="AF596" s="129"/>
      <c r="AP596" s="129"/>
      <c r="AZ596" s="129"/>
      <c r="BJ596" s="129"/>
      <c r="BK596" s="129"/>
      <c r="BT596" s="129"/>
      <c r="CD596" s="129"/>
      <c r="CN596" s="129"/>
      <c r="CX596" s="129"/>
      <c r="DH596" s="129"/>
      <c r="DR596" s="129"/>
      <c r="EB596" s="129"/>
      <c r="EL596" s="129"/>
      <c r="EV596" s="129"/>
      <c r="FF596" s="129"/>
      <c r="FP596" s="129"/>
      <c r="FZ596" s="129"/>
      <c r="GJ596" s="129"/>
      <c r="GT596" s="129"/>
      <c r="HD596" s="129"/>
      <c r="HN596" s="129"/>
      <c r="HX596" s="129"/>
    </row>
    <row xmlns:x14ac="http://schemas.microsoft.com/office/spreadsheetml/2009/9/ac" r="597" s="3" customFormat="true" x14ac:dyDescent="0.25">
      <c r="A597" s="387"/>
      <c r="B597" s="129"/>
      <c r="L597" s="129"/>
      <c r="V597" s="129"/>
      <c r="AF597" s="129"/>
      <c r="AP597" s="129"/>
      <c r="AZ597" s="129"/>
      <c r="BJ597" s="129"/>
      <c r="BK597" s="129"/>
      <c r="BT597" s="129"/>
      <c r="CD597" s="129"/>
      <c r="CN597" s="129"/>
      <c r="CX597" s="129"/>
      <c r="DH597" s="129"/>
      <c r="DR597" s="129"/>
      <c r="EB597" s="129"/>
      <c r="EL597" s="129"/>
      <c r="EV597" s="129"/>
      <c r="FF597" s="129"/>
      <c r="FP597" s="129"/>
      <c r="FZ597" s="129"/>
      <c r="GJ597" s="129"/>
      <c r="GT597" s="129"/>
      <c r="HD597" s="129"/>
      <c r="HN597" s="129"/>
      <c r="HX597" s="129"/>
    </row>
    <row xmlns:x14ac="http://schemas.microsoft.com/office/spreadsheetml/2009/9/ac" r="598" s="3" customFormat="true" x14ac:dyDescent="0.25">
      <c r="A598" s="387"/>
      <c r="B598" s="129"/>
      <c r="L598" s="129"/>
      <c r="V598" s="129"/>
      <c r="AF598" s="129"/>
      <c r="AP598" s="129"/>
      <c r="AZ598" s="129"/>
      <c r="BJ598" s="129"/>
      <c r="BK598" s="129"/>
      <c r="BT598" s="129"/>
      <c r="CD598" s="129"/>
      <c r="CN598" s="129"/>
      <c r="CX598" s="129"/>
      <c r="DH598" s="129"/>
      <c r="DR598" s="129"/>
      <c r="EB598" s="129"/>
      <c r="EL598" s="129"/>
      <c r="EV598" s="129"/>
      <c r="FF598" s="129"/>
      <c r="FP598" s="129"/>
      <c r="FZ598" s="129"/>
      <c r="GJ598" s="129"/>
      <c r="GT598" s="129"/>
      <c r="HD598" s="129"/>
      <c r="HN598" s="129"/>
      <c r="HX598" s="129"/>
    </row>
    <row xmlns:x14ac="http://schemas.microsoft.com/office/spreadsheetml/2009/9/ac" r="599" s="3" customFormat="true" x14ac:dyDescent="0.25">
      <c r="A599" s="387"/>
      <c r="B599" s="129"/>
      <c r="L599" s="129"/>
      <c r="V599" s="129"/>
      <c r="AF599" s="129"/>
      <c r="AP599" s="129"/>
      <c r="AZ599" s="129"/>
      <c r="BJ599" s="129"/>
      <c r="BK599" s="129"/>
      <c r="BT599" s="129"/>
      <c r="CD599" s="129"/>
      <c r="CN599" s="129"/>
      <c r="CX599" s="129"/>
      <c r="DH599" s="129"/>
      <c r="DR599" s="129"/>
      <c r="EB599" s="129"/>
      <c r="EL599" s="129"/>
      <c r="EV599" s="129"/>
      <c r="FF599" s="129"/>
      <c r="FP599" s="129"/>
      <c r="FZ599" s="129"/>
      <c r="GJ599" s="129"/>
      <c r="GT599" s="129"/>
      <c r="HD599" s="129"/>
      <c r="HN599" s="129"/>
      <c r="HX599" s="129"/>
    </row>
    <row xmlns:x14ac="http://schemas.microsoft.com/office/spreadsheetml/2009/9/ac" r="600" s="3" customFormat="true" x14ac:dyDescent="0.25">
      <c r="A600" s="387"/>
      <c r="B600" s="129"/>
      <c r="L600" s="129"/>
      <c r="V600" s="129"/>
      <c r="AF600" s="129"/>
      <c r="AP600" s="129"/>
      <c r="AZ600" s="129"/>
      <c r="BJ600" s="129"/>
      <c r="BK600" s="129"/>
      <c r="BT600" s="129"/>
      <c r="CD600" s="129"/>
      <c r="CN600" s="129"/>
      <c r="CX600" s="129"/>
      <c r="DH600" s="129"/>
      <c r="DR600" s="129"/>
      <c r="EB600" s="129"/>
      <c r="EL600" s="129"/>
      <c r="EV600" s="129"/>
      <c r="FF600" s="129"/>
      <c r="FP600" s="129"/>
      <c r="FZ600" s="129"/>
      <c r="GJ600" s="129"/>
      <c r="GT600" s="129"/>
      <c r="HD600" s="129"/>
      <c r="HN600" s="129"/>
      <c r="HX600" s="129"/>
    </row>
    <row xmlns:x14ac="http://schemas.microsoft.com/office/spreadsheetml/2009/9/ac" r="601" s="3" customFormat="true" x14ac:dyDescent="0.25">
      <c r="A601" s="387"/>
      <c r="B601" s="129"/>
      <c r="L601" s="129"/>
      <c r="V601" s="129"/>
      <c r="AF601" s="129"/>
      <c r="AP601" s="129"/>
      <c r="AZ601" s="129"/>
      <c r="BJ601" s="129"/>
      <c r="BK601" s="129"/>
      <c r="BT601" s="129"/>
      <c r="CD601" s="129"/>
      <c r="CN601" s="129"/>
      <c r="CX601" s="129"/>
      <c r="DH601" s="129"/>
      <c r="DR601" s="129"/>
      <c r="EB601" s="129"/>
      <c r="EL601" s="129"/>
      <c r="EV601" s="129"/>
      <c r="FF601" s="129"/>
      <c r="FP601" s="129"/>
      <c r="FZ601" s="129"/>
      <c r="GJ601" s="129"/>
      <c r="GT601" s="129"/>
      <c r="HD601" s="129"/>
      <c r="HN601" s="129"/>
      <c r="HX601" s="129"/>
    </row>
    <row xmlns:x14ac="http://schemas.microsoft.com/office/spreadsheetml/2009/9/ac" r="602" s="3" customFormat="true" x14ac:dyDescent="0.25">
      <c r="A602" s="387"/>
      <c r="B602" s="129"/>
      <c r="L602" s="129"/>
      <c r="V602" s="129"/>
      <c r="AF602" s="129"/>
      <c r="AP602" s="129"/>
      <c r="AZ602" s="129"/>
      <c r="BJ602" s="129"/>
      <c r="BK602" s="129"/>
      <c r="BT602" s="129"/>
      <c r="CD602" s="129"/>
      <c r="CN602" s="129"/>
      <c r="CX602" s="129"/>
      <c r="DH602" s="129"/>
      <c r="DR602" s="129"/>
      <c r="EB602" s="129"/>
      <c r="EL602" s="129"/>
      <c r="EV602" s="129"/>
      <c r="FF602" s="129"/>
      <c r="FP602" s="129"/>
      <c r="FZ602" s="129"/>
      <c r="GJ602" s="129"/>
      <c r="GT602" s="129"/>
      <c r="HD602" s="129"/>
      <c r="HN602" s="129"/>
      <c r="HX602" s="129"/>
    </row>
    <row xmlns:x14ac="http://schemas.microsoft.com/office/spreadsheetml/2009/9/ac" r="603" s="3" customFormat="true" x14ac:dyDescent="0.25">
      <c r="A603" s="387"/>
      <c r="B603" s="129"/>
      <c r="L603" s="129"/>
      <c r="V603" s="129"/>
      <c r="AF603" s="129"/>
      <c r="AP603" s="129"/>
      <c r="AZ603" s="129"/>
      <c r="BJ603" s="129"/>
      <c r="BK603" s="129"/>
      <c r="BT603" s="129"/>
      <c r="CD603" s="129"/>
      <c r="CN603" s="129"/>
      <c r="CX603" s="129"/>
      <c r="DH603" s="129"/>
      <c r="DR603" s="129"/>
      <c r="EB603" s="129"/>
      <c r="EL603" s="129"/>
      <c r="EV603" s="129"/>
      <c r="FF603" s="129"/>
      <c r="FP603" s="129"/>
      <c r="FZ603" s="129"/>
      <c r="GJ603" s="129"/>
      <c r="GT603" s="129"/>
      <c r="HD603" s="129"/>
      <c r="HN603" s="129"/>
      <c r="HX603" s="129"/>
    </row>
    <row xmlns:x14ac="http://schemas.microsoft.com/office/spreadsheetml/2009/9/ac" r="604" s="3" customFormat="true" x14ac:dyDescent="0.25">
      <c r="A604" s="387"/>
      <c r="B604" s="129"/>
      <c r="L604" s="129"/>
      <c r="V604" s="129"/>
      <c r="AF604" s="129"/>
      <c r="AP604" s="129"/>
      <c r="AZ604" s="129"/>
      <c r="BJ604" s="129"/>
      <c r="BK604" s="129"/>
      <c r="BT604" s="129"/>
      <c r="CD604" s="129"/>
      <c r="CN604" s="129"/>
      <c r="CX604" s="129"/>
      <c r="DH604" s="129"/>
      <c r="DR604" s="129"/>
      <c r="EB604" s="129"/>
      <c r="EL604" s="129"/>
      <c r="EV604" s="129"/>
      <c r="FF604" s="129"/>
      <c r="FP604" s="129"/>
      <c r="FZ604" s="129"/>
      <c r="GJ604" s="129"/>
      <c r="GT604" s="129"/>
      <c r="HD604" s="129"/>
      <c r="HN604" s="129"/>
      <c r="HX604" s="129"/>
    </row>
    <row xmlns:x14ac="http://schemas.microsoft.com/office/spreadsheetml/2009/9/ac" r="605" s="3" customFormat="true" x14ac:dyDescent="0.25">
      <c r="A605" s="387"/>
      <c r="B605" s="129"/>
      <c r="L605" s="129"/>
      <c r="V605" s="129"/>
      <c r="AF605" s="129"/>
      <c r="AP605" s="129"/>
      <c r="AZ605" s="129"/>
      <c r="BJ605" s="129"/>
      <c r="BK605" s="129"/>
      <c r="BT605" s="129"/>
      <c r="CD605" s="129"/>
      <c r="CN605" s="129"/>
      <c r="CX605" s="129"/>
      <c r="DH605" s="129"/>
      <c r="DR605" s="129"/>
      <c r="EB605" s="129"/>
      <c r="EL605" s="129"/>
      <c r="EV605" s="129"/>
      <c r="FF605" s="129"/>
      <c r="FP605" s="129"/>
      <c r="FZ605" s="129"/>
      <c r="GJ605" s="129"/>
      <c r="GT605" s="129"/>
      <c r="HD605" s="129"/>
      <c r="HN605" s="129"/>
      <c r="HX605" s="129"/>
    </row>
    <row xmlns:x14ac="http://schemas.microsoft.com/office/spreadsheetml/2009/9/ac" r="606" s="3" customFormat="true" x14ac:dyDescent="0.25">
      <c r="A606" s="387"/>
      <c r="B606" s="129"/>
      <c r="L606" s="129"/>
      <c r="V606" s="129"/>
      <c r="AF606" s="129"/>
      <c r="AP606" s="129"/>
      <c r="AZ606" s="129"/>
      <c r="BJ606" s="129"/>
      <c r="BK606" s="129"/>
      <c r="BT606" s="129"/>
      <c r="CD606" s="129"/>
      <c r="CN606" s="129"/>
      <c r="CX606" s="129"/>
      <c r="DH606" s="129"/>
      <c r="DR606" s="129"/>
      <c r="EB606" s="129"/>
      <c r="EL606" s="129"/>
      <c r="EV606" s="129"/>
      <c r="FF606" s="129"/>
      <c r="FP606" s="129"/>
      <c r="FZ606" s="129"/>
      <c r="GJ606" s="129"/>
      <c r="GT606" s="129"/>
      <c r="HD606" s="129"/>
      <c r="HN606" s="129"/>
      <c r="HX606" s="129"/>
    </row>
    <row xmlns:x14ac="http://schemas.microsoft.com/office/spreadsheetml/2009/9/ac" r="607" s="3" customFormat="true" x14ac:dyDescent="0.25">
      <c r="A607" s="387"/>
      <c r="B607" s="129"/>
      <c r="L607" s="129"/>
      <c r="V607" s="129"/>
      <c r="AF607" s="129"/>
      <c r="AP607" s="129"/>
      <c r="AZ607" s="129"/>
      <c r="BJ607" s="129"/>
      <c r="BK607" s="129"/>
      <c r="BT607" s="129"/>
      <c r="CD607" s="129"/>
      <c r="CN607" s="129"/>
      <c r="CX607" s="129"/>
      <c r="DH607" s="129"/>
      <c r="DR607" s="129"/>
      <c r="EB607" s="129"/>
      <c r="EL607" s="129"/>
      <c r="EV607" s="129"/>
      <c r="FF607" s="129"/>
      <c r="FP607" s="129"/>
      <c r="FZ607" s="129"/>
      <c r="GJ607" s="129"/>
      <c r="GT607" s="129"/>
      <c r="HD607" s="129"/>
      <c r="HN607" s="129"/>
      <c r="HX607" s="129"/>
    </row>
    <row xmlns:x14ac="http://schemas.microsoft.com/office/spreadsheetml/2009/9/ac" r="608" s="3" customFormat="true" x14ac:dyDescent="0.25">
      <c r="A608" s="387"/>
      <c r="B608" s="129"/>
      <c r="L608" s="129"/>
      <c r="V608" s="129"/>
      <c r="AF608" s="129"/>
      <c r="AP608" s="129"/>
      <c r="AZ608" s="129"/>
      <c r="BJ608" s="129"/>
      <c r="BK608" s="129"/>
      <c r="BT608" s="129"/>
      <c r="CD608" s="129"/>
      <c r="CN608" s="129"/>
      <c r="CX608" s="129"/>
      <c r="DH608" s="129"/>
      <c r="DR608" s="129"/>
      <c r="EB608" s="129"/>
      <c r="EL608" s="129"/>
      <c r="EV608" s="129"/>
      <c r="FF608" s="129"/>
      <c r="FP608" s="129"/>
      <c r="FZ608" s="129"/>
      <c r="GJ608" s="129"/>
      <c r="GT608" s="129"/>
      <c r="HD608" s="129"/>
      <c r="HN608" s="129"/>
      <c r="HX608" s="129"/>
    </row>
    <row xmlns:x14ac="http://schemas.microsoft.com/office/spreadsheetml/2009/9/ac" r="609" s="3" customFormat="true" x14ac:dyDescent="0.25">
      <c r="A609" s="387"/>
      <c r="B609" s="129"/>
      <c r="L609" s="129"/>
      <c r="V609" s="129"/>
      <c r="AF609" s="129"/>
      <c r="AP609" s="129"/>
      <c r="AZ609" s="129"/>
      <c r="BJ609" s="129"/>
      <c r="BK609" s="129"/>
      <c r="BT609" s="129"/>
      <c r="CD609" s="129"/>
      <c r="CN609" s="129"/>
      <c r="CX609" s="129"/>
      <c r="DH609" s="129"/>
      <c r="DR609" s="129"/>
      <c r="EB609" s="129"/>
      <c r="EL609" s="129"/>
      <c r="EV609" s="129"/>
      <c r="FF609" s="129"/>
      <c r="FP609" s="129"/>
      <c r="FZ609" s="129"/>
      <c r="GJ609" s="129"/>
      <c r="GT609" s="129"/>
      <c r="HD609" s="129"/>
      <c r="HN609" s="129"/>
      <c r="HX609" s="129"/>
    </row>
    <row xmlns:x14ac="http://schemas.microsoft.com/office/spreadsheetml/2009/9/ac" r="610" s="3" customFormat="true" x14ac:dyDescent="0.25">
      <c r="A610" s="387"/>
      <c r="B610" s="129"/>
      <c r="L610" s="129"/>
      <c r="V610" s="129"/>
      <c r="AF610" s="129"/>
      <c r="AP610" s="129"/>
      <c r="AZ610" s="129"/>
      <c r="BJ610" s="129"/>
      <c r="BK610" s="129"/>
      <c r="BT610" s="129"/>
      <c r="CD610" s="129"/>
      <c r="CN610" s="129"/>
      <c r="CX610" s="129"/>
      <c r="DH610" s="129"/>
      <c r="DR610" s="129"/>
      <c r="EB610" s="129"/>
      <c r="EL610" s="129"/>
      <c r="EV610" s="129"/>
      <c r="FF610" s="129"/>
      <c r="FP610" s="129"/>
      <c r="FZ610" s="129"/>
      <c r="GJ610" s="129"/>
      <c r="GT610" s="129"/>
      <c r="HD610" s="129"/>
      <c r="HN610" s="129"/>
      <c r="HX610" s="129"/>
    </row>
    <row xmlns:x14ac="http://schemas.microsoft.com/office/spreadsheetml/2009/9/ac" r="611" s="3" customFormat="true" x14ac:dyDescent="0.25">
      <c r="A611" s="387"/>
      <c r="B611" s="129"/>
      <c r="L611" s="129"/>
      <c r="V611" s="129"/>
      <c r="AF611" s="129"/>
      <c r="AP611" s="129"/>
      <c r="AZ611" s="129"/>
      <c r="BJ611" s="129"/>
      <c r="BK611" s="129"/>
      <c r="BT611" s="129"/>
      <c r="CD611" s="129"/>
      <c r="CN611" s="129"/>
      <c r="CX611" s="129"/>
      <c r="DH611" s="129"/>
      <c r="DR611" s="129"/>
      <c r="EB611" s="129"/>
      <c r="EL611" s="129"/>
      <c r="EV611" s="129"/>
      <c r="FF611" s="129"/>
      <c r="FP611" s="129"/>
      <c r="FZ611" s="129"/>
      <c r="GJ611" s="129"/>
      <c r="GT611" s="129"/>
      <c r="HD611" s="129"/>
      <c r="HN611" s="129"/>
      <c r="HX611" s="129"/>
    </row>
    <row xmlns:x14ac="http://schemas.microsoft.com/office/spreadsheetml/2009/9/ac" r="612" s="3" customFormat="true" x14ac:dyDescent="0.25">
      <c r="A612" s="387"/>
      <c r="B612" s="129"/>
      <c r="L612" s="129"/>
      <c r="V612" s="129"/>
      <c r="AF612" s="129"/>
      <c r="AP612" s="129"/>
      <c r="AZ612" s="129"/>
      <c r="BJ612" s="129"/>
      <c r="BK612" s="129"/>
      <c r="BT612" s="129"/>
      <c r="CD612" s="129"/>
      <c r="CN612" s="129"/>
      <c r="CX612" s="129"/>
      <c r="DH612" s="129"/>
      <c r="DR612" s="129"/>
      <c r="EB612" s="129"/>
      <c r="EL612" s="129"/>
      <c r="EV612" s="129"/>
      <c r="FF612" s="129"/>
      <c r="FP612" s="129"/>
      <c r="FZ612" s="129"/>
      <c r="GJ612" s="129"/>
      <c r="GT612" s="129"/>
      <c r="HD612" s="129"/>
      <c r="HN612" s="129"/>
      <c r="HX612" s="129"/>
    </row>
    <row xmlns:x14ac="http://schemas.microsoft.com/office/spreadsheetml/2009/9/ac" r="613" s="3" customFormat="true" x14ac:dyDescent="0.25">
      <c r="A613" s="387"/>
      <c r="B613" s="129"/>
      <c r="L613" s="129"/>
      <c r="V613" s="129"/>
      <c r="AF613" s="129"/>
      <c r="AP613" s="129"/>
      <c r="AZ613" s="129"/>
      <c r="BJ613" s="129"/>
      <c r="BK613" s="129"/>
      <c r="BT613" s="129"/>
      <c r="CD613" s="129"/>
      <c r="CN613" s="129"/>
      <c r="CX613" s="129"/>
      <c r="DH613" s="129"/>
      <c r="DR613" s="129"/>
      <c r="EB613" s="129"/>
      <c r="EL613" s="129"/>
      <c r="EV613" s="129"/>
      <c r="FF613" s="129"/>
      <c r="FP613" s="129"/>
      <c r="FZ613" s="129"/>
      <c r="GJ613" s="129"/>
      <c r="GT613" s="129"/>
      <c r="HD613" s="129"/>
      <c r="HN613" s="129"/>
      <c r="HX613" s="129"/>
    </row>
    <row xmlns:x14ac="http://schemas.microsoft.com/office/spreadsheetml/2009/9/ac" r="614" s="3" customFormat="true" x14ac:dyDescent="0.25">
      <c r="A614" s="387"/>
      <c r="B614" s="129"/>
      <c r="L614" s="129"/>
      <c r="V614" s="129"/>
      <c r="AF614" s="129"/>
      <c r="AP614" s="129"/>
      <c r="AZ614" s="129"/>
      <c r="BJ614" s="129"/>
      <c r="BK614" s="129"/>
      <c r="BT614" s="129"/>
      <c r="CD614" s="129"/>
      <c r="CN614" s="129"/>
      <c r="CX614" s="129"/>
      <c r="DH614" s="129"/>
      <c r="DR614" s="129"/>
      <c r="EB614" s="129"/>
      <c r="EL614" s="129"/>
      <c r="EV614" s="129"/>
      <c r="FF614" s="129"/>
      <c r="FP614" s="129"/>
      <c r="FZ614" s="129"/>
      <c r="GJ614" s="129"/>
      <c r="GT614" s="129"/>
      <c r="HD614" s="129"/>
      <c r="HN614" s="129"/>
      <c r="HX614" s="129"/>
    </row>
    <row xmlns:x14ac="http://schemas.microsoft.com/office/spreadsheetml/2009/9/ac" r="615" s="3" customFormat="true" x14ac:dyDescent="0.25">
      <c r="A615" s="387"/>
      <c r="B615" s="129"/>
      <c r="L615" s="129"/>
      <c r="V615" s="129"/>
      <c r="AF615" s="129"/>
      <c r="AP615" s="129"/>
      <c r="AZ615" s="129"/>
      <c r="BJ615" s="129"/>
      <c r="BK615" s="129"/>
      <c r="BT615" s="129"/>
      <c r="CD615" s="129"/>
      <c r="CN615" s="129"/>
      <c r="CX615" s="129"/>
      <c r="DH615" s="129"/>
      <c r="DR615" s="129"/>
      <c r="EB615" s="129"/>
      <c r="EL615" s="129"/>
      <c r="EV615" s="129"/>
      <c r="FF615" s="129"/>
      <c r="FP615" s="129"/>
      <c r="FZ615" s="129"/>
      <c r="GJ615" s="129"/>
      <c r="GT615" s="129"/>
      <c r="HD615" s="129"/>
      <c r="HN615" s="129"/>
      <c r="HX615" s="129"/>
    </row>
    <row xmlns:x14ac="http://schemas.microsoft.com/office/spreadsheetml/2009/9/ac" r="616" s="3" customFormat="true" x14ac:dyDescent="0.25">
      <c r="A616" s="387"/>
      <c r="B616" s="129"/>
      <c r="L616" s="129"/>
      <c r="V616" s="129"/>
      <c r="AF616" s="129"/>
      <c r="AP616" s="129"/>
      <c r="AZ616" s="129"/>
      <c r="BJ616" s="129"/>
      <c r="BK616" s="129"/>
      <c r="BT616" s="129"/>
      <c r="CD616" s="129"/>
      <c r="CN616" s="129"/>
      <c r="CX616" s="129"/>
      <c r="DH616" s="129"/>
      <c r="DR616" s="129"/>
      <c r="EB616" s="129"/>
      <c r="EL616" s="129"/>
      <c r="EV616" s="129"/>
      <c r="FF616" s="129"/>
      <c r="FP616" s="129"/>
      <c r="FZ616" s="129"/>
      <c r="GJ616" s="129"/>
      <c r="GT616" s="129"/>
      <c r="HD616" s="129"/>
      <c r="HN616" s="129"/>
      <c r="HX616" s="129"/>
    </row>
    <row xmlns:x14ac="http://schemas.microsoft.com/office/spreadsheetml/2009/9/ac" r="617" s="3" customFormat="true" x14ac:dyDescent="0.25">
      <c r="A617" s="387"/>
      <c r="B617" s="129"/>
      <c r="L617" s="129"/>
      <c r="V617" s="129"/>
      <c r="AF617" s="129"/>
      <c r="AP617" s="129"/>
      <c r="AZ617" s="129"/>
      <c r="BJ617" s="129"/>
      <c r="BK617" s="129"/>
      <c r="BT617" s="129"/>
      <c r="CD617" s="129"/>
      <c r="CN617" s="129"/>
      <c r="CX617" s="129"/>
      <c r="DH617" s="129"/>
      <c r="DR617" s="129"/>
      <c r="EB617" s="129"/>
      <c r="EL617" s="129"/>
      <c r="EV617" s="129"/>
      <c r="FF617" s="129"/>
      <c r="FP617" s="129"/>
      <c r="FZ617" s="129"/>
      <c r="GJ617" s="129"/>
      <c r="GT617" s="129"/>
      <c r="HD617" s="129"/>
      <c r="HN617" s="129"/>
      <c r="HX617" s="129"/>
    </row>
    <row xmlns:x14ac="http://schemas.microsoft.com/office/spreadsheetml/2009/9/ac" r="618" s="3" customFormat="true" x14ac:dyDescent="0.25">
      <c r="A618" s="387"/>
      <c r="B618" s="129"/>
      <c r="L618" s="129"/>
      <c r="V618" s="129"/>
      <c r="AF618" s="129"/>
      <c r="AP618" s="129"/>
      <c r="AZ618" s="129"/>
      <c r="BJ618" s="129"/>
      <c r="BK618" s="129"/>
      <c r="BT618" s="129"/>
      <c r="CD618" s="129"/>
      <c r="CN618" s="129"/>
      <c r="CX618" s="129"/>
      <c r="DH618" s="129"/>
      <c r="DR618" s="129"/>
      <c r="EB618" s="129"/>
      <c r="EL618" s="129"/>
      <c r="EV618" s="129"/>
      <c r="FF618" s="129"/>
      <c r="FP618" s="129"/>
      <c r="FZ618" s="129"/>
      <c r="GJ618" s="129"/>
      <c r="GT618" s="129"/>
      <c r="HD618" s="129"/>
      <c r="HN618" s="129"/>
      <c r="HX618" s="129"/>
    </row>
    <row xmlns:x14ac="http://schemas.microsoft.com/office/spreadsheetml/2009/9/ac" r="619" s="3" customFormat="true" x14ac:dyDescent="0.25">
      <c r="A619" s="387"/>
      <c r="B619" s="129"/>
      <c r="L619" s="129"/>
      <c r="V619" s="129"/>
      <c r="AF619" s="129"/>
      <c r="AP619" s="129"/>
      <c r="AZ619" s="129"/>
      <c r="BJ619" s="129"/>
      <c r="BK619" s="129"/>
      <c r="BT619" s="129"/>
      <c r="CD619" s="129"/>
      <c r="CN619" s="129"/>
      <c r="CX619" s="129"/>
      <c r="DH619" s="129"/>
      <c r="DR619" s="129"/>
      <c r="EB619" s="129"/>
      <c r="EL619" s="129"/>
      <c r="EV619" s="129"/>
      <c r="FF619" s="129"/>
      <c r="FP619" s="129"/>
      <c r="FZ619" s="129"/>
      <c r="GJ619" s="129"/>
      <c r="GT619" s="129"/>
      <c r="HD619" s="129"/>
      <c r="HN619" s="129"/>
      <c r="HX619" s="129"/>
    </row>
    <row xmlns:x14ac="http://schemas.microsoft.com/office/spreadsheetml/2009/9/ac" r="620" s="3" customFormat="true" x14ac:dyDescent="0.25">
      <c r="A620" s="387"/>
      <c r="B620" s="129"/>
      <c r="L620" s="129"/>
      <c r="V620" s="129"/>
      <c r="AF620" s="129"/>
      <c r="AP620" s="129"/>
      <c r="AZ620" s="129"/>
      <c r="BJ620" s="129"/>
      <c r="BK620" s="129"/>
      <c r="BT620" s="129"/>
      <c r="CD620" s="129"/>
      <c r="CN620" s="129"/>
      <c r="CX620" s="129"/>
      <c r="DH620" s="129"/>
      <c r="DR620" s="129"/>
      <c r="EB620" s="129"/>
      <c r="EL620" s="129"/>
      <c r="EV620" s="129"/>
      <c r="FF620" s="129"/>
      <c r="FP620" s="129"/>
      <c r="FZ620" s="129"/>
      <c r="GJ620" s="129"/>
      <c r="GT620" s="129"/>
      <c r="HD620" s="129"/>
      <c r="HN620" s="129"/>
      <c r="HX620" s="129"/>
    </row>
    <row xmlns:x14ac="http://schemas.microsoft.com/office/spreadsheetml/2009/9/ac" r="621" s="3" customFormat="true" x14ac:dyDescent="0.25">
      <c r="A621" s="387"/>
      <c r="B621" s="129"/>
      <c r="L621" s="129"/>
      <c r="V621" s="129"/>
      <c r="AF621" s="129"/>
      <c r="AP621" s="129"/>
      <c r="AZ621" s="129"/>
      <c r="BJ621" s="129"/>
      <c r="BK621" s="129"/>
      <c r="BT621" s="129"/>
      <c r="CD621" s="129"/>
      <c r="CN621" s="129"/>
      <c r="CX621" s="129"/>
      <c r="DH621" s="129"/>
      <c r="DR621" s="129"/>
      <c r="EB621" s="129"/>
      <c r="EL621" s="129"/>
      <c r="EV621" s="129"/>
      <c r="FF621" s="129"/>
      <c r="FP621" s="129"/>
      <c r="FZ621" s="129"/>
      <c r="GJ621" s="129"/>
      <c r="GT621" s="129"/>
      <c r="HD621" s="129"/>
      <c r="HN621" s="129"/>
      <c r="HX621" s="129"/>
    </row>
    <row xmlns:x14ac="http://schemas.microsoft.com/office/spreadsheetml/2009/9/ac" r="622" s="3" customFormat="true" x14ac:dyDescent="0.25">
      <c r="A622" s="387"/>
      <c r="B622" s="129"/>
      <c r="L622" s="129"/>
      <c r="V622" s="129"/>
      <c r="AF622" s="129"/>
      <c r="AP622" s="129"/>
      <c r="AZ622" s="129"/>
      <c r="BJ622" s="129"/>
      <c r="BK622" s="129"/>
      <c r="BT622" s="129"/>
      <c r="CD622" s="129"/>
      <c r="CN622" s="129"/>
      <c r="CX622" s="129"/>
      <c r="DH622" s="129"/>
      <c r="DR622" s="129"/>
      <c r="EB622" s="129"/>
      <c r="EL622" s="129"/>
      <c r="EV622" s="129"/>
      <c r="FF622" s="129"/>
      <c r="FP622" s="129"/>
      <c r="FZ622" s="129"/>
      <c r="GJ622" s="129"/>
      <c r="GT622" s="129"/>
      <c r="HD622" s="129"/>
      <c r="HN622" s="129"/>
      <c r="HX622" s="129"/>
    </row>
    <row xmlns:x14ac="http://schemas.microsoft.com/office/spreadsheetml/2009/9/ac" r="623" s="3" customFormat="true" x14ac:dyDescent="0.25">
      <c r="A623" s="387"/>
      <c r="B623" s="129"/>
      <c r="L623" s="129"/>
      <c r="V623" s="129"/>
      <c r="AF623" s="129"/>
      <c r="AP623" s="129"/>
      <c r="AZ623" s="129"/>
      <c r="BJ623" s="129"/>
      <c r="BK623" s="129"/>
      <c r="BT623" s="129"/>
      <c r="CD623" s="129"/>
      <c r="CN623" s="129"/>
      <c r="CX623" s="129"/>
      <c r="DH623" s="129"/>
      <c r="DR623" s="129"/>
      <c r="EB623" s="129"/>
      <c r="EL623" s="129"/>
      <c r="EV623" s="129"/>
      <c r="FF623" s="129"/>
      <c r="FP623" s="129"/>
      <c r="FZ623" s="129"/>
      <c r="GJ623" s="129"/>
      <c r="GT623" s="129"/>
      <c r="HD623" s="129"/>
      <c r="HN623" s="129"/>
      <c r="HX623" s="129"/>
    </row>
    <row xmlns:x14ac="http://schemas.microsoft.com/office/spreadsheetml/2009/9/ac" r="624" s="3" customFormat="true" x14ac:dyDescent="0.25">
      <c r="A624" s="387"/>
      <c r="B624" s="129"/>
      <c r="L624" s="129"/>
      <c r="V624" s="129"/>
      <c r="AF624" s="129"/>
      <c r="AP624" s="129"/>
      <c r="AZ624" s="129"/>
      <c r="BJ624" s="129"/>
      <c r="BK624" s="129"/>
      <c r="BT624" s="129"/>
      <c r="CD624" s="129"/>
      <c r="CN624" s="129"/>
      <c r="CX624" s="129"/>
      <c r="DH624" s="129"/>
      <c r="DR624" s="129"/>
      <c r="EB624" s="129"/>
      <c r="EL624" s="129"/>
      <c r="EV624" s="129"/>
      <c r="FF624" s="129"/>
      <c r="FP624" s="129"/>
      <c r="FZ624" s="129"/>
      <c r="GJ624" s="129"/>
      <c r="GT624" s="129"/>
      <c r="HD624" s="129"/>
      <c r="HN624" s="129"/>
      <c r="HX624" s="129"/>
    </row>
    <row xmlns:x14ac="http://schemas.microsoft.com/office/spreadsheetml/2009/9/ac" r="625" s="3" customFormat="true" x14ac:dyDescent="0.25">
      <c r="A625" s="387"/>
      <c r="B625" s="129"/>
      <c r="L625" s="129"/>
      <c r="V625" s="129"/>
      <c r="AF625" s="129"/>
      <c r="AP625" s="129"/>
      <c r="AZ625" s="129"/>
      <c r="BJ625" s="129"/>
      <c r="BK625" s="129"/>
      <c r="BT625" s="129"/>
      <c r="CD625" s="129"/>
      <c r="CN625" s="129"/>
      <c r="CX625" s="129"/>
      <c r="DH625" s="129"/>
      <c r="DR625" s="129"/>
      <c r="EB625" s="129"/>
      <c r="EL625" s="129"/>
      <c r="EV625" s="129"/>
      <c r="FF625" s="129"/>
      <c r="FP625" s="129"/>
      <c r="FZ625" s="129"/>
      <c r="GJ625" s="129"/>
      <c r="GT625" s="129"/>
      <c r="HD625" s="129"/>
      <c r="HN625" s="129"/>
      <c r="HX625" s="129"/>
    </row>
    <row xmlns:x14ac="http://schemas.microsoft.com/office/spreadsheetml/2009/9/ac" r="626" s="3" customFormat="true" x14ac:dyDescent="0.25">
      <c r="A626" s="387"/>
      <c r="B626" s="129"/>
      <c r="L626" s="129"/>
      <c r="V626" s="129"/>
      <c r="AF626" s="129"/>
      <c r="AP626" s="129"/>
      <c r="AZ626" s="129"/>
      <c r="BJ626" s="129"/>
      <c r="BK626" s="129"/>
      <c r="BT626" s="129"/>
      <c r="CD626" s="129"/>
      <c r="CN626" s="129"/>
      <c r="CX626" s="129"/>
      <c r="DH626" s="129"/>
      <c r="DR626" s="129"/>
      <c r="EB626" s="129"/>
      <c r="EL626" s="129"/>
      <c r="EV626" s="129"/>
      <c r="FF626" s="129"/>
      <c r="FP626" s="129"/>
      <c r="FZ626" s="129"/>
      <c r="GJ626" s="129"/>
      <c r="GT626" s="129"/>
      <c r="HD626" s="129"/>
      <c r="HN626" s="129"/>
      <c r="HX626" s="129"/>
    </row>
    <row xmlns:x14ac="http://schemas.microsoft.com/office/spreadsheetml/2009/9/ac" r="627" s="3" customFormat="true" x14ac:dyDescent="0.25">
      <c r="A627" s="387"/>
      <c r="B627" s="129"/>
      <c r="L627" s="129"/>
      <c r="V627" s="129"/>
      <c r="AF627" s="129"/>
      <c r="AP627" s="129"/>
      <c r="AZ627" s="129"/>
      <c r="BJ627" s="129"/>
      <c r="BK627" s="129"/>
      <c r="BT627" s="129"/>
      <c r="CD627" s="129"/>
      <c r="CN627" s="129"/>
      <c r="CX627" s="129"/>
      <c r="DH627" s="129"/>
      <c r="DR627" s="129"/>
      <c r="EB627" s="129"/>
      <c r="EL627" s="129"/>
      <c r="EV627" s="129"/>
      <c r="FF627" s="129"/>
      <c r="FP627" s="129"/>
      <c r="FZ627" s="129"/>
      <c r="GJ627" s="129"/>
      <c r="GT627" s="129"/>
      <c r="HD627" s="129"/>
      <c r="HN627" s="129"/>
      <c r="HX627" s="129"/>
    </row>
    <row xmlns:x14ac="http://schemas.microsoft.com/office/spreadsheetml/2009/9/ac" r="628" s="3" customFormat="true" x14ac:dyDescent="0.25">
      <c r="A628" s="387"/>
      <c r="B628" s="129"/>
      <c r="L628" s="129"/>
      <c r="V628" s="129"/>
      <c r="AF628" s="129"/>
      <c r="AP628" s="129"/>
      <c r="AZ628" s="129"/>
      <c r="BJ628" s="129"/>
      <c r="BK628" s="129"/>
      <c r="BT628" s="129"/>
      <c r="CD628" s="129"/>
      <c r="CN628" s="129"/>
      <c r="CX628" s="129"/>
      <c r="DH628" s="129"/>
      <c r="DR628" s="129"/>
      <c r="EB628" s="129"/>
      <c r="EL628" s="129"/>
      <c r="EV628" s="129"/>
      <c r="FF628" s="129"/>
      <c r="FP628" s="129"/>
      <c r="FZ628" s="129"/>
      <c r="GJ628" s="129"/>
      <c r="GT628" s="129"/>
      <c r="HD628" s="129"/>
      <c r="HN628" s="129"/>
      <c r="HX628" s="129"/>
    </row>
    <row xmlns:x14ac="http://schemas.microsoft.com/office/spreadsheetml/2009/9/ac" r="629" s="3" customFormat="true" x14ac:dyDescent="0.25">
      <c r="A629" s="387"/>
      <c r="B629" s="129"/>
      <c r="L629" s="129"/>
      <c r="V629" s="129"/>
      <c r="AF629" s="129"/>
      <c r="AP629" s="129"/>
      <c r="AZ629" s="129"/>
      <c r="BJ629" s="129"/>
      <c r="BK629" s="129"/>
      <c r="BT629" s="129"/>
      <c r="CD629" s="129"/>
      <c r="CN629" s="129"/>
      <c r="CX629" s="129"/>
      <c r="DH629" s="129"/>
      <c r="DR629" s="129"/>
      <c r="EB629" s="129"/>
      <c r="EL629" s="129"/>
      <c r="EV629" s="129"/>
      <c r="FF629" s="129"/>
      <c r="FP629" s="129"/>
      <c r="FZ629" s="129"/>
      <c r="GJ629" s="129"/>
      <c r="GT629" s="129"/>
      <c r="HD629" s="129"/>
      <c r="HN629" s="129"/>
      <c r="HX629" s="129"/>
    </row>
    <row xmlns:x14ac="http://schemas.microsoft.com/office/spreadsheetml/2009/9/ac" r="630" s="3" customFormat="true" x14ac:dyDescent="0.25">
      <c r="A630" s="387"/>
      <c r="B630" s="129"/>
      <c r="L630" s="129"/>
      <c r="V630" s="129"/>
      <c r="AF630" s="129"/>
      <c r="AP630" s="129"/>
      <c r="AZ630" s="129"/>
      <c r="BJ630" s="129"/>
      <c r="BK630" s="129"/>
      <c r="BT630" s="129"/>
      <c r="CD630" s="129"/>
      <c r="CN630" s="129"/>
      <c r="CX630" s="129"/>
      <c r="DH630" s="129"/>
      <c r="DR630" s="129"/>
      <c r="EB630" s="129"/>
      <c r="EL630" s="129"/>
      <c r="EV630" s="129"/>
      <c r="FF630" s="129"/>
      <c r="FP630" s="129"/>
      <c r="FZ630" s="129"/>
      <c r="GJ630" s="129"/>
      <c r="GT630" s="129"/>
      <c r="HD630" s="129"/>
      <c r="HN630" s="129"/>
      <c r="HX630" s="129"/>
    </row>
    <row xmlns:x14ac="http://schemas.microsoft.com/office/spreadsheetml/2009/9/ac" r="631" s="3" customFormat="true" x14ac:dyDescent="0.25">
      <c r="A631" s="387"/>
      <c r="B631" s="129"/>
      <c r="L631" s="129"/>
      <c r="V631" s="129"/>
      <c r="AF631" s="129"/>
      <c r="AP631" s="129"/>
      <c r="AZ631" s="129"/>
      <c r="BJ631" s="129"/>
      <c r="BK631" s="129"/>
      <c r="BT631" s="129"/>
      <c r="CD631" s="129"/>
      <c r="CN631" s="129"/>
      <c r="CX631" s="129"/>
      <c r="DH631" s="129"/>
      <c r="DR631" s="129"/>
      <c r="EB631" s="129"/>
      <c r="EL631" s="129"/>
      <c r="EV631" s="129"/>
      <c r="FF631" s="129"/>
      <c r="FP631" s="129"/>
      <c r="FZ631" s="129"/>
      <c r="GJ631" s="129"/>
      <c r="GT631" s="129"/>
      <c r="HD631" s="129"/>
      <c r="HN631" s="129"/>
      <c r="HX631" s="129"/>
    </row>
    <row xmlns:x14ac="http://schemas.microsoft.com/office/spreadsheetml/2009/9/ac" r="632" s="3" customFormat="true" x14ac:dyDescent="0.25">
      <c r="A632" s="387"/>
      <c r="B632" s="129"/>
      <c r="L632" s="129"/>
      <c r="V632" s="129"/>
      <c r="AF632" s="129"/>
      <c r="AP632" s="129"/>
      <c r="AZ632" s="129"/>
      <c r="BJ632" s="129"/>
      <c r="BK632" s="129"/>
      <c r="BT632" s="129"/>
      <c r="CD632" s="129"/>
      <c r="CN632" s="129"/>
      <c r="CX632" s="129"/>
      <c r="DH632" s="129"/>
      <c r="DR632" s="129"/>
      <c r="EB632" s="129"/>
      <c r="EL632" s="129"/>
      <c r="EV632" s="129"/>
      <c r="FF632" s="129"/>
      <c r="FP632" s="129"/>
      <c r="FZ632" s="129"/>
      <c r="GJ632" s="129"/>
      <c r="GT632" s="129"/>
      <c r="HD632" s="129"/>
      <c r="HN632" s="129"/>
      <c r="HX632" s="129"/>
    </row>
    <row xmlns:x14ac="http://schemas.microsoft.com/office/spreadsheetml/2009/9/ac" r="633" s="3" customFormat="true" x14ac:dyDescent="0.25">
      <c r="A633" s="387"/>
      <c r="B633" s="129"/>
      <c r="L633" s="129"/>
      <c r="V633" s="129"/>
      <c r="AF633" s="129"/>
      <c r="AP633" s="129"/>
      <c r="AZ633" s="129"/>
      <c r="BJ633" s="129"/>
      <c r="BK633" s="129"/>
      <c r="BT633" s="129"/>
      <c r="CD633" s="129"/>
      <c r="CN633" s="129"/>
      <c r="CX633" s="129"/>
      <c r="DH633" s="129"/>
      <c r="DR633" s="129"/>
      <c r="EB633" s="129"/>
      <c r="EL633" s="129"/>
      <c r="EV633" s="129"/>
      <c r="FF633" s="129"/>
      <c r="FP633" s="129"/>
      <c r="FZ633" s="129"/>
      <c r="GJ633" s="129"/>
      <c r="GT633" s="129"/>
      <c r="HD633" s="129"/>
      <c r="HN633" s="129"/>
      <c r="HX633" s="129"/>
    </row>
    <row xmlns:x14ac="http://schemas.microsoft.com/office/spreadsheetml/2009/9/ac" r="634" s="3" customFormat="true" x14ac:dyDescent="0.25">
      <c r="A634" s="387"/>
      <c r="B634" s="129"/>
      <c r="L634" s="129"/>
      <c r="V634" s="129"/>
      <c r="AF634" s="129"/>
      <c r="AP634" s="129"/>
      <c r="AZ634" s="129"/>
      <c r="BJ634" s="129"/>
      <c r="BK634" s="129"/>
      <c r="BT634" s="129"/>
      <c r="CD634" s="129"/>
      <c r="CN634" s="129"/>
      <c r="CX634" s="129"/>
      <c r="DH634" s="129"/>
      <c r="DR634" s="129"/>
      <c r="EB634" s="129"/>
      <c r="EL634" s="129"/>
      <c r="EV634" s="129"/>
      <c r="FF634" s="129"/>
      <c r="FP634" s="129"/>
      <c r="FZ634" s="129"/>
      <c r="GJ634" s="129"/>
      <c r="GT634" s="129"/>
      <c r="HD634" s="129"/>
      <c r="HN634" s="129"/>
      <c r="HX634" s="129"/>
    </row>
    <row xmlns:x14ac="http://schemas.microsoft.com/office/spreadsheetml/2009/9/ac" r="635" s="3" customFormat="true" x14ac:dyDescent="0.25">
      <c r="A635" s="387"/>
      <c r="B635" s="129"/>
      <c r="L635" s="129"/>
      <c r="V635" s="129"/>
      <c r="AF635" s="129"/>
      <c r="AP635" s="129"/>
      <c r="AZ635" s="129"/>
      <c r="BJ635" s="129"/>
      <c r="BK635" s="129"/>
      <c r="BT635" s="129"/>
      <c r="CD635" s="129"/>
      <c r="CN635" s="129"/>
      <c r="CX635" s="129"/>
      <c r="DH635" s="129"/>
      <c r="DR635" s="129"/>
      <c r="EB635" s="129"/>
      <c r="EL635" s="129"/>
      <c r="EV635" s="129"/>
      <c r="FF635" s="129"/>
      <c r="FP635" s="129"/>
      <c r="FZ635" s="129"/>
      <c r="GJ635" s="129"/>
      <c r="GT635" s="129"/>
      <c r="HD635" s="129"/>
      <c r="HN635" s="129"/>
      <c r="HX635" s="129"/>
    </row>
    <row xmlns:x14ac="http://schemas.microsoft.com/office/spreadsheetml/2009/9/ac" r="636" s="3" customFormat="true" x14ac:dyDescent="0.25">
      <c r="A636" s="387"/>
      <c r="B636" s="129"/>
      <c r="L636" s="129"/>
      <c r="V636" s="129"/>
      <c r="AF636" s="129"/>
      <c r="AP636" s="129"/>
      <c r="AZ636" s="129"/>
      <c r="BJ636" s="129"/>
      <c r="BK636" s="129"/>
      <c r="BT636" s="129"/>
      <c r="CD636" s="129"/>
      <c r="CN636" s="129"/>
      <c r="CX636" s="129"/>
      <c r="DH636" s="129"/>
      <c r="DR636" s="129"/>
      <c r="EB636" s="129"/>
      <c r="EL636" s="129"/>
      <c r="EV636" s="129"/>
      <c r="FF636" s="129"/>
      <c r="FP636" s="129"/>
      <c r="FZ636" s="129"/>
      <c r="GJ636" s="129"/>
      <c r="GT636" s="129"/>
      <c r="HD636" s="129"/>
      <c r="HN636" s="129"/>
      <c r="HX636" s="129"/>
    </row>
    <row xmlns:x14ac="http://schemas.microsoft.com/office/spreadsheetml/2009/9/ac" r="637" s="3" customFormat="true" x14ac:dyDescent="0.25">
      <c r="A637" s="387"/>
      <c r="B637" s="129"/>
      <c r="L637" s="129"/>
      <c r="V637" s="129"/>
      <c r="AF637" s="129"/>
      <c r="AP637" s="129"/>
      <c r="AZ637" s="129"/>
      <c r="BJ637" s="129"/>
      <c r="BK637" s="129"/>
      <c r="BT637" s="129"/>
      <c r="CD637" s="129"/>
      <c r="CN637" s="129"/>
      <c r="CX637" s="129"/>
      <c r="DH637" s="129"/>
      <c r="DR637" s="129"/>
      <c r="EB637" s="129"/>
      <c r="EL637" s="129"/>
      <c r="EV637" s="129"/>
      <c r="FF637" s="129"/>
      <c r="FP637" s="129"/>
      <c r="FZ637" s="129"/>
      <c r="GJ637" s="129"/>
      <c r="GT637" s="129"/>
      <c r="HD637" s="129"/>
      <c r="HN637" s="129"/>
      <c r="HX637" s="129"/>
    </row>
    <row xmlns:x14ac="http://schemas.microsoft.com/office/spreadsheetml/2009/9/ac" r="638" s="3" customFormat="true" x14ac:dyDescent="0.25">
      <c r="A638" s="387"/>
      <c r="B638" s="129"/>
      <c r="L638" s="129"/>
      <c r="V638" s="129"/>
      <c r="AF638" s="129"/>
      <c r="AP638" s="129"/>
      <c r="AZ638" s="129"/>
      <c r="BJ638" s="129"/>
      <c r="BK638" s="129"/>
      <c r="BT638" s="129"/>
      <c r="CD638" s="129"/>
      <c r="CN638" s="129"/>
      <c r="CX638" s="129"/>
      <c r="DH638" s="129"/>
      <c r="DR638" s="129"/>
      <c r="EB638" s="129"/>
      <c r="EL638" s="129"/>
      <c r="EV638" s="129"/>
      <c r="FF638" s="129"/>
      <c r="FP638" s="129"/>
      <c r="FZ638" s="129"/>
      <c r="GJ638" s="129"/>
      <c r="GT638" s="129"/>
      <c r="HD638" s="129"/>
      <c r="HN638" s="129"/>
      <c r="HX638" s="129"/>
    </row>
    <row xmlns:x14ac="http://schemas.microsoft.com/office/spreadsheetml/2009/9/ac" r="639" s="3" customFormat="true" x14ac:dyDescent="0.25">
      <c r="A639" s="387"/>
      <c r="B639" s="129"/>
      <c r="L639" s="129"/>
      <c r="V639" s="129"/>
      <c r="AF639" s="129"/>
      <c r="AP639" s="129"/>
      <c r="AZ639" s="129"/>
      <c r="BJ639" s="129"/>
      <c r="BK639" s="129"/>
      <c r="BT639" s="129"/>
      <c r="CD639" s="129"/>
      <c r="CN639" s="129"/>
      <c r="CX639" s="129"/>
      <c r="DH639" s="129"/>
      <c r="DR639" s="129"/>
      <c r="EB639" s="129"/>
      <c r="EL639" s="129"/>
      <c r="EV639" s="129"/>
      <c r="FF639" s="129"/>
      <c r="FP639" s="129"/>
      <c r="FZ639" s="129"/>
      <c r="GJ639" s="129"/>
      <c r="GT639" s="129"/>
      <c r="HD639" s="129"/>
      <c r="HN639" s="129"/>
      <c r="HX639" s="129"/>
    </row>
    <row xmlns:x14ac="http://schemas.microsoft.com/office/spreadsheetml/2009/9/ac" r="640" s="3" customFormat="true" x14ac:dyDescent="0.25">
      <c r="A640" s="387"/>
      <c r="B640" s="129"/>
      <c r="L640" s="129"/>
      <c r="V640" s="129"/>
      <c r="AF640" s="129"/>
      <c r="AP640" s="129"/>
      <c r="AZ640" s="129"/>
      <c r="BJ640" s="129"/>
      <c r="BK640" s="129"/>
      <c r="BT640" s="129"/>
      <c r="CD640" s="129"/>
      <c r="CN640" s="129"/>
      <c r="CX640" s="129"/>
      <c r="DH640" s="129"/>
      <c r="DR640" s="129"/>
      <c r="EB640" s="129"/>
      <c r="EL640" s="129"/>
      <c r="EV640" s="129"/>
      <c r="FF640" s="129"/>
      <c r="FP640" s="129"/>
      <c r="FZ640" s="129"/>
      <c r="GJ640" s="129"/>
      <c r="GT640" s="129"/>
      <c r="HD640" s="129"/>
      <c r="HN640" s="129"/>
      <c r="HX640" s="129"/>
    </row>
  </sheetData>
  <mergeCells count="17">
    <mergeCell ref="FG27:FM27"/>
    <mergeCell ref="FQ27:FW27"/>
    <mergeCell ref="GA27:GG27"/>
    <mergeCell ref="DI27:DO27"/>
    <mergeCell ref="DS27:DY27"/>
    <mergeCell ref="EC27:EI27"/>
    <mergeCell ref="EM27:ES27"/>
    <mergeCell ref="EW27:FC27"/>
    <mergeCell ref="CO27:CU27"/>
    <mergeCell ref="CY27:DE27"/>
    <mergeCell ref="A2:A3"/>
    <mergeCell ref="BA27:BG27"/>
    <mergeCell ref="C27:I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 ref="A16" location="myrangeS12" display="myrangeS12"/>
    <hyperlink ref="A17" location="myrangeS13" display="myrangeS13"/>
    <hyperlink ref="A18" location="myrangeS14" display="myrangeS14"/>
    <hyperlink ref="A19" location="myrangeS15" display="myrangeS15"/>
    <hyperlink ref="A20" location="myrangeS16" display="myrangeS16"/>
    <hyperlink ref="A21" location="myrangeS17" display="myrangeS17"/>
    <hyperlink ref="A22" location="myrangeS18" display="myrangeS18"/>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57</vt:i4>
      </vt:variant>
    </vt:vector>
  </HeadingPairs>
  <TitlesOfParts>
    <vt:vector size="69"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myrangeH12</vt:lpstr>
      <vt:lpstr>myrangeH13</vt:lpstr>
      <vt:lpstr>myrangeH14</vt:lpstr>
      <vt:lpstr>myrangeH15</vt:lpstr>
      <vt:lpstr>myrangeH16</vt:lpstr>
      <vt:lpstr>myrangeH17</vt:lpstr>
      <vt:lpstr>myrangeH18</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myrangeS12</vt:lpstr>
      <vt:lpstr>myrangeS13</vt:lpstr>
      <vt:lpstr>myrangeS14</vt:lpstr>
      <vt:lpstr>myrangeS15</vt:lpstr>
      <vt:lpstr>myrangeS16</vt:lpstr>
      <vt:lpstr>myrangeS17</vt:lpstr>
      <vt:lpstr>myrangeS18</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myrangeW12</vt:lpstr>
      <vt:lpstr>myrangeW13</vt:lpstr>
      <vt:lpstr>myrangeW14</vt:lpstr>
      <vt:lpstr>myrangeW15</vt:lpstr>
      <vt:lpstr>myrangeW16</vt:lpstr>
      <vt:lpstr>myrangeW17</vt:lpstr>
      <vt:lpstr>myrangeW18</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2024-04-24T06:18:06Z</dcterms:modified>
</cp:coreProperties>
</file>